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DAM XUAT HANG\NGOC THOM 2023\T3.2023\21.3\"/>
    </mc:Choice>
  </mc:AlternateContent>
  <bookViews>
    <workbookView xWindow="0" yWindow="0" windowWidth="15330" windowHeight="7380"/>
  </bookViews>
  <sheets>
    <sheet name="HN" sheetId="2" r:id="rId1"/>
  </sheets>
  <definedNames>
    <definedName name="Chi_chú">HN!#REF!</definedName>
    <definedName name="Mã_hàng">HN!$D$6:$D$42</definedName>
    <definedName name="_xlnm.Print_Area" localSheetId="0">HN!$A$1:$N$53</definedName>
    <definedName name="Số_lượng">HN!$E$6:$E$42</definedName>
    <definedName name="STT">HN!$A$6:$A$42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L7" i="2" l="1"/>
  <c r="L6" i="2"/>
  <c r="C43" i="2" l="1"/>
  <c r="L28" i="2" l="1"/>
  <c r="L27" i="2" l="1"/>
  <c r="L26" i="2"/>
  <c r="L16" i="2" l="1"/>
  <c r="L15" i="2"/>
  <c r="L14" i="2"/>
  <c r="L18" i="2" l="1"/>
  <c r="L31" i="2" l="1"/>
  <c r="M30" i="2" l="1"/>
  <c r="L25" i="2" l="1"/>
  <c r="L24" i="2" l="1"/>
  <c r="L29" i="2"/>
  <c r="L20" i="2" l="1"/>
  <c r="L21" i="2"/>
  <c r="L23" i="2"/>
  <c r="L9" i="2" l="1"/>
  <c r="L10" i="2"/>
  <c r="L12" i="2"/>
  <c r="L19" i="2"/>
  <c r="L30" i="2" l="1"/>
</calcChain>
</file>

<file path=xl/sharedStrings.xml><?xml version="1.0" encoding="utf-8"?>
<sst xmlns="http://schemas.openxmlformats.org/spreadsheetml/2006/main" count="73" uniqueCount="60">
  <si>
    <t>CG300</t>
  </si>
  <si>
    <t>GA500</t>
  </si>
  <si>
    <t>BB200</t>
  </si>
  <si>
    <t>Tên Hàng</t>
  </si>
  <si>
    <t>STT</t>
  </si>
  <si>
    <t>BB300</t>
  </si>
  <si>
    <t>BB500</t>
  </si>
  <si>
    <t>CG500</t>
  </si>
  <si>
    <t>Mã hàng</t>
  </si>
  <si>
    <t xml:space="preserve">Số lượng </t>
  </si>
  <si>
    <t>TH200</t>
  </si>
  <si>
    <t>TH400</t>
  </si>
  <si>
    <t>TỔNG</t>
  </si>
  <si>
    <t>MÃ HÀNG</t>
  </si>
  <si>
    <t>Số 306, Tổ 1 Phố Phú Viên, P. Bồ Đề, Q. Long Biên, Tp. Hà Nội</t>
  </si>
  <si>
    <t>MNH250</t>
  </si>
  <si>
    <t>GTLX250</t>
  </si>
  <si>
    <t>SỐ CHƯA GIAO</t>
  </si>
  <si>
    <t>ĐƠN ĐẶT HÀNG</t>
  </si>
  <si>
    <t xml:space="preserve">SỐ LƯỢNG GIAO </t>
  </si>
  <si>
    <t>(Ký, ghi rõ họ tên)</t>
  </si>
  <si>
    <t>Ghi chú</t>
  </si>
  <si>
    <t>Ký lái xe</t>
  </si>
  <si>
    <t>Người nhận hàng</t>
  </si>
  <si>
    <t>Ký giao hàng</t>
  </si>
  <si>
    <t>CHẢ NƯỚNG 300</t>
  </si>
  <si>
    <t>CHẢ CỐM 300</t>
  </si>
  <si>
    <t>CHÂN GÀ CAY 400</t>
  </si>
  <si>
    <t>ĐÙI GÀ CAY 500</t>
  </si>
  <si>
    <t>GIÒ SỤN GÀ 250</t>
  </si>
  <si>
    <t>GIÒ LỤA 250</t>
  </si>
  <si>
    <t xml:space="preserve"> Công ty Cổ phần Thu Hằng Food Việt Nam</t>
  </si>
  <si>
    <t>(ký,ghi rõ họ tên)</t>
  </si>
  <si>
    <t>Người đóng hàng</t>
  </si>
  <si>
    <t>Ký xuất hàng</t>
  </si>
  <si>
    <t>ký, ghi rõ họ tên)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</si>
  <si>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</si>
  <si>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Số Thùng</t>
  </si>
  <si>
    <t>mã cân</t>
  </si>
  <si>
    <t>thùng</t>
  </si>
  <si>
    <t>XUẤT HÀNG HÀ NỘI</t>
  </si>
  <si>
    <t>Bùi Văn Lý</t>
  </si>
  <si>
    <t>Đinh Quang Huy</t>
  </si>
  <si>
    <t xml:space="preserve"> </t>
  </si>
  <si>
    <t xml:space="preserve"> thùng</t>
  </si>
  <si>
    <t>CG TAIYAKI 450</t>
  </si>
  <si>
    <t>GA HCXH 1000</t>
  </si>
  <si>
    <t>GA HCXH 500</t>
  </si>
  <si>
    <t>Bảo vệ</t>
  </si>
  <si>
    <t xml:space="preserve">mọc </t>
  </si>
  <si>
    <t xml:space="preserve">  </t>
  </si>
  <si>
    <t>Số kg</t>
  </si>
  <si>
    <t>Nguyễn Tiến Đàm</t>
  </si>
  <si>
    <t>Số kg thực tế</t>
  </si>
  <si>
    <t xml:space="preserve">ga </t>
  </si>
  <si>
    <t xml:space="preserve">cốm </t>
  </si>
  <si>
    <t xml:space="preserve">chân </t>
  </si>
  <si>
    <t>NGÀY 21/03/2023</t>
  </si>
  <si>
    <t>Chuyến 3</t>
  </si>
  <si>
    <t xml:space="preserve">chân cay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</si>
</sst>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(* #,##0_);_(* \(#,##0\);_(* &quot;-&quot;??_);_(@_)"/>
    <numFmt numFmtId="166" formatCode="_(* #,##0.0_);_(* \(#,##0.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i/>
      <sz val="11"/>
      <name val="Times New Roman"/>
      <family val="1"/>
    </font>
    <font>
      <b/>
      <sz val="10"/>
      <name val="Times New Roman"/>
      <family val="1"/>
    </font>
    <font>
      <i/>
      <sz val="14"/>
      <name val="Times New Roman"/>
      <family val="1"/>
    </font>
    <font>
      <b/>
      <i/>
      <sz val="11"/>
      <name val="Times New Roman"/>
      <family val="1"/>
    </font>
    <font>
      <i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7">
    <xf numFmtId="0" fontId="0" fillId="0" borderId="0" xfId="0"/>
    <xf numFmtId="0" fontId="2" fillId="2" borderId="0" xfId="0" applyFont="1" applyFill="1" applyAlignment="1">
      <alignment horizontal="center"/>
    </xf>
    <xf numFmtId="0" fontId="2" fillId="2" borderId="0" xfId="0" applyFont="1" applyFill="1"/>
    <xf numFmtId="165" fontId="2" fillId="2" borderId="0" xfId="1" applyNumberFormat="1" applyFont="1" applyFill="1"/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/>
    <xf numFmtId="165" fontId="3" fillId="2" borderId="0" xfId="1" applyNumberFormat="1" applyFont="1" applyFill="1"/>
    <xf numFmtId="165" fontId="2" fillId="2" borderId="0" xfId="1" applyNumberFormat="1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5" fillId="2" borderId="0" xfId="0" applyFont="1" applyFill="1"/>
    <xf numFmtId="0" fontId="4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165" fontId="5" fillId="2" borderId="0" xfId="0" applyNumberFormat="1" applyFont="1" applyFill="1"/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65" fontId="5" fillId="2" borderId="1" xfId="1" applyNumberFormat="1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165" fontId="9" fillId="2" borderId="0" xfId="1" applyNumberFormat="1" applyFont="1" applyFill="1" applyBorder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165" fontId="2" fillId="2" borderId="0" xfId="0" applyNumberFormat="1" applyFont="1" applyFill="1"/>
    <xf numFmtId="0" fontId="5" fillId="2" borderId="1" xfId="0" applyNumberFormat="1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/>
    </xf>
    <xf numFmtId="165" fontId="4" fillId="2" borderId="1" xfId="1" applyNumberFormat="1" applyFont="1" applyFill="1" applyBorder="1" applyAlignment="1">
      <alignment horizontal="center" vertical="center" wrapText="1"/>
    </xf>
    <xf numFmtId="165" fontId="6" fillId="2" borderId="0" xfId="1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9" fillId="2" borderId="0" xfId="1" applyNumberFormat="1" applyFont="1" applyFill="1" applyBorder="1" applyAlignment="1">
      <alignment horizontal="right" vertical="center"/>
    </xf>
    <xf numFmtId="0" fontId="7" fillId="2" borderId="4" xfId="0" applyFont="1" applyFill="1" applyBorder="1" applyAlignment="1">
      <alignment vertical="center"/>
    </xf>
    <xf numFmtId="0" fontId="7" fillId="2" borderId="5" xfId="0" applyFont="1" applyFill="1" applyBorder="1" applyAlignment="1">
      <alignment vertical="center"/>
    </xf>
    <xf numFmtId="0" fontId="7" fillId="2" borderId="6" xfId="0" applyFont="1" applyFill="1" applyBorder="1" applyAlignment="1">
      <alignment vertical="center"/>
    </xf>
    <xf numFmtId="0" fontId="7" fillId="2" borderId="7" xfId="0" applyFont="1" applyFill="1" applyBorder="1" applyAlignment="1">
      <alignment vertical="center"/>
    </xf>
    <xf numFmtId="0" fontId="7" fillId="2" borderId="8" xfId="0" applyFont="1" applyFill="1" applyBorder="1" applyAlignment="1">
      <alignment vertical="center"/>
    </xf>
    <xf numFmtId="165" fontId="5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/>
    <xf numFmtId="0" fontId="5" fillId="2" borderId="3" xfId="0" applyFont="1" applyFill="1" applyBorder="1" applyAlignment="1">
      <alignment horizontal="center" vertical="center"/>
    </xf>
    <xf numFmtId="165" fontId="5" fillId="2" borderId="1" xfId="1" applyNumberFormat="1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vertical="center" wrapText="1"/>
    </xf>
    <xf numFmtId="0" fontId="7" fillId="2" borderId="12" xfId="0" applyFont="1" applyFill="1" applyBorder="1" applyAlignment="1">
      <alignment vertical="center" wrapText="1"/>
    </xf>
    <xf numFmtId="0" fontId="5" fillId="2" borderId="7" xfId="0" applyFont="1" applyFill="1" applyBorder="1" applyAlignment="1">
      <alignment horizontal="center" vertical="center"/>
    </xf>
    <xf numFmtId="0" fontId="3" fillId="2" borderId="1" xfId="0" applyFont="1" applyFill="1" applyBorder="1" applyAlignment="1"/>
    <xf numFmtId="0" fontId="10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165" fontId="2" fillId="2" borderId="0" xfId="1" applyNumberFormat="1" applyFont="1" applyFill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vertical="center"/>
    </xf>
    <xf numFmtId="0" fontId="11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12" fillId="2" borderId="0" xfId="0" applyFont="1" applyFill="1" applyAlignment="1">
      <alignment vertical="center"/>
    </xf>
    <xf numFmtId="0" fontId="13" fillId="2" borderId="0" xfId="0" applyFont="1" applyFill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4" fontId="2" fillId="2" borderId="3" xfId="0" applyNumberFormat="1" applyFont="1" applyFill="1" applyBorder="1" applyAlignment="1">
      <alignment horizontal="center"/>
    </xf>
    <xf numFmtId="16" fontId="2" fillId="2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5" fillId="2" borderId="11" xfId="0" applyFont="1" applyFill="1" applyBorder="1" applyAlignment="1">
      <alignment horizontal="center"/>
    </xf>
    <xf numFmtId="14" fontId="2" fillId="2" borderId="1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vertical="center"/>
    </xf>
    <xf numFmtId="0" fontId="4" fillId="2" borderId="0" xfId="0" applyFont="1" applyFill="1" applyAlignment="1">
      <alignment horizontal="center"/>
    </xf>
    <xf numFmtId="0" fontId="2" fillId="2" borderId="1" xfId="0" applyFont="1" applyFill="1" applyBorder="1" applyAlignment="1"/>
    <xf numFmtId="0" fontId="4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66" fontId="5" fillId="2" borderId="1" xfId="1" applyNumberFormat="1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165" fontId="2" fillId="2" borderId="0" xfId="1" applyNumberFormat="1" applyFont="1" applyFill="1" applyBorder="1" applyAlignment="1">
      <alignment horizontal="center"/>
    </xf>
    <xf numFmtId="165" fontId="2" fillId="2" borderId="13" xfId="1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/>
    </xf>
    <xf numFmtId="16" fontId="6" fillId="2" borderId="1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/>
    </xf>
    <xf numFmtId="0" fontId="6" fillId="2" borderId="3" xfId="0" applyFont="1" applyFill="1" applyBorder="1" applyAlignment="1">
      <alignment vertical="center"/>
    </xf>
    <xf numFmtId="165" fontId="5" fillId="2" borderId="0" xfId="1" applyNumberFormat="1" applyFont="1" applyFill="1" applyAlignment="1">
      <alignment horizontal="right" vertical="center"/>
    </xf>
    <xf numFmtId="0" fontId="4" fillId="2" borderId="0" xfId="0" applyFont="1" applyFill="1" applyAlignment="1">
      <alignment horizontal="right"/>
    </xf>
    <xf numFmtId="165" fontId="4" fillId="2" borderId="1" xfId="1" applyNumberFormat="1" applyFont="1" applyFill="1" applyBorder="1" applyAlignment="1">
      <alignment horizontal="right" vertical="center" wrapText="1"/>
    </xf>
    <xf numFmtId="0" fontId="6" fillId="2" borderId="1" xfId="0" applyFont="1" applyFill="1" applyBorder="1" applyAlignment="1">
      <alignment horizontal="right" vertical="center"/>
    </xf>
    <xf numFmtId="165" fontId="5" fillId="2" borderId="1" xfId="1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right"/>
    </xf>
    <xf numFmtId="0" fontId="5" fillId="2" borderId="3" xfId="0" applyFont="1" applyFill="1" applyBorder="1" applyAlignment="1">
      <alignment horizontal="right" vertical="center"/>
    </xf>
    <xf numFmtId="0" fontId="5" fillId="2" borderId="7" xfId="0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/>
    </xf>
    <xf numFmtId="165" fontId="2" fillId="2" borderId="3" xfId="1" applyNumberFormat="1" applyFont="1" applyFill="1" applyBorder="1" applyAlignment="1">
      <alignment horizontal="center" vertical="center"/>
    </xf>
    <xf numFmtId="165" fontId="2" fillId="2" borderId="11" xfId="1" applyNumberFormat="1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7" fillId="2" borderId="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U79"/>
  <sheetViews>
    <sheetView tabSelected="1" topLeftCell="A6" zoomScale="70" zoomScaleNormal="70" workbookViewId="0">
      <selection activeCell="M17" sqref="M17"/>
    </sheetView>
  </sheetViews>
  <sheetFormatPr defaultRowHeight="15.75" x14ac:dyDescent="0.25"/>
  <cols>
    <col min="1" max="1" width="16.5703125" style="1" customWidth="1"/>
    <col min="2" max="2" width="16.140625" style="1" customWidth="1"/>
    <col min="3" max="3" width="9.42578125" style="1" customWidth="1"/>
    <col min="4" max="4" width="20.140625" style="1" customWidth="1"/>
    <col min="5" max="5" width="8.85546875" style="86" customWidth="1"/>
    <col min="6" max="6" width="8" style="49" customWidth="1"/>
    <col min="7" max="7" width="8.140625" style="49" bestFit="1" customWidth="1"/>
    <col min="8" max="8" width="18.5703125" style="49" customWidth="1"/>
    <col min="9" max="9" width="10" style="7" customWidth="1"/>
    <col min="10" max="10" width="6" style="2" customWidth="1"/>
    <col min="11" max="11" width="17.28515625" style="1" customWidth="1"/>
    <col min="12" max="12" width="14" style="1" customWidth="1"/>
    <col min="13" max="13" width="15.5703125" style="2" customWidth="1"/>
    <col min="14" max="14" width="15.140625" style="2" customWidth="1"/>
    <col min="15" max="15" width="9.140625" style="2"/>
    <col min="16" max="16" width="21.5703125" style="2" customWidth="1"/>
    <col min="17" max="18" width="9.140625" style="2"/>
    <col min="19" max="19" width="14.28515625" style="3" bestFit="1" customWidth="1"/>
    <col min="20" max="16384" width="9.140625" style="2"/>
  </cols>
  <sheetData>
    <row r="1" spans="1:19" x14ac:dyDescent="0.25">
      <c r="A1" s="1" t="s">
        <v>36</v>
      </c>
    </row>
    <row r="2" spans="1:19" ht="22.5" x14ac:dyDescent="0.3">
      <c r="A2" s="101" t="s">
        <v>31</v>
      </c>
      <c r="B2" s="101"/>
      <c r="C2" s="101"/>
      <c r="D2" s="101"/>
      <c r="E2" s="101"/>
      <c r="F2" s="47"/>
      <c r="G2" s="47"/>
      <c r="H2" s="72"/>
      <c r="I2" s="48"/>
      <c r="J2" s="8"/>
      <c r="K2" s="99" t="s">
        <v>40</v>
      </c>
      <c r="L2" s="99"/>
      <c r="M2" s="99"/>
      <c r="N2" s="9"/>
    </row>
    <row r="3" spans="1:19" x14ac:dyDescent="0.25">
      <c r="A3" s="102" t="s">
        <v>14</v>
      </c>
      <c r="B3" s="102"/>
      <c r="C3" s="102"/>
      <c r="D3" s="102"/>
      <c r="E3" s="102"/>
      <c r="F3" s="48"/>
      <c r="G3" s="48"/>
      <c r="H3" s="73"/>
      <c r="I3" s="48"/>
      <c r="J3" s="8"/>
      <c r="K3" s="100" t="s">
        <v>57</v>
      </c>
      <c r="L3" s="100"/>
      <c r="M3" s="100"/>
      <c r="N3" s="9"/>
    </row>
    <row r="4" spans="1:19" x14ac:dyDescent="0.25">
      <c r="A4" s="64"/>
      <c r="B4" s="64"/>
      <c r="C4" s="81"/>
      <c r="D4" s="69"/>
      <c r="E4" s="87"/>
      <c r="F4" s="48"/>
      <c r="G4" s="48"/>
      <c r="H4" s="73"/>
      <c r="I4" s="48"/>
      <c r="J4" s="8"/>
      <c r="K4" s="46"/>
      <c r="L4" s="46"/>
      <c r="M4" s="46"/>
      <c r="N4" s="9"/>
    </row>
    <row r="5" spans="1:19" s="4" customFormat="1" ht="43.5" customHeight="1" x14ac:dyDescent="0.25">
      <c r="A5" s="19" t="s">
        <v>4</v>
      </c>
      <c r="B5" s="19" t="s">
        <v>3</v>
      </c>
      <c r="C5" s="19" t="s">
        <v>37</v>
      </c>
      <c r="D5" s="19" t="s">
        <v>8</v>
      </c>
      <c r="E5" s="88" t="s">
        <v>9</v>
      </c>
      <c r="F5" s="27" t="s">
        <v>38</v>
      </c>
      <c r="G5" s="27" t="s">
        <v>51</v>
      </c>
      <c r="H5" s="27" t="s">
        <v>53</v>
      </c>
      <c r="I5" s="20" t="s">
        <v>21</v>
      </c>
      <c r="J5" s="10"/>
      <c r="K5" s="19" t="s">
        <v>13</v>
      </c>
      <c r="L5" s="19" t="s">
        <v>19</v>
      </c>
      <c r="M5" s="19" t="s">
        <v>18</v>
      </c>
      <c r="N5" s="19" t="s">
        <v>17</v>
      </c>
      <c r="O5" s="2"/>
      <c r="Q5" s="2"/>
      <c r="R5" s="2"/>
      <c r="S5" s="3"/>
    </row>
    <row r="6" spans="1:19" ht="15" customHeight="1" x14ac:dyDescent="0.25">
      <c r="A6" s="83" t="s">
        <v>54</v>
      </c>
      <c r="B6" s="82">
        <v>45005</v>
      </c>
      <c r="C6" s="94">
        <v>1</v>
      </c>
      <c r="D6" s="11" t="s">
        <v>1</v>
      </c>
      <c r="E6" s="89">
        <v>52</v>
      </c>
      <c r="F6" s="68"/>
      <c r="G6" s="76"/>
      <c r="H6" s="75"/>
      <c r="I6" s="105" t="s">
        <v>58</v>
      </c>
      <c r="J6" s="13"/>
      <c r="K6" s="14" t="s">
        <v>1</v>
      </c>
      <c r="L6" s="39">
        <f>SUMIF(Mã_hàng,K6,Số_lượng)</f>
        <v>211</v>
      </c>
      <c r="M6" s="25"/>
      <c r="N6" s="36"/>
      <c r="O6" s="24"/>
      <c r="Q6" s="24"/>
    </row>
    <row r="7" spans="1:19" ht="15" customHeight="1" x14ac:dyDescent="0.25">
      <c r="A7" s="84"/>
      <c r="B7" s="82">
        <v>45005</v>
      </c>
      <c r="C7" s="94">
        <v>2</v>
      </c>
      <c r="D7" s="11" t="s">
        <v>1</v>
      </c>
      <c r="E7" s="89">
        <v>52</v>
      </c>
      <c r="F7" s="68"/>
      <c r="G7" s="76"/>
      <c r="H7" s="44"/>
      <c r="I7" s="106"/>
      <c r="J7" s="13"/>
      <c r="K7" s="14" t="s">
        <v>0</v>
      </c>
      <c r="L7" s="39">
        <f>SUMIF(Mã_hàng,K7,Số_lượng)</f>
        <v>344</v>
      </c>
      <c r="M7" s="25"/>
      <c r="N7" s="36"/>
      <c r="O7" s="3"/>
      <c r="Q7" s="24"/>
    </row>
    <row r="8" spans="1:19" ht="15" customHeight="1" x14ac:dyDescent="0.25">
      <c r="A8" s="85"/>
      <c r="B8" s="82">
        <v>45005</v>
      </c>
      <c r="C8" s="94">
        <v>3</v>
      </c>
      <c r="D8" s="11" t="s">
        <v>1</v>
      </c>
      <c r="E8" s="89">
        <v>52</v>
      </c>
      <c r="F8" s="68"/>
      <c r="G8" s="76"/>
      <c r="H8" s="75"/>
      <c r="I8" s="106"/>
      <c r="J8" s="13"/>
      <c r="K8" s="14"/>
      <c r="L8" s="39"/>
      <c r="M8" s="25"/>
      <c r="N8" s="36"/>
      <c r="O8" s="3"/>
      <c r="Q8" s="24"/>
    </row>
    <row r="9" spans="1:19" ht="15" customHeight="1" x14ac:dyDescent="0.25">
      <c r="A9" s="83"/>
      <c r="B9" s="82">
        <v>45005</v>
      </c>
      <c r="C9" s="94">
        <v>4</v>
      </c>
      <c r="D9" s="11" t="s">
        <v>1</v>
      </c>
      <c r="E9" s="89">
        <v>55</v>
      </c>
      <c r="F9" s="68"/>
      <c r="G9" s="76"/>
      <c r="H9" s="50"/>
      <c r="I9" s="106"/>
      <c r="J9" s="9"/>
      <c r="K9" s="12" t="s">
        <v>7</v>
      </c>
      <c r="L9" s="39">
        <f t="shared" ref="L9:L29" si="0">SUMIF(Mã_hàng,K9,Số_lượng)</f>
        <v>0</v>
      </c>
      <c r="M9" s="25"/>
      <c r="N9" s="36"/>
      <c r="O9" s="3"/>
      <c r="Q9" s="24"/>
    </row>
    <row r="10" spans="1:19" ht="15" customHeight="1" x14ac:dyDescent="0.25">
      <c r="A10" s="84" t="s">
        <v>49</v>
      </c>
      <c r="B10" s="82">
        <v>45005</v>
      </c>
      <c r="C10" s="95">
        <v>1</v>
      </c>
      <c r="D10" s="12" t="s">
        <v>15</v>
      </c>
      <c r="E10" s="91">
        <v>130</v>
      </c>
      <c r="F10" s="68"/>
      <c r="G10" s="76"/>
      <c r="H10" s="50"/>
      <c r="I10" s="106"/>
      <c r="J10" s="9"/>
      <c r="K10" s="12" t="s">
        <v>2</v>
      </c>
      <c r="L10" s="39">
        <f t="shared" si="0"/>
        <v>0</v>
      </c>
      <c r="M10" s="25"/>
      <c r="N10" s="36"/>
      <c r="O10" s="3"/>
      <c r="Q10" s="24"/>
    </row>
    <row r="11" spans="1:19" ht="15" customHeight="1" x14ac:dyDescent="0.25">
      <c r="A11" s="83" t="s">
        <v>55</v>
      </c>
      <c r="B11" s="82">
        <v>45005</v>
      </c>
      <c r="C11" s="94">
        <v>1</v>
      </c>
      <c r="D11" s="18" t="s">
        <v>26</v>
      </c>
      <c r="E11" s="89">
        <v>90</v>
      </c>
      <c r="F11" s="68"/>
      <c r="G11" s="76"/>
      <c r="H11" s="50"/>
      <c r="I11" s="106"/>
      <c r="J11" s="9"/>
      <c r="K11" s="12"/>
      <c r="L11" s="39"/>
      <c r="M11" s="25"/>
      <c r="N11" s="36"/>
      <c r="O11" s="3"/>
      <c r="Q11" s="24"/>
    </row>
    <row r="12" spans="1:19" ht="15" customHeight="1" x14ac:dyDescent="0.25">
      <c r="A12" s="18" t="s">
        <v>59</v>
      </c>
      <c r="B12" s="82">
        <v>45005</v>
      </c>
      <c r="C12" s="94">
        <v>1</v>
      </c>
      <c r="D12" s="95" t="s">
        <v>27</v>
      </c>
      <c r="E12" s="89">
        <v>56</v>
      </c>
      <c r="F12" s="68"/>
      <c r="G12" s="76"/>
      <c r="H12" s="50"/>
      <c r="I12" s="106"/>
      <c r="J12" s="9"/>
      <c r="K12" s="12" t="s">
        <v>5</v>
      </c>
      <c r="L12" s="39">
        <f t="shared" si="0"/>
        <v>0</v>
      </c>
      <c r="M12" s="25"/>
      <c r="N12" s="36"/>
      <c r="O12" s="3"/>
      <c r="Q12" s="24"/>
    </row>
    <row r="13" spans="1:19" ht="15" customHeight="1" x14ac:dyDescent="0.25">
      <c r="A13" s="84" t="s">
        <v>56</v>
      </c>
      <c r="B13" s="82">
        <v>45005</v>
      </c>
      <c r="C13" s="94">
        <v>1</v>
      </c>
      <c r="D13" s="11" t="s">
        <v>0</v>
      </c>
      <c r="E13" s="89">
        <v>140</v>
      </c>
      <c r="F13" s="68"/>
      <c r="G13" s="76"/>
      <c r="H13" s="75"/>
      <c r="I13" s="77"/>
      <c r="J13" s="9"/>
      <c r="K13" s="12"/>
      <c r="L13" s="39"/>
      <c r="M13" s="25"/>
      <c r="N13" s="36"/>
      <c r="O13" s="3"/>
      <c r="Q13" s="24"/>
    </row>
    <row r="14" spans="1:19" ht="15" customHeight="1" x14ac:dyDescent="0.25">
      <c r="A14" s="95"/>
      <c r="B14" s="62">
        <v>45006</v>
      </c>
      <c r="C14" s="94">
        <v>1</v>
      </c>
      <c r="D14" s="94" t="s">
        <v>0</v>
      </c>
      <c r="E14" s="89">
        <v>140</v>
      </c>
      <c r="F14" s="68"/>
      <c r="G14" s="76"/>
      <c r="H14" s="75"/>
      <c r="I14" s="41"/>
      <c r="J14" s="9"/>
      <c r="K14" s="12" t="s">
        <v>6</v>
      </c>
      <c r="L14" s="39">
        <f t="shared" si="0"/>
        <v>0</v>
      </c>
      <c r="M14" s="25"/>
      <c r="N14" s="36"/>
      <c r="O14" s="3"/>
      <c r="Q14" s="24"/>
    </row>
    <row r="15" spans="1:19" ht="15" customHeight="1" x14ac:dyDescent="0.25">
      <c r="A15" s="84"/>
      <c r="B15" s="82">
        <v>45006</v>
      </c>
      <c r="C15" s="94">
        <v>1</v>
      </c>
      <c r="D15" s="94" t="s">
        <v>0</v>
      </c>
      <c r="E15" s="89">
        <v>64</v>
      </c>
      <c r="F15" s="68"/>
      <c r="G15" s="76"/>
      <c r="H15" s="75"/>
      <c r="I15" s="106"/>
      <c r="J15" s="9"/>
      <c r="K15" s="15" t="s">
        <v>10</v>
      </c>
      <c r="L15" s="39">
        <f t="shared" si="0"/>
        <v>0</v>
      </c>
      <c r="M15" s="25"/>
      <c r="N15" s="36"/>
      <c r="O15" s="3"/>
      <c r="Q15" s="24"/>
    </row>
    <row r="16" spans="1:19" ht="15" customHeight="1" x14ac:dyDescent="0.25">
      <c r="A16" s="84"/>
      <c r="B16" s="82"/>
      <c r="C16" s="68"/>
      <c r="D16" s="11"/>
      <c r="E16" s="89"/>
      <c r="F16" s="68"/>
      <c r="G16" s="76"/>
      <c r="H16" s="75"/>
      <c r="I16" s="106"/>
      <c r="J16" s="9"/>
      <c r="K16" s="12" t="s">
        <v>11</v>
      </c>
      <c r="L16" s="39">
        <f t="shared" si="0"/>
        <v>0</v>
      </c>
      <c r="M16" s="25"/>
      <c r="N16" s="36"/>
      <c r="O16" s="5"/>
      <c r="Q16" s="24"/>
    </row>
    <row r="17" spans="1:19" ht="15" customHeight="1" x14ac:dyDescent="0.25">
      <c r="A17" s="84"/>
      <c r="B17" s="82"/>
      <c r="C17" s="68"/>
      <c r="D17" s="11"/>
      <c r="E17" s="89"/>
      <c r="F17" s="68"/>
      <c r="G17" s="76"/>
      <c r="H17" s="75"/>
      <c r="I17" s="106"/>
      <c r="J17" s="9"/>
      <c r="K17" s="12"/>
      <c r="L17" s="39"/>
      <c r="M17" s="25"/>
      <c r="N17" s="36"/>
      <c r="O17" s="5"/>
      <c r="Q17" s="24"/>
    </row>
    <row r="18" spans="1:19" ht="15" customHeight="1" x14ac:dyDescent="0.25">
      <c r="A18" s="70"/>
      <c r="B18" s="70"/>
      <c r="C18" s="70"/>
      <c r="D18" s="70"/>
      <c r="E18" s="70"/>
      <c r="F18" s="70"/>
      <c r="G18" s="76"/>
      <c r="H18" s="75"/>
      <c r="I18" s="106"/>
      <c r="J18" s="9"/>
      <c r="K18" s="12" t="s">
        <v>15</v>
      </c>
      <c r="L18" s="39">
        <f t="shared" si="0"/>
        <v>130</v>
      </c>
      <c r="M18" s="25"/>
      <c r="N18" s="36"/>
      <c r="O18" s="5"/>
      <c r="Q18" s="24"/>
    </row>
    <row r="19" spans="1:19" ht="15" customHeight="1" x14ac:dyDescent="0.25">
      <c r="A19" s="70"/>
      <c r="B19" s="70"/>
      <c r="C19" s="70"/>
      <c r="D19" s="70"/>
      <c r="E19" s="70"/>
      <c r="F19" s="70"/>
      <c r="G19" s="76"/>
      <c r="H19" s="75"/>
      <c r="I19" s="106"/>
      <c r="J19" s="9"/>
      <c r="K19" s="12" t="s">
        <v>16</v>
      </c>
      <c r="L19" s="39">
        <f t="shared" si="0"/>
        <v>0</v>
      </c>
      <c r="M19" s="25"/>
      <c r="N19" s="36"/>
      <c r="O19" s="5"/>
      <c r="Q19" s="24"/>
    </row>
    <row r="20" spans="1:19" ht="15" customHeight="1" x14ac:dyDescent="0.25">
      <c r="A20" s="70"/>
      <c r="B20" s="70"/>
      <c r="C20" s="70"/>
      <c r="D20" s="70"/>
      <c r="E20" s="70"/>
      <c r="F20" s="70"/>
      <c r="G20" s="76"/>
      <c r="H20" s="75"/>
      <c r="I20" s="106"/>
      <c r="J20" s="9"/>
      <c r="K20" s="18" t="s">
        <v>28</v>
      </c>
      <c r="L20" s="39">
        <f t="shared" si="0"/>
        <v>0</v>
      </c>
      <c r="M20" s="25"/>
      <c r="N20" s="36"/>
      <c r="Q20" s="24"/>
      <c r="S20" s="2"/>
    </row>
    <row r="21" spans="1:19" ht="15" customHeight="1" x14ac:dyDescent="0.25">
      <c r="A21" s="70"/>
      <c r="B21" s="70"/>
      <c r="C21" s="70"/>
      <c r="D21" s="70"/>
      <c r="E21" s="70"/>
      <c r="F21" s="70"/>
      <c r="G21" s="76"/>
      <c r="H21" s="75"/>
      <c r="I21" s="106"/>
      <c r="J21" s="9"/>
      <c r="K21" s="18" t="s">
        <v>27</v>
      </c>
      <c r="L21" s="39">
        <f t="shared" si="0"/>
        <v>56</v>
      </c>
      <c r="M21" s="25"/>
      <c r="N21" s="36"/>
      <c r="Q21" s="24"/>
      <c r="S21" s="2"/>
    </row>
    <row r="22" spans="1:19" ht="15" customHeight="1" x14ac:dyDescent="0.25">
      <c r="A22" s="70"/>
      <c r="B22" s="70"/>
      <c r="C22" s="70"/>
      <c r="D22" s="70"/>
      <c r="E22" s="70"/>
      <c r="F22" s="75"/>
      <c r="G22" s="76"/>
      <c r="H22" s="75"/>
      <c r="I22" s="106"/>
      <c r="J22" s="9"/>
      <c r="K22" s="18"/>
      <c r="L22" s="39"/>
      <c r="M22" s="25"/>
      <c r="N22" s="36"/>
      <c r="Q22" s="24"/>
      <c r="S22" s="2"/>
    </row>
    <row r="23" spans="1:19" ht="15" customHeight="1" x14ac:dyDescent="0.25">
      <c r="A23" s="70"/>
      <c r="B23" s="70"/>
      <c r="C23" s="70"/>
      <c r="D23" s="70"/>
      <c r="E23" s="70"/>
      <c r="F23" s="38"/>
      <c r="G23" s="76"/>
      <c r="H23" s="74"/>
      <c r="I23" s="106"/>
      <c r="J23" s="9"/>
      <c r="K23" s="18" t="s">
        <v>25</v>
      </c>
      <c r="L23" s="39">
        <f t="shared" si="0"/>
        <v>0</v>
      </c>
      <c r="M23" s="25"/>
      <c r="N23" s="36"/>
      <c r="Q23" s="24"/>
    </row>
    <row r="24" spans="1:19" ht="15" customHeight="1" x14ac:dyDescent="0.25">
      <c r="A24" s="70"/>
      <c r="B24" s="70"/>
      <c r="C24" s="70"/>
      <c r="D24" s="70"/>
      <c r="E24" s="70"/>
      <c r="F24" s="38"/>
      <c r="G24" s="76"/>
      <c r="H24" s="74"/>
      <c r="I24" s="106"/>
      <c r="J24" s="9"/>
      <c r="K24" s="18" t="s">
        <v>26</v>
      </c>
      <c r="L24" s="39">
        <f t="shared" si="0"/>
        <v>90</v>
      </c>
      <c r="M24" s="25"/>
      <c r="N24" s="36"/>
      <c r="Q24" s="24"/>
    </row>
    <row r="25" spans="1:19" ht="15" customHeight="1" x14ac:dyDescent="0.25">
      <c r="A25" s="70"/>
      <c r="B25" s="70"/>
      <c r="C25" s="70"/>
      <c r="D25" s="70"/>
      <c r="E25" s="70"/>
      <c r="F25" s="38"/>
      <c r="G25" s="76"/>
      <c r="H25" s="74"/>
      <c r="I25" s="42"/>
      <c r="J25" s="9"/>
      <c r="K25" s="18" t="s">
        <v>30</v>
      </c>
      <c r="L25" s="39">
        <f t="shared" si="0"/>
        <v>0</v>
      </c>
      <c r="M25" s="25"/>
      <c r="N25" s="36"/>
      <c r="Q25" s="24"/>
    </row>
    <row r="26" spans="1:19" ht="15" customHeight="1" x14ac:dyDescent="0.25">
      <c r="A26" s="70"/>
      <c r="B26" s="70"/>
      <c r="C26" s="70"/>
      <c r="D26" s="70"/>
      <c r="E26" s="70"/>
      <c r="F26" s="38"/>
      <c r="G26" s="76"/>
      <c r="H26" s="74"/>
      <c r="I26" s="42"/>
      <c r="J26" s="9"/>
      <c r="K26" s="18" t="s">
        <v>29</v>
      </c>
      <c r="L26" s="39">
        <f t="shared" si="0"/>
        <v>0</v>
      </c>
      <c r="M26" s="25"/>
      <c r="N26" s="36"/>
      <c r="Q26" s="24"/>
    </row>
    <row r="27" spans="1:19" ht="15" customHeight="1" x14ac:dyDescent="0.25">
      <c r="A27" s="70"/>
      <c r="B27" s="70"/>
      <c r="C27" s="70"/>
      <c r="D27" s="70"/>
      <c r="E27" s="70"/>
      <c r="F27" s="38"/>
      <c r="G27" s="76"/>
      <c r="H27" s="74"/>
      <c r="I27" s="42"/>
      <c r="J27" s="9"/>
      <c r="K27" s="18" t="s">
        <v>45</v>
      </c>
      <c r="L27" s="39">
        <f t="shared" si="0"/>
        <v>0</v>
      </c>
      <c r="M27" s="25"/>
      <c r="N27" s="36"/>
      <c r="Q27" s="24"/>
    </row>
    <row r="28" spans="1:19" ht="15" customHeight="1" x14ac:dyDescent="0.25">
      <c r="A28" s="70"/>
      <c r="B28" s="70"/>
      <c r="C28" s="70"/>
      <c r="D28" s="70"/>
      <c r="E28" s="70"/>
      <c r="F28" s="38"/>
      <c r="G28" s="76"/>
      <c r="H28" s="74"/>
      <c r="I28" s="42"/>
      <c r="J28" s="9"/>
      <c r="K28" s="18" t="s">
        <v>47</v>
      </c>
      <c r="L28" s="39">
        <f t="shared" si="0"/>
        <v>0</v>
      </c>
      <c r="M28" s="25"/>
      <c r="N28" s="36"/>
      <c r="Q28" s="24"/>
    </row>
    <row r="29" spans="1:19" ht="15" customHeight="1" x14ac:dyDescent="0.25">
      <c r="A29" s="70"/>
      <c r="B29" s="70"/>
      <c r="C29" s="70"/>
      <c r="D29" s="70"/>
      <c r="E29" s="70"/>
      <c r="F29" s="38"/>
      <c r="G29" s="76"/>
      <c r="H29" s="74"/>
      <c r="I29" s="42"/>
      <c r="J29" s="9"/>
      <c r="K29" s="18" t="s">
        <v>46</v>
      </c>
      <c r="L29" s="39">
        <f t="shared" si="0"/>
        <v>0</v>
      </c>
      <c r="M29" s="25"/>
      <c r="N29" s="36"/>
      <c r="Q29" s="24"/>
    </row>
    <row r="30" spans="1:19" ht="15" customHeight="1" x14ac:dyDescent="0.25">
      <c r="A30" s="70"/>
      <c r="B30" s="70"/>
      <c r="C30" s="70"/>
      <c r="D30" s="70"/>
      <c r="E30" s="70"/>
      <c r="F30" s="38"/>
      <c r="G30" s="76"/>
      <c r="H30" s="70"/>
      <c r="I30" s="42"/>
      <c r="J30" s="9"/>
      <c r="K30" s="12" t="s">
        <v>12</v>
      </c>
      <c r="L30" s="39">
        <f>SUM(L6:L29)</f>
        <v>831</v>
      </c>
      <c r="M30" s="16">
        <f>SUM(M6:M29)</f>
        <v>0</v>
      </c>
      <c r="N30" s="16"/>
      <c r="Q30" s="24"/>
    </row>
    <row r="31" spans="1:19" ht="15" customHeight="1" x14ac:dyDescent="0.25">
      <c r="A31" s="70"/>
      <c r="B31" s="70"/>
      <c r="C31" s="70"/>
      <c r="D31" s="70"/>
      <c r="E31" s="70"/>
      <c r="F31" s="43"/>
      <c r="G31" s="76"/>
      <c r="H31" s="50"/>
      <c r="I31" s="42"/>
      <c r="J31" s="9"/>
      <c r="K31" s="31"/>
      <c r="L31" s="32">
        <f>C43</f>
        <v>10</v>
      </c>
      <c r="M31" s="32" t="s">
        <v>39</v>
      </c>
      <c r="N31" s="33"/>
      <c r="Q31" s="24"/>
    </row>
    <row r="32" spans="1:19" ht="15" customHeight="1" x14ac:dyDescent="0.25">
      <c r="A32" s="11"/>
      <c r="B32" s="62"/>
      <c r="C32" s="75"/>
      <c r="D32" s="65"/>
      <c r="E32" s="93"/>
      <c r="F32" s="38"/>
      <c r="G32" s="76"/>
      <c r="H32" s="50"/>
      <c r="I32" s="42"/>
      <c r="J32" s="9"/>
      <c r="K32" s="34"/>
      <c r="L32" s="35"/>
      <c r="M32" s="103"/>
      <c r="N32" s="104"/>
    </row>
    <row r="33" spans="1:21" ht="15" customHeight="1" x14ac:dyDescent="0.25">
      <c r="A33" s="11"/>
      <c r="B33" s="62"/>
      <c r="C33" s="60"/>
      <c r="D33" s="65"/>
      <c r="E33" s="93"/>
      <c r="F33" s="38"/>
      <c r="G33" s="76"/>
      <c r="H33" s="50"/>
      <c r="I33" s="40"/>
      <c r="J33" s="9"/>
      <c r="K33" s="26"/>
      <c r="L33" s="26"/>
      <c r="M33" s="26"/>
      <c r="N33" s="26"/>
      <c r="P33" s="5"/>
    </row>
    <row r="34" spans="1:21" ht="15" customHeight="1" x14ac:dyDescent="0.25">
      <c r="A34" s="11"/>
      <c r="B34" s="62"/>
      <c r="C34" s="60"/>
      <c r="D34" s="65"/>
      <c r="E34" s="93"/>
      <c r="F34" s="38"/>
      <c r="G34" s="76"/>
      <c r="H34" s="50"/>
      <c r="I34" s="40"/>
      <c r="J34" s="9"/>
      <c r="K34" s="29" t="s">
        <v>34</v>
      </c>
      <c r="L34" s="30" t="s">
        <v>24</v>
      </c>
      <c r="M34" s="21"/>
      <c r="N34" s="28" t="s">
        <v>48</v>
      </c>
      <c r="P34" s="5"/>
      <c r="U34" s="5"/>
    </row>
    <row r="35" spans="1:21" ht="15" customHeight="1" x14ac:dyDescent="0.25">
      <c r="A35" s="11"/>
      <c r="B35" s="62"/>
      <c r="C35" s="60"/>
      <c r="D35" s="66"/>
      <c r="E35" s="93"/>
      <c r="F35" s="56"/>
      <c r="G35" s="76"/>
      <c r="H35" s="57"/>
      <c r="I35" s="40"/>
      <c r="J35" s="9"/>
      <c r="K35" s="51" t="s">
        <v>20</v>
      </c>
      <c r="L35" s="52" t="s">
        <v>20</v>
      </c>
      <c r="M35" s="53"/>
      <c r="N35" s="53" t="s">
        <v>20</v>
      </c>
      <c r="P35" s="5"/>
      <c r="Q35" s="5"/>
      <c r="R35" s="5"/>
      <c r="S35" s="6"/>
    </row>
    <row r="36" spans="1:21" ht="15" customHeight="1" x14ac:dyDescent="0.3">
      <c r="A36" s="11"/>
      <c r="B36" s="62"/>
      <c r="C36" s="60"/>
      <c r="D36" s="66"/>
      <c r="E36" s="93"/>
      <c r="F36" s="38"/>
      <c r="G36" s="76"/>
      <c r="H36" s="50"/>
      <c r="I36" s="40"/>
      <c r="J36" s="9"/>
      <c r="K36" s="54"/>
      <c r="L36" s="17"/>
      <c r="M36" s="55"/>
      <c r="N36" s="17"/>
      <c r="P36" s="5"/>
      <c r="Q36" s="5"/>
      <c r="R36" s="5"/>
      <c r="S36" s="6"/>
    </row>
    <row r="37" spans="1:21" ht="15" customHeight="1" x14ac:dyDescent="0.3">
      <c r="A37" s="37"/>
      <c r="B37" s="67"/>
      <c r="C37" s="18"/>
      <c r="D37" s="65"/>
      <c r="E37" s="93"/>
      <c r="F37" s="38"/>
      <c r="G37" s="76"/>
      <c r="H37" s="50"/>
      <c r="I37" s="40"/>
      <c r="J37" s="9"/>
      <c r="K37" s="54"/>
      <c r="L37" s="17"/>
      <c r="M37" s="55"/>
      <c r="N37" s="17"/>
      <c r="P37" s="5"/>
      <c r="Q37" s="5"/>
      <c r="R37" s="5"/>
      <c r="S37" s="6"/>
    </row>
    <row r="38" spans="1:21" ht="15" customHeight="1" x14ac:dyDescent="0.3">
      <c r="A38" s="37"/>
      <c r="B38" s="67"/>
      <c r="C38" s="18"/>
      <c r="D38" s="65"/>
      <c r="E38" s="92"/>
      <c r="F38" s="38"/>
      <c r="G38" s="76"/>
      <c r="H38" s="50"/>
      <c r="I38" s="40"/>
      <c r="J38" s="9"/>
      <c r="K38" s="54"/>
      <c r="L38" s="17"/>
      <c r="M38" s="55"/>
      <c r="N38" s="17"/>
      <c r="P38" s="5"/>
      <c r="Q38" s="5"/>
      <c r="R38" s="5"/>
      <c r="S38" s="6"/>
    </row>
    <row r="39" spans="1:21" ht="15" customHeight="1" x14ac:dyDescent="0.3">
      <c r="A39" s="37"/>
      <c r="B39" s="67"/>
      <c r="C39" s="75"/>
      <c r="D39" s="65"/>
      <c r="E39" s="92"/>
      <c r="F39" s="38"/>
      <c r="G39" s="76"/>
      <c r="H39" s="50"/>
      <c r="I39" s="40"/>
      <c r="J39" s="9"/>
      <c r="K39" s="58" t="s">
        <v>52</v>
      </c>
      <c r="L39" s="17"/>
      <c r="M39" s="55"/>
      <c r="N39" s="45" t="s">
        <v>41</v>
      </c>
      <c r="P39" s="5"/>
      <c r="Q39" s="5"/>
      <c r="R39" s="5"/>
      <c r="S39" s="6"/>
    </row>
    <row r="40" spans="1:21" ht="15" customHeight="1" x14ac:dyDescent="0.25">
      <c r="A40" s="37"/>
      <c r="B40" s="67"/>
      <c r="C40" s="75"/>
      <c r="D40" s="65"/>
      <c r="E40" s="92"/>
      <c r="F40" s="38"/>
      <c r="G40" s="76"/>
      <c r="H40" s="50"/>
      <c r="I40" s="40"/>
      <c r="J40" s="9"/>
      <c r="K40" s="2" t="s">
        <v>33</v>
      </c>
      <c r="L40" s="22" t="s">
        <v>22</v>
      </c>
      <c r="N40" s="23" t="s">
        <v>23</v>
      </c>
      <c r="P40" s="5"/>
      <c r="Q40" s="5" t="s">
        <v>50</v>
      </c>
      <c r="R40" s="5"/>
      <c r="S40" s="6"/>
    </row>
    <row r="41" spans="1:21" ht="15" customHeight="1" x14ac:dyDescent="0.25">
      <c r="A41" s="37"/>
      <c r="B41" s="67"/>
      <c r="C41" s="75"/>
      <c r="D41" s="65"/>
      <c r="E41" s="92"/>
      <c r="F41" s="38"/>
      <c r="G41" s="76"/>
      <c r="H41" s="50"/>
      <c r="I41" s="40"/>
      <c r="J41" s="9"/>
      <c r="K41" s="2" t="s">
        <v>32</v>
      </c>
      <c r="L41" s="52" t="s">
        <v>20</v>
      </c>
      <c r="N41" s="52" t="s">
        <v>35</v>
      </c>
      <c r="P41" s="5"/>
      <c r="Q41" s="5"/>
      <c r="R41" s="5"/>
      <c r="S41" s="6"/>
    </row>
    <row r="42" spans="1:21" ht="15" customHeight="1" x14ac:dyDescent="0.25">
      <c r="A42" s="37"/>
      <c r="B42" s="61"/>
      <c r="C42" s="75"/>
      <c r="D42" s="12"/>
      <c r="E42" s="92"/>
      <c r="F42" s="38"/>
      <c r="G42" s="76"/>
      <c r="H42" s="50"/>
      <c r="I42" s="78"/>
      <c r="J42" s="9"/>
      <c r="K42" s="2"/>
      <c r="L42" s="52"/>
      <c r="N42" s="52"/>
      <c r="P42" s="5"/>
      <c r="Q42" s="5"/>
      <c r="R42" s="5"/>
      <c r="S42" s="6"/>
    </row>
    <row r="43" spans="1:21" ht="15" customHeight="1" x14ac:dyDescent="0.3">
      <c r="A43" s="18"/>
      <c r="B43" s="18"/>
      <c r="C43" s="63">
        <f>COUNT(C6:C42)</f>
        <v>10</v>
      </c>
      <c r="D43" s="71" t="s">
        <v>44</v>
      </c>
      <c r="E43" s="90"/>
      <c r="F43" s="97"/>
      <c r="G43" s="98"/>
      <c r="H43" s="80"/>
      <c r="I43" s="79"/>
      <c r="J43" s="9"/>
      <c r="K43" s="54"/>
      <c r="L43" s="17"/>
      <c r="M43" s="55"/>
      <c r="N43" s="17"/>
      <c r="P43" s="5"/>
      <c r="Q43" s="5"/>
      <c r="R43" s="5"/>
      <c r="S43" s="6"/>
    </row>
    <row r="44" spans="1:21" ht="15" customHeight="1" x14ac:dyDescent="0.3">
      <c r="I44" s="79"/>
      <c r="J44" s="9"/>
      <c r="K44" s="59"/>
      <c r="L44" s="96" t="s">
        <v>42</v>
      </c>
      <c r="M44" s="96"/>
      <c r="N44" s="17"/>
      <c r="P44" s="5"/>
      <c r="Q44" s="5"/>
      <c r="R44" s="5"/>
      <c r="S44" s="6"/>
    </row>
    <row r="45" spans="1:21" ht="15" customHeight="1" x14ac:dyDescent="0.3">
      <c r="I45" s="79"/>
      <c r="J45" s="9"/>
      <c r="K45" s="54"/>
      <c r="L45" s="17"/>
      <c r="M45" s="55"/>
      <c r="N45" s="17"/>
      <c r="P45" s="5"/>
      <c r="Q45" s="5"/>
      <c r="R45" s="5"/>
      <c r="S45" s="6"/>
    </row>
    <row r="46" spans="1:21" ht="15" customHeight="1" x14ac:dyDescent="0.3">
      <c r="J46" s="9"/>
      <c r="K46" s="54"/>
      <c r="L46" s="17"/>
      <c r="M46" s="55"/>
      <c r="N46" s="17"/>
      <c r="P46" s="5"/>
      <c r="Q46" s="5"/>
      <c r="R46" s="5"/>
      <c r="S46" s="6"/>
    </row>
    <row r="47" spans="1:21" ht="15" customHeight="1" x14ac:dyDescent="0.3">
      <c r="J47" s="9"/>
      <c r="K47" s="54"/>
      <c r="L47" s="17"/>
      <c r="M47" s="55"/>
      <c r="N47" s="17"/>
      <c r="P47" s="5"/>
      <c r="Q47" s="5"/>
      <c r="R47" s="5"/>
      <c r="S47" s="6"/>
    </row>
    <row r="48" spans="1:21" ht="15" customHeight="1" x14ac:dyDescent="0.3">
      <c r="J48" s="9"/>
      <c r="K48" s="54"/>
      <c r="L48" s="17"/>
      <c r="M48" s="55"/>
      <c r="N48" s="17"/>
      <c r="P48" s="5"/>
      <c r="Q48" s="5"/>
      <c r="R48" s="5"/>
      <c r="S48" s="6"/>
    </row>
    <row r="49" spans="6:19" ht="15" customHeight="1" x14ac:dyDescent="0.3">
      <c r="J49" s="9"/>
      <c r="K49" s="54"/>
      <c r="L49" s="17"/>
      <c r="M49" s="55"/>
      <c r="N49" s="17"/>
      <c r="P49" s="5"/>
      <c r="Q49" s="5"/>
      <c r="R49" s="5"/>
      <c r="S49" s="6"/>
    </row>
    <row r="50" spans="6:19" ht="15" customHeight="1" x14ac:dyDescent="0.3">
      <c r="J50" s="9"/>
      <c r="K50" s="54"/>
      <c r="L50" s="17"/>
      <c r="M50" s="55"/>
      <c r="N50" s="17"/>
      <c r="P50" s="5"/>
      <c r="Q50" s="5"/>
      <c r="R50" s="5"/>
      <c r="S50" s="6"/>
    </row>
    <row r="51" spans="6:19" ht="15" customHeight="1" x14ac:dyDescent="0.3">
      <c r="F51" s="49" t="s">
        <v>43</v>
      </c>
      <c r="J51" s="9"/>
      <c r="K51" s="54"/>
      <c r="L51" s="17"/>
      <c r="M51" s="55"/>
      <c r="N51" s="17"/>
      <c r="P51" s="5"/>
      <c r="Q51" s="5"/>
      <c r="R51" s="5"/>
      <c r="S51" s="6"/>
    </row>
    <row r="52" spans="6:19" x14ac:dyDescent="0.25">
      <c r="K52" s="3"/>
      <c r="L52" s="2"/>
      <c r="S52" s="2"/>
    </row>
    <row r="53" spans="6:19" x14ac:dyDescent="0.25">
      <c r="K53" s="3"/>
      <c r="L53" s="2"/>
      <c r="S53" s="2"/>
    </row>
    <row r="54" spans="6:19" x14ac:dyDescent="0.25">
      <c r="K54" s="3"/>
      <c r="L54" s="2"/>
      <c r="S54" s="2"/>
    </row>
    <row r="55" spans="6:19" x14ac:dyDescent="0.25">
      <c r="K55" s="3"/>
      <c r="L55" s="2"/>
      <c r="S55" s="2"/>
    </row>
    <row r="56" spans="6:19" x14ac:dyDescent="0.25">
      <c r="K56" s="3"/>
      <c r="L56" s="2"/>
      <c r="S56" s="2"/>
    </row>
    <row r="57" spans="6:19" x14ac:dyDescent="0.25">
      <c r="K57" s="3"/>
      <c r="L57" s="2"/>
      <c r="S57" s="2"/>
    </row>
    <row r="58" spans="6:19" x14ac:dyDescent="0.25">
      <c r="K58" s="3"/>
      <c r="L58" s="2"/>
      <c r="S58" s="2"/>
    </row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</sheetData>
  <mergeCells count="9">
    <mergeCell ref="L44:M44"/>
    <mergeCell ref="F43:G43"/>
    <mergeCell ref="K2:M2"/>
    <mergeCell ref="K3:M3"/>
    <mergeCell ref="A2:E2"/>
    <mergeCell ref="A3:E3"/>
    <mergeCell ref="M32:N32"/>
    <mergeCell ref="I6:I12"/>
    <mergeCell ref="I15:I24"/>
  </mergeCells>
  <conditionalFormatting sqref="M20:M22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6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HN</vt:lpstr>
      <vt:lpstr>Mã_hàng</vt:lpstr>
      <vt:lpstr>HN!Print_Area</vt:lpstr>
      <vt:lpstr>Số_lượng</vt:lpstr>
      <vt:lpstr>STT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2023-03-21T04:35:15Z</cp:lastPrinted>
  <dcterms:created xsi:type="dcterms:W3CDTF">2018-10-22T11:48:52Z</dcterms:created>
  <dcterms:modified xsi:type="dcterms:W3CDTF">2023-03-21T04:35:17Z</dcterms:modified>
</cp:coreProperties>
</file>