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20.2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HN!$D$6:$D$71</definedName>
    <definedName name="_xlnm.Print_Area" localSheetId="0">HN!$A$1:$M$73</definedName>
    <definedName name="Số_lượng">HN!$E$6:$E$71</definedName>
    <definedName name="STT">HN!$A$6:$A$71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72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<sst xmlns="http://schemas.openxmlformats.org/spreadsheetml/2006/main" count="106" uniqueCount="52">
  <si>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</si>
  <si>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</si>
  <si>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</si>
  <si>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</si>
  <si>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</si>
  <si>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</si>
  <si>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</si>
  <si>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</si>
  <si>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</si>
  <si>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</si>
  <si>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</si>
  <si>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</si>
  <si>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</si>
  <si>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</si>
  <si>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</si>
  <si>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</si>
  <si>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</si>
  <si>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</si>
  <si>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</si>
  <si>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</si>
  <si>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</si>
  <si>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</si>
  <si>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</si>
  <si>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</si>
  <si>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</si>
  <si>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</si>
  <si>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</si>
  <si>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</si>
  <si>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</si>
  <si>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</si>
  <si>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</si>
  <si>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</si>
  <si>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</si>
  <si>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</si>
  <si>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</si>
  <si>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</si>
  <si>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</si>
  <si>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</si>
  <si>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</si>
  <si>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</si>
  <si>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</si>
  <si>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</si>
  <si>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</si>
  <si>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</si>
  <si>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</si>
  <si>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</si>
  <si>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</si>
  <si>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</si>
  <si>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</si>
  <si>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ĐÀ NẴNG</t>
  </si>
  <si>
    <t xml:space="preserve">           Công ty Cổ phần Thu Hằng Food Việt Nam</t>
  </si>
  <si>
    <t>NGÀY 20/02/2023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</si>
</sst>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72"/>
  <sheetViews>
    <sheetView tabSelected="1" showWhiteSpace="0" zoomScale="85" zoomScaleNormal="85" workbookViewId="0">
      <selection activeCell="G12" sqref="G12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45</v>
      </c>
    </row>
    <row r="2" spans="1:13" ht="22.5">
      <c r="A2" s="63" t="s">
        <v>50</v>
      </c>
      <c r="B2" s="63"/>
      <c r="C2" s="63"/>
      <c r="D2" s="63"/>
      <c r="E2" s="63"/>
      <c r="F2" s="6"/>
      <c r="G2" s="6"/>
      <c r="H2" s="7"/>
      <c r="I2" s="25"/>
      <c r="J2" s="80" t="s">
        <v>0</v>
      </c>
      <c r="K2" s="80"/>
      <c r="L2" s="80"/>
      <c r="M2" s="26"/>
    </row>
    <row r="3" spans="1:13" ht="15.75">
      <c r="A3" s="64" t="s">
        <v>1</v>
      </c>
      <c r="B3" s="64"/>
      <c r="C3" s="64"/>
      <c r="D3" s="64"/>
      <c r="E3" s="64"/>
      <c r="F3" s="7"/>
      <c r="G3" s="7"/>
      <c r="H3" s="7"/>
      <c r="I3" s="25"/>
      <c r="J3" s="81" t="s">
        <v>51</v>
      </c>
      <c r="K3" s="81"/>
      <c r="L3" s="81"/>
      <c r="M3" s="26"/>
    </row>
    <row r="4" spans="1:13" ht="15.75">
      <c r="A4" s="64"/>
      <c r="B4" s="64"/>
      <c r="C4" s="64"/>
      <c r="D4" s="64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8"/>
      <c r="J5" s="9" t="s">
        <v>10</v>
      </c>
      <c r="K5" s="9" t="s">
        <v>11</v>
      </c>
      <c r="L5" s="9" t="s">
        <v>12</v>
      </c>
      <c r="M5" s="9" t="s">
        <v>13</v>
      </c>
    </row>
    <row r="6" spans="1:13" ht="15" customHeight="1">
      <c r="A6" s="12"/>
      <c r="B6" s="65">
        <v>1262</v>
      </c>
      <c r="C6" s="62"/>
      <c r="D6" s="13"/>
      <c r="E6" s="56"/>
      <c r="F6" s="14"/>
      <c r="G6" s="15"/>
      <c r="H6" s="60"/>
      <c r="I6" s="29"/>
      <c r="J6" s="13" t="s">
        <v>14</v>
      </c>
      <c r="K6" s="30">
        <f t="shared" ref="K6:K23" si="0">SUMIF(Mã_hàng,J6,Số_lượng)</f>
        <v>284</v>
      </c>
      <c r="L6" s="31">
        <v>284</v>
      </c>
      <c r="M6" s="32">
        <f>L6-K6</f>
        <v>0</v>
      </c>
    </row>
    <row r="7" spans="1:13" ht="15" customHeight="1">
      <c r="A7" s="12"/>
      <c r="B7" s="16"/>
      <c r="C7" s="62">
        <v>1</v>
      </c>
      <c r="D7" s="13" t="s">
        <v>14</v>
      </c>
      <c r="E7" s="56">
        <v>52</v>
      </c>
      <c r="F7" s="14"/>
      <c r="G7" s="17"/>
      <c r="H7" s="19"/>
      <c r="I7" s="29"/>
      <c r="J7" s="13" t="s">
        <v>15</v>
      </c>
      <c r="K7" s="30">
        <f t="shared" si="0"/>
        <v>140</v>
      </c>
      <c r="L7" s="31">
        <v>140</v>
      </c>
      <c r="M7" s="32">
        <f t="shared" ref="M7:M23" si="1">L7-K7</f>
        <v>0</v>
      </c>
    </row>
    <row r="8" spans="1:13" ht="15" customHeight="1">
      <c r="A8" s="12"/>
      <c r="B8" s="65"/>
      <c r="C8" s="62">
        <v>2</v>
      </c>
      <c r="D8" s="13" t="s">
        <v>14</v>
      </c>
      <c r="E8" s="56">
        <v>52</v>
      </c>
      <c r="F8" s="14"/>
      <c r="G8" s="15"/>
      <c r="H8" s="19"/>
      <c r="I8" s="26"/>
      <c r="J8" s="18" t="s">
        <v>16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65"/>
      <c r="C9" s="65">
        <v>3</v>
      </c>
      <c r="D9" s="13" t="s">
        <v>14</v>
      </c>
      <c r="E9" s="56">
        <v>52</v>
      </c>
      <c r="F9" s="14"/>
      <c r="G9" s="15"/>
      <c r="H9" s="19"/>
      <c r="I9" s="26"/>
      <c r="J9" s="18" t="s">
        <v>17</v>
      </c>
      <c r="K9" s="30">
        <f t="shared" si="0"/>
        <v>45</v>
      </c>
      <c r="L9" s="31">
        <v>45</v>
      </c>
      <c r="M9" s="32">
        <f t="shared" si="1"/>
        <v>0</v>
      </c>
    </row>
    <row r="10" spans="1:13" ht="15" customHeight="1">
      <c r="A10" s="12"/>
      <c r="B10" s="65"/>
      <c r="C10" s="72">
        <v>4</v>
      </c>
      <c r="D10" s="13" t="s">
        <v>14</v>
      </c>
      <c r="E10" s="56">
        <v>2</v>
      </c>
      <c r="F10" s="14"/>
      <c r="G10" s="15"/>
      <c r="H10" s="19"/>
      <c r="I10" s="26"/>
      <c r="J10" s="18" t="s">
        <v>18</v>
      </c>
      <c r="K10" s="30">
        <f t="shared" si="0"/>
        <v>10</v>
      </c>
      <c r="L10" s="31">
        <v>10</v>
      </c>
      <c r="M10" s="32">
        <f t="shared" si="1"/>
        <v>0</v>
      </c>
    </row>
    <row r="11" spans="1:13" ht="15" customHeight="1">
      <c r="A11" s="12"/>
      <c r="B11" s="65"/>
      <c r="C11" s="73"/>
      <c r="D11" s="21" t="s">
        <v>20</v>
      </c>
      <c r="E11" s="56">
        <v>50</v>
      </c>
      <c r="F11" s="56"/>
      <c r="G11" s="15"/>
      <c r="H11" s="19"/>
      <c r="I11" s="26"/>
      <c r="J11" s="18" t="s">
        <v>19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65"/>
      <c r="C12" s="74"/>
      <c r="D12" s="18" t="s">
        <v>23</v>
      </c>
      <c r="E12" s="56">
        <v>102</v>
      </c>
      <c r="F12" s="56"/>
      <c r="G12" s="15"/>
      <c r="H12" s="19"/>
      <c r="I12" s="26"/>
      <c r="J12" s="21" t="s">
        <v>20</v>
      </c>
      <c r="K12" s="30">
        <f t="shared" si="0"/>
        <v>72</v>
      </c>
      <c r="L12" s="31">
        <v>72</v>
      </c>
      <c r="M12" s="32">
        <f t="shared" si="1"/>
        <v>0</v>
      </c>
    </row>
    <row r="13" spans="1:13" ht="15" customHeight="1">
      <c r="A13" s="12"/>
      <c r="B13" s="65"/>
      <c r="C13" s="71">
        <v>5</v>
      </c>
      <c r="D13" s="20" t="s">
        <v>28</v>
      </c>
      <c r="E13" s="56">
        <v>78</v>
      </c>
      <c r="F13" s="56"/>
      <c r="G13" s="15"/>
      <c r="H13" s="19"/>
      <c r="I13" s="26"/>
      <c r="J13" s="18" t="s">
        <v>21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65"/>
      <c r="C14" s="72">
        <v>6</v>
      </c>
      <c r="D14" s="18" t="s">
        <v>17</v>
      </c>
      <c r="E14" s="56">
        <v>43</v>
      </c>
      <c r="F14" s="56"/>
      <c r="G14" s="15"/>
      <c r="H14" s="19"/>
      <c r="I14" s="26"/>
      <c r="J14" s="18" t="s">
        <v>22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65"/>
      <c r="C15" s="74"/>
      <c r="D15" s="13" t="s">
        <v>15</v>
      </c>
      <c r="E15" s="56">
        <v>80</v>
      </c>
      <c r="F15" s="56"/>
      <c r="G15" s="15"/>
      <c r="H15" s="19"/>
      <c r="I15" s="26"/>
      <c r="J15" s="18" t="s">
        <v>23</v>
      </c>
      <c r="K15" s="30">
        <f>SUMIF(Mã_hàng,J15,Số_lượng)</f>
        <v>154</v>
      </c>
      <c r="L15" s="31">
        <v>154</v>
      </c>
      <c r="M15" s="32">
        <f t="shared" si="1"/>
        <v>0</v>
      </c>
    </row>
    <row r="16" spans="1:13" ht="15" customHeight="1">
      <c r="A16" s="12"/>
      <c r="B16" s="65">
        <v>1546</v>
      </c>
      <c r="C16" s="65"/>
      <c r="D16" s="13"/>
      <c r="E16" s="56"/>
      <c r="F16" s="56"/>
      <c r="G16" s="15"/>
      <c r="H16" s="19"/>
      <c r="I16" s="26"/>
      <c r="J16" s="20" t="s">
        <v>24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65"/>
      <c r="C17" s="72">
        <v>1</v>
      </c>
      <c r="D17" s="13" t="s">
        <v>14</v>
      </c>
      <c r="E17" s="56">
        <v>20</v>
      </c>
      <c r="F17" s="56"/>
      <c r="G17" s="15"/>
      <c r="H17" s="19"/>
      <c r="I17" s="26"/>
      <c r="J17" s="20" t="s">
        <v>25</v>
      </c>
      <c r="K17" s="30">
        <f t="shared" si="0"/>
        <v>0</v>
      </c>
      <c r="L17" s="31"/>
      <c r="M17" s="32">
        <f t="shared" si="1"/>
        <v>0</v>
      </c>
    </row>
    <row r="18" spans="1:13" ht="15" customHeight="1">
      <c r="A18" s="12"/>
      <c r="B18" s="65"/>
      <c r="C18" s="73"/>
      <c r="D18" s="18" t="s">
        <v>18</v>
      </c>
      <c r="E18" s="56">
        <v>10</v>
      </c>
      <c r="F18" s="56"/>
      <c r="G18" s="15"/>
      <c r="H18" s="78" t="s">
        <v>49</v>
      </c>
      <c r="I18" s="26"/>
      <c r="J18" s="20" t="s">
        <v>26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65"/>
      <c r="C19" s="74"/>
      <c r="D19" s="13" t="s">
        <v>15</v>
      </c>
      <c r="E19" s="56">
        <v>20</v>
      </c>
      <c r="F19" s="56"/>
      <c r="G19" s="15"/>
      <c r="H19" s="79"/>
      <c r="I19" s="26"/>
      <c r="J19" s="20" t="s">
        <v>27</v>
      </c>
      <c r="K19" s="30">
        <f t="shared" si="0"/>
        <v>0</v>
      </c>
      <c r="L19" s="31"/>
      <c r="M19" s="32">
        <f t="shared" si="1"/>
        <v>0</v>
      </c>
    </row>
    <row r="20" spans="1:13" ht="15" customHeight="1">
      <c r="A20" s="12"/>
      <c r="B20" s="65">
        <v>1680</v>
      </c>
      <c r="C20" s="70"/>
      <c r="D20" s="18"/>
      <c r="E20" s="56"/>
      <c r="F20" s="56"/>
      <c r="G20" s="15"/>
      <c r="H20" s="79"/>
      <c r="I20" s="26"/>
      <c r="J20" s="20" t="s">
        <v>28</v>
      </c>
      <c r="K20" s="30">
        <f t="shared" ref="K20:K21" si="2">SUMIF(Mã_hàng,J20,Số_lượng)</f>
        <v>106</v>
      </c>
      <c r="L20" s="31">
        <v>106</v>
      </c>
      <c r="M20" s="32">
        <f t="shared" si="1"/>
        <v>0</v>
      </c>
    </row>
    <row r="21" spans="1:13" ht="15" customHeight="1">
      <c r="A21" s="12"/>
      <c r="B21" s="65"/>
      <c r="C21" s="72">
        <v>1</v>
      </c>
      <c r="D21" s="13" t="s">
        <v>14</v>
      </c>
      <c r="E21" s="56">
        <v>10</v>
      </c>
      <c r="F21" s="56"/>
      <c r="G21" s="15"/>
      <c r="H21" s="79"/>
      <c r="I21" s="26"/>
      <c r="J21" s="20" t="s">
        <v>29</v>
      </c>
      <c r="K21" s="30">
        <f t="shared" si="2"/>
        <v>10</v>
      </c>
      <c r="L21" s="31">
        <v>10</v>
      </c>
      <c r="M21" s="32">
        <f t="shared" si="1"/>
        <v>0</v>
      </c>
    </row>
    <row r="22" spans="1:13" ht="15" customHeight="1">
      <c r="A22" s="12"/>
      <c r="B22" s="65"/>
      <c r="C22" s="73"/>
      <c r="D22" s="20" t="s">
        <v>29</v>
      </c>
      <c r="E22" s="56">
        <v>10</v>
      </c>
      <c r="F22" s="56"/>
      <c r="G22" s="15"/>
      <c r="H22" s="79"/>
      <c r="I22" s="26"/>
      <c r="J22" s="61" t="s">
        <v>46</v>
      </c>
      <c r="K22" s="30">
        <f t="shared" si="0"/>
        <v>0</v>
      </c>
      <c r="L22" s="31"/>
      <c r="M22" s="32">
        <f t="shared" si="1"/>
        <v>0</v>
      </c>
    </row>
    <row r="23" spans="1:13" ht="15" customHeight="1">
      <c r="A23" s="12"/>
      <c r="B23" s="65"/>
      <c r="C23" s="74"/>
      <c r="D23" s="18" t="s">
        <v>23</v>
      </c>
      <c r="E23" s="56">
        <v>10</v>
      </c>
      <c r="F23" s="56"/>
      <c r="G23" s="15"/>
      <c r="H23" s="79"/>
      <c r="I23" s="26"/>
      <c r="J23" s="61" t="s">
        <v>47</v>
      </c>
      <c r="K23" s="30">
        <f t="shared" si="0"/>
        <v>0</v>
      </c>
      <c r="L23" s="31"/>
      <c r="M23" s="32">
        <f t="shared" si="1"/>
        <v>0</v>
      </c>
    </row>
    <row r="24" spans="1:13" ht="15" customHeight="1">
      <c r="A24" s="12"/>
      <c r="B24" s="65">
        <v>5217</v>
      </c>
      <c r="C24" s="68"/>
      <c r="D24" s="20"/>
      <c r="E24" s="56"/>
      <c r="F24" s="56"/>
      <c r="G24" s="15"/>
      <c r="H24" s="19"/>
      <c r="I24" s="26"/>
      <c r="J24" s="18" t="s">
        <v>30</v>
      </c>
      <c r="K24" s="30">
        <f>SUM(K6:K23)</f>
        <v>821</v>
      </c>
      <c r="L24" s="33">
        <f>SUM(L6:L23)</f>
        <v>821</v>
      </c>
      <c r="M24" s="33">
        <f>SUM(M6:M23)</f>
        <v>0</v>
      </c>
    </row>
    <row r="25" spans="1:13" ht="15" customHeight="1">
      <c r="A25" s="12"/>
      <c r="B25" s="65"/>
      <c r="C25" s="75">
        <v>1</v>
      </c>
      <c r="D25" s="20" t="s">
        <v>28</v>
      </c>
      <c r="E25" s="56">
        <v>4</v>
      </c>
      <c r="F25" s="56"/>
      <c r="G25" s="15"/>
      <c r="H25" s="19"/>
      <c r="I25" s="26"/>
      <c r="J25" s="34"/>
      <c r="K25" s="35">
        <f>C72</f>
        <v>18</v>
      </c>
      <c r="L25" s="35" t="s">
        <v>31</v>
      </c>
      <c r="M25" s="36"/>
    </row>
    <row r="26" spans="1:13" ht="15" customHeight="1">
      <c r="A26" s="12"/>
      <c r="B26" s="65"/>
      <c r="C26" s="75"/>
      <c r="D26" s="18" t="s">
        <v>23</v>
      </c>
      <c r="E26" s="56">
        <v>8</v>
      </c>
      <c r="F26" s="56"/>
      <c r="G26" s="15"/>
      <c r="H26" s="19"/>
      <c r="I26" s="26"/>
      <c r="J26" s="37"/>
      <c r="K26" s="38"/>
      <c r="L26" s="38"/>
      <c r="M26" s="39"/>
    </row>
    <row r="27" spans="1:13" ht="15" customHeight="1">
      <c r="A27" s="12"/>
      <c r="B27" s="65"/>
      <c r="C27" s="75"/>
      <c r="D27" s="13" t="s">
        <v>14</v>
      </c>
      <c r="E27" s="56">
        <v>14</v>
      </c>
      <c r="F27" s="56"/>
      <c r="G27" s="15"/>
      <c r="H27" s="19"/>
      <c r="I27" s="26"/>
      <c r="J27" s="40"/>
      <c r="K27" s="40"/>
      <c r="L27" s="40"/>
      <c r="M27" s="40"/>
    </row>
    <row r="28" spans="1:13" ht="15" customHeight="1">
      <c r="A28" s="12"/>
      <c r="B28" s="65"/>
      <c r="C28" s="75"/>
      <c r="D28" s="13" t="s">
        <v>15</v>
      </c>
      <c r="E28" s="56">
        <v>6</v>
      </c>
      <c r="F28" s="56"/>
      <c r="G28" s="15"/>
      <c r="H28" s="19"/>
      <c r="I28" s="26"/>
      <c r="J28" s="41" t="s">
        <v>32</v>
      </c>
      <c r="K28" s="42" t="s">
        <v>33</v>
      </c>
      <c r="L28" s="43"/>
      <c r="M28" s="44" t="s">
        <v>34</v>
      </c>
    </row>
    <row r="29" spans="1:13" ht="15" customHeight="1">
      <c r="A29" s="12"/>
      <c r="B29" s="65">
        <v>6637</v>
      </c>
      <c r="C29" s="72">
        <v>1</v>
      </c>
      <c r="D29" s="21" t="s">
        <v>20</v>
      </c>
      <c r="E29" s="56">
        <v>4</v>
      </c>
      <c r="F29" s="56"/>
      <c r="G29" s="15"/>
      <c r="H29" s="19"/>
      <c r="I29" s="26"/>
      <c r="J29" s="45" t="s">
        <v>35</v>
      </c>
      <c r="K29" s="46" t="s">
        <v>35</v>
      </c>
      <c r="L29" s="47"/>
      <c r="M29" s="47" t="s">
        <v>35</v>
      </c>
    </row>
    <row r="30" spans="1:13" ht="15" customHeight="1">
      <c r="A30" s="12"/>
      <c r="B30" s="65"/>
      <c r="C30" s="73"/>
      <c r="D30" s="13" t="s">
        <v>14</v>
      </c>
      <c r="E30" s="56">
        <v>8</v>
      </c>
      <c r="F30" s="56"/>
      <c r="G30" s="15"/>
      <c r="H30" s="19"/>
      <c r="I30" s="26"/>
      <c r="J30" s="48"/>
      <c r="K30" s="49"/>
      <c r="L30" s="50"/>
      <c r="M30" s="49"/>
    </row>
    <row r="31" spans="1:13" ht="15" customHeight="1">
      <c r="A31" s="12"/>
      <c r="B31" s="65"/>
      <c r="C31" s="73"/>
      <c r="D31" s="13" t="s">
        <v>15</v>
      </c>
      <c r="E31" s="56">
        <v>6</v>
      </c>
      <c r="F31" s="56"/>
      <c r="G31" s="15"/>
      <c r="H31" s="19"/>
      <c r="I31" s="26"/>
      <c r="J31" s="48"/>
      <c r="K31" s="49"/>
      <c r="L31" s="50"/>
      <c r="M31" s="49"/>
    </row>
    <row r="32" spans="1:13" ht="15" customHeight="1">
      <c r="A32" s="12"/>
      <c r="B32" s="65"/>
      <c r="C32" s="74"/>
      <c r="D32" s="18" t="s">
        <v>23</v>
      </c>
      <c r="E32" s="56">
        <v>6</v>
      </c>
      <c r="F32" s="56"/>
      <c r="G32" s="15"/>
      <c r="H32" s="19"/>
      <c r="I32" s="26"/>
      <c r="J32" s="48"/>
      <c r="K32" s="49"/>
      <c r="L32" s="50"/>
      <c r="M32" s="49" t="s">
        <v>44</v>
      </c>
    </row>
    <row r="33" spans="1:13" ht="15" customHeight="1">
      <c r="A33" s="12"/>
      <c r="B33" s="65">
        <v>6905</v>
      </c>
      <c r="C33" s="70"/>
      <c r="D33" s="20"/>
      <c r="E33" s="56"/>
      <c r="F33" s="56"/>
      <c r="G33" s="15"/>
      <c r="H33" s="19"/>
      <c r="I33" s="26"/>
      <c r="J33" s="51" t="s">
        <v>48</v>
      </c>
      <c r="K33" s="49"/>
      <c r="L33" s="50"/>
      <c r="M33" s="49"/>
    </row>
    <row r="34" spans="1:13" ht="15" customHeight="1">
      <c r="A34" s="12"/>
      <c r="B34" s="65"/>
      <c r="C34" s="75">
        <v>1</v>
      </c>
      <c r="D34" s="13" t="s">
        <v>14</v>
      </c>
      <c r="E34" s="56">
        <v>10</v>
      </c>
      <c r="F34" s="56"/>
      <c r="G34" s="15"/>
      <c r="H34" s="19"/>
      <c r="I34" s="26"/>
      <c r="K34" s="49"/>
      <c r="M34" s="49"/>
    </row>
    <row r="35" spans="1:13" ht="15" customHeight="1">
      <c r="A35" s="12"/>
      <c r="B35" s="65"/>
      <c r="C35" s="75"/>
      <c r="D35" s="18" t="s">
        <v>23</v>
      </c>
      <c r="E35" s="56">
        <v>8</v>
      </c>
      <c r="F35" s="56"/>
      <c r="G35" s="15"/>
      <c r="H35" s="19"/>
      <c r="I35" s="26"/>
      <c r="J35" s="5" t="s">
        <v>36</v>
      </c>
      <c r="K35" s="52" t="s">
        <v>37</v>
      </c>
      <c r="M35" s="53" t="s">
        <v>38</v>
      </c>
    </row>
    <row r="36" spans="1:13" ht="15" customHeight="1">
      <c r="A36" s="12"/>
      <c r="B36" s="65"/>
      <c r="C36" s="75"/>
      <c r="D36" s="20" t="s">
        <v>28</v>
      </c>
      <c r="E36" s="56">
        <v>6</v>
      </c>
      <c r="F36" s="56"/>
      <c r="G36" s="15"/>
      <c r="H36" s="19"/>
      <c r="I36" s="26"/>
      <c r="J36" s="5" t="s">
        <v>39</v>
      </c>
      <c r="K36" s="46" t="s">
        <v>35</v>
      </c>
      <c r="M36" s="46" t="s">
        <v>40</v>
      </c>
    </row>
    <row r="37" spans="1:13" ht="15" customHeight="1">
      <c r="A37" s="12"/>
      <c r="B37" s="65">
        <v>4909</v>
      </c>
      <c r="C37" s="69"/>
      <c r="D37" s="13"/>
      <c r="E37" s="56"/>
      <c r="F37" s="56"/>
      <c r="G37" s="15"/>
      <c r="H37" s="19"/>
      <c r="I37" s="26"/>
      <c r="J37" s="5"/>
      <c r="K37" s="46"/>
      <c r="M37" s="46"/>
    </row>
    <row r="38" spans="1:13" ht="15" customHeight="1">
      <c r="A38" s="12"/>
      <c r="B38" s="65"/>
      <c r="C38" s="75">
        <v>1</v>
      </c>
      <c r="D38" s="18" t="s">
        <v>23</v>
      </c>
      <c r="E38" s="56">
        <v>6</v>
      </c>
      <c r="F38" s="56"/>
      <c r="G38" s="15"/>
      <c r="H38" s="19"/>
      <c r="I38" s="26"/>
      <c r="J38" s="48"/>
      <c r="K38" s="49"/>
      <c r="L38" s="50"/>
      <c r="M38" s="49"/>
    </row>
    <row r="39" spans="1:13" ht="15" customHeight="1">
      <c r="A39" s="12"/>
      <c r="B39" s="65"/>
      <c r="C39" s="75"/>
      <c r="D39" s="21" t="s">
        <v>20</v>
      </c>
      <c r="E39" s="56">
        <v>4</v>
      </c>
      <c r="F39" s="56"/>
      <c r="G39" s="15"/>
      <c r="H39" s="19"/>
      <c r="I39" s="26"/>
      <c r="J39" s="48"/>
      <c r="K39" s="49"/>
      <c r="L39" s="50"/>
      <c r="M39" s="49"/>
    </row>
    <row r="40" spans="1:13" ht="15" customHeight="1">
      <c r="A40" s="12"/>
      <c r="B40" s="65"/>
      <c r="C40" s="75"/>
      <c r="D40" s="13" t="s">
        <v>14</v>
      </c>
      <c r="E40" s="56">
        <v>12</v>
      </c>
      <c r="F40" s="56"/>
      <c r="G40" s="15"/>
      <c r="H40" s="19"/>
      <c r="I40" s="26"/>
      <c r="J40" s="55" t="s">
        <v>43</v>
      </c>
      <c r="K40" s="58" t="s">
        <v>42</v>
      </c>
      <c r="L40" s="50"/>
      <c r="M40" s="49"/>
    </row>
    <row r="41" spans="1:13" ht="15" customHeight="1">
      <c r="A41" s="12"/>
      <c r="B41" s="65">
        <v>4689</v>
      </c>
      <c r="C41" s="70"/>
      <c r="D41" s="18"/>
      <c r="E41" s="56"/>
      <c r="F41" s="56"/>
      <c r="G41" s="15"/>
      <c r="H41" s="19"/>
      <c r="I41" s="26"/>
      <c r="J41" s="48"/>
      <c r="K41" s="49"/>
      <c r="L41" s="50"/>
      <c r="M41" s="49"/>
    </row>
    <row r="42" spans="1:13" ht="15" customHeight="1">
      <c r="A42" s="12"/>
      <c r="B42" s="65"/>
      <c r="C42" s="71">
        <v>1</v>
      </c>
      <c r="D42" s="13" t="s">
        <v>14</v>
      </c>
      <c r="E42" s="56">
        <v>14</v>
      </c>
      <c r="F42" s="56"/>
      <c r="G42" s="15"/>
      <c r="H42" s="19"/>
      <c r="I42" s="26"/>
      <c r="J42" s="48"/>
      <c r="K42" s="49"/>
      <c r="L42" s="50"/>
      <c r="M42" s="49"/>
    </row>
    <row r="43" spans="1:13" ht="18.75">
      <c r="A43" s="12"/>
      <c r="B43" s="65">
        <v>6412</v>
      </c>
      <c r="C43" s="67"/>
      <c r="D43" s="13"/>
      <c r="E43" s="56"/>
      <c r="F43" s="56"/>
      <c r="G43" s="15"/>
      <c r="H43" s="19"/>
    </row>
    <row r="44" spans="1:13" ht="18.75">
      <c r="A44" s="12"/>
      <c r="C44" s="75">
        <v>1</v>
      </c>
      <c r="D44" s="20" t="s">
        <v>28</v>
      </c>
      <c r="E44" s="56">
        <v>4</v>
      </c>
      <c r="F44" s="56"/>
      <c r="G44" s="15"/>
      <c r="H44" s="19"/>
    </row>
    <row r="45" spans="1:13" ht="18.75">
      <c r="A45" s="12"/>
      <c r="B45" s="65"/>
      <c r="C45" s="75"/>
      <c r="D45" s="18" t="s">
        <v>17</v>
      </c>
      <c r="E45" s="56">
        <v>2</v>
      </c>
      <c r="F45" s="56"/>
      <c r="G45" s="15"/>
      <c r="H45" s="19"/>
    </row>
    <row r="46" spans="1:13" ht="18.75">
      <c r="A46" s="12"/>
      <c r="B46" s="65"/>
      <c r="C46" s="75"/>
      <c r="D46" s="21" t="s">
        <v>20</v>
      </c>
      <c r="E46" s="56">
        <v>4</v>
      </c>
      <c r="F46" s="56"/>
      <c r="G46" s="15"/>
      <c r="H46" s="19"/>
    </row>
    <row r="47" spans="1:13" ht="18.75">
      <c r="A47" s="12"/>
      <c r="B47" s="65"/>
      <c r="C47" s="75"/>
      <c r="D47" s="13" t="s">
        <v>14</v>
      </c>
      <c r="E47" s="56">
        <v>6</v>
      </c>
      <c r="F47" s="56"/>
      <c r="G47" s="15"/>
      <c r="H47" s="19"/>
    </row>
    <row r="48" spans="1:13" ht="18.75">
      <c r="A48" s="12"/>
      <c r="B48" s="65"/>
      <c r="C48" s="75"/>
      <c r="D48" s="13" t="s">
        <v>15</v>
      </c>
      <c r="E48" s="56">
        <v>6</v>
      </c>
      <c r="F48" s="56"/>
      <c r="G48" s="15"/>
      <c r="H48" s="19"/>
    </row>
    <row r="49" spans="1:8" ht="18.75">
      <c r="A49" s="12"/>
      <c r="B49" s="65">
        <v>4947</v>
      </c>
      <c r="C49" s="70"/>
      <c r="D49" s="13"/>
      <c r="E49" s="56"/>
      <c r="F49" s="56"/>
      <c r="G49" s="15"/>
      <c r="H49" s="19"/>
    </row>
    <row r="50" spans="1:8" ht="18.75">
      <c r="A50" s="12"/>
      <c r="B50" s="65"/>
      <c r="C50" s="73">
        <v>1</v>
      </c>
      <c r="D50" s="20" t="s">
        <v>28</v>
      </c>
      <c r="E50" s="56">
        <v>6</v>
      </c>
      <c r="F50" s="56"/>
      <c r="G50" s="15"/>
      <c r="H50" s="19"/>
    </row>
    <row r="51" spans="1:8" ht="18.75">
      <c r="A51" s="12"/>
      <c r="B51" s="65"/>
      <c r="C51" s="73"/>
      <c r="D51" s="18" t="s">
        <v>23</v>
      </c>
      <c r="E51" s="56">
        <v>4</v>
      </c>
      <c r="F51" s="56"/>
      <c r="G51" s="15"/>
      <c r="H51" s="19"/>
    </row>
    <row r="52" spans="1:8" ht="18.75">
      <c r="A52" s="12"/>
      <c r="B52" s="65"/>
      <c r="C52" s="73"/>
      <c r="D52" s="13" t="s">
        <v>14</v>
      </c>
      <c r="E52" s="56">
        <v>6</v>
      </c>
      <c r="F52" s="56"/>
      <c r="G52" s="15"/>
      <c r="H52" s="19"/>
    </row>
    <row r="53" spans="1:8" ht="15.75">
      <c r="A53" s="12"/>
      <c r="B53" s="65"/>
      <c r="C53" s="73"/>
      <c r="D53" s="13" t="s">
        <v>15</v>
      </c>
      <c r="E53" s="56">
        <v>6</v>
      </c>
      <c r="F53" s="56"/>
      <c r="G53" s="15"/>
    </row>
    <row r="54" spans="1:8" ht="15.75">
      <c r="A54" s="12"/>
      <c r="B54" s="65">
        <v>6494</v>
      </c>
      <c r="C54" s="68"/>
      <c r="D54" s="18"/>
      <c r="E54" s="56"/>
      <c r="F54" s="14"/>
      <c r="G54" s="15"/>
    </row>
    <row r="55" spans="1:8" ht="15.75">
      <c r="A55" s="12"/>
      <c r="B55" s="65"/>
      <c r="C55" s="75">
        <v>1</v>
      </c>
      <c r="D55" s="13" t="s">
        <v>15</v>
      </c>
      <c r="E55" s="56">
        <v>6</v>
      </c>
      <c r="F55" s="14"/>
      <c r="G55" s="15"/>
    </row>
    <row r="56" spans="1:8" ht="15.75">
      <c r="A56" s="12"/>
      <c r="B56" s="65"/>
      <c r="C56" s="75"/>
      <c r="D56" s="13" t="s">
        <v>14</v>
      </c>
      <c r="E56" s="56">
        <v>10</v>
      </c>
      <c r="F56" s="14"/>
      <c r="G56" s="15"/>
    </row>
    <row r="57" spans="1:8" ht="15.75">
      <c r="A57" s="12"/>
      <c r="B57" s="65"/>
      <c r="C57" s="75"/>
      <c r="D57" s="18" t="s">
        <v>23</v>
      </c>
      <c r="E57" s="56">
        <v>6</v>
      </c>
      <c r="F57" s="14"/>
      <c r="G57" s="15"/>
    </row>
    <row r="58" spans="1:8" ht="15.75">
      <c r="A58" s="12"/>
      <c r="B58" s="65">
        <v>4624</v>
      </c>
      <c r="C58" s="67"/>
      <c r="D58" s="18"/>
      <c r="E58" s="56"/>
      <c r="F58" s="14"/>
      <c r="G58" s="15"/>
    </row>
    <row r="59" spans="1:8" ht="18.75">
      <c r="A59" s="12"/>
      <c r="B59" s="65"/>
      <c r="C59" s="75">
        <v>1</v>
      </c>
      <c r="D59" s="13" t="s">
        <v>15</v>
      </c>
      <c r="E59" s="56">
        <v>6</v>
      </c>
      <c r="F59" s="14"/>
      <c r="G59" s="15"/>
      <c r="H59" s="19"/>
    </row>
    <row r="60" spans="1:8" ht="18.75">
      <c r="A60" s="12"/>
      <c r="B60" s="65"/>
      <c r="C60" s="75"/>
      <c r="D60" s="13" t="s">
        <v>14</v>
      </c>
      <c r="E60" s="56">
        <v>6</v>
      </c>
      <c r="F60" s="56"/>
      <c r="G60" s="15"/>
      <c r="H60" s="19"/>
    </row>
    <row r="61" spans="1:8" ht="18.75">
      <c r="A61" s="12"/>
      <c r="B61" s="65"/>
      <c r="C61" s="75"/>
      <c r="D61" s="21" t="s">
        <v>20</v>
      </c>
      <c r="E61" s="56">
        <v>4</v>
      </c>
      <c r="F61" s="14"/>
      <c r="G61" s="15"/>
      <c r="H61" s="19"/>
    </row>
    <row r="62" spans="1:8" ht="18.75">
      <c r="A62" s="12"/>
      <c r="B62" s="65"/>
      <c r="C62" s="75"/>
      <c r="D62" s="18" t="s">
        <v>23</v>
      </c>
      <c r="E62" s="56">
        <v>4</v>
      </c>
      <c r="F62" s="14"/>
      <c r="G62" s="17"/>
      <c r="H62" s="19"/>
    </row>
    <row r="63" spans="1:8" ht="18.75">
      <c r="A63" s="12"/>
      <c r="B63" s="65"/>
      <c r="C63" s="75"/>
      <c r="D63" s="20" t="s">
        <v>28</v>
      </c>
      <c r="E63" s="56">
        <v>4</v>
      </c>
      <c r="F63" s="56"/>
      <c r="G63" s="17"/>
      <c r="H63" s="19"/>
    </row>
    <row r="64" spans="1:8" ht="18.75">
      <c r="A64" s="12"/>
      <c r="B64" s="65">
        <v>4845</v>
      </c>
      <c r="C64" s="68"/>
      <c r="D64" s="21"/>
      <c r="E64" s="56"/>
      <c r="F64" s="56"/>
      <c r="G64" s="17"/>
      <c r="H64" s="19"/>
    </row>
    <row r="65" spans="1:8" ht="18.75">
      <c r="A65" s="12"/>
      <c r="B65" s="65"/>
      <c r="C65" s="75">
        <v>1</v>
      </c>
      <c r="D65" s="13" t="s">
        <v>15</v>
      </c>
      <c r="E65" s="56">
        <v>4</v>
      </c>
      <c r="F65" s="14"/>
      <c r="G65" s="17"/>
      <c r="H65" s="19"/>
    </row>
    <row r="66" spans="1:8" ht="18.75">
      <c r="A66" s="12"/>
      <c r="B66" s="65"/>
      <c r="C66" s="75"/>
      <c r="D66" s="13" t="s">
        <v>14</v>
      </c>
      <c r="E66" s="56">
        <v>10</v>
      </c>
      <c r="F66" s="14"/>
      <c r="G66" s="17"/>
      <c r="H66" s="19"/>
    </row>
    <row r="67" spans="1:8" ht="18.75">
      <c r="A67" s="12"/>
      <c r="B67" s="65"/>
      <c r="C67" s="75"/>
      <c r="D67" s="21" t="s">
        <v>20</v>
      </c>
      <c r="E67" s="56">
        <v>6</v>
      </c>
      <c r="F67" s="14"/>
      <c r="G67" s="17"/>
      <c r="H67" s="19"/>
    </row>
    <row r="68" spans="1:8" ht="18.75">
      <c r="A68" s="12"/>
      <c r="B68" s="65"/>
      <c r="C68" s="75"/>
      <c r="D68" s="20" t="s">
        <v>28</v>
      </c>
      <c r="E68" s="56">
        <v>4</v>
      </c>
      <c r="F68" s="57"/>
      <c r="G68" s="57"/>
      <c r="H68" s="19"/>
    </row>
    <row r="69" spans="1:8" ht="18.75">
      <c r="A69" s="12"/>
      <c r="B69" s="65"/>
      <c r="C69" s="70"/>
      <c r="D69" s="18"/>
      <c r="E69" s="56"/>
      <c r="F69" s="59"/>
      <c r="G69" s="57"/>
      <c r="H69" s="19"/>
    </row>
    <row r="70" spans="1:8" ht="18.75">
      <c r="A70" s="12"/>
      <c r="B70" s="65"/>
      <c r="C70" s="69"/>
      <c r="D70" s="13"/>
      <c r="E70" s="66"/>
      <c r="F70" s="56"/>
      <c r="G70" s="15"/>
      <c r="H70" s="54"/>
    </row>
    <row r="71" spans="1:8" ht="15.75">
      <c r="A71" s="12"/>
      <c r="B71" s="20"/>
      <c r="C71" s="65"/>
      <c r="D71" s="20"/>
      <c r="E71" s="56"/>
      <c r="F71" s="14"/>
      <c r="G71" s="17"/>
    </row>
    <row r="72" spans="1:8" ht="15.75">
      <c r="A72" s="20"/>
      <c r="B72" s="20"/>
      <c r="C72" s="23">
        <f>COUNT(C6:C71)</f>
        <v>18</v>
      </c>
      <c r="D72" s="24" t="s">
        <v>41</v>
      </c>
      <c r="E72" s="22"/>
      <c r="F72" s="76"/>
      <c r="G72" s="77"/>
    </row>
  </sheetData>
  <mergeCells count="17">
    <mergeCell ref="C34:C36"/>
    <mergeCell ref="C38:C40"/>
    <mergeCell ref="C44:C48"/>
    <mergeCell ref="C50:C53"/>
    <mergeCell ref="C55:C57"/>
    <mergeCell ref="C10:C12"/>
    <mergeCell ref="C14:C15"/>
    <mergeCell ref="C17:C19"/>
    <mergeCell ref="C21:C23"/>
    <mergeCell ref="C25:C28"/>
    <mergeCell ref="C65:C68"/>
    <mergeCell ref="C59:C63"/>
    <mergeCell ref="F72:G72"/>
    <mergeCell ref="H18:H23"/>
    <mergeCell ref="J2:L2"/>
    <mergeCell ref="J3:L3"/>
    <mergeCell ref="C29:C32"/>
  </mergeCells>
  <conditionalFormatting sqref="L16:L17">
    <cfRule type="uniqueValues" dxfId="0" priority="1"/>
  </conditionalFormatting>
  <printOptions horizontalCentered="1" verticalCentered="1"/>
  <pageMargins left="0.78740157480314965" right="0" top="0" bottom="0" header="0" footer="0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2023-02-20T09:53:57Z</cp:lastPrinted>
  <dcterms:created xsi:type="dcterms:W3CDTF">2018-10-22T11:48:00Z</dcterms:created>
  <dcterms:modified xsi:type="dcterms:W3CDTF">2023-02-20T09:55:51Z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