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3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HN!$D$6:$D$35</definedName>
    <definedName name="_xlnm.Print_Area" localSheetId="0">HN!$A$2:$M$36</definedName>
    <definedName name="Số_lượng">HN!$E$6:$E$35</definedName>
    <definedName name="STT">HN!$A$6:$A$35</definedName>
    <definedName name="sum">HN!$C$36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6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<sst xmlns="http://schemas.openxmlformats.org/spreadsheetml/2006/main" count="80" uniqueCount="61">
  <si>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</si>
  <si>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</si>
  <si>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</si>
  <si>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</si>
  <si>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</si>
  <si>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</si>
  <si>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</si>
  <si>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</si>
  <si>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</si>
  <si>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</si>
  <si>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</si>
  <si>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</si>
  <si>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</si>
  <si>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</si>
  <si>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</si>
  <si>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</si>
  <si>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</si>
  <si>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</si>
  <si>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</si>
  <si>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</si>
  <si>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</si>
  <si>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</si>
  <si>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</si>
  <si>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</si>
  <si>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</si>
  <si>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</si>
  <si>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</si>
  <si>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</si>
  <si>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</si>
  <si>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</si>
  <si>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</si>
  <si>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</si>
  <si>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</si>
  <si>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</si>
  <si>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</si>
  <si>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</si>
  <si>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</si>
  <si>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</si>
  <si>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</si>
  <si>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</si>
  <si>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</si>
  <si>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</si>
  <si>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</si>
  <si>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</si>
  <si>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</si>
  <si>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</si>
  <si>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</si>
  <si>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</si>
  <si>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</si>
  <si>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</si>
  <si>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</si>
  <si>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</si>
  <si>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NGÀY 23/12/2023</t>
  </si>
  <si>
    <t>15H</t>
  </si>
  <si>
    <t xml:space="preserve">GÀ </t>
  </si>
  <si>
    <t>LƯỠI XÀO</t>
  </si>
  <si>
    <t>TAI HEO</t>
  </si>
  <si>
    <t>KDG</t>
  </si>
  <si>
    <t>CHẢ CỐM</t>
  </si>
  <si>
    <t>GIÒ LỤA</t>
  </si>
  <si>
    <t>GÀ XẠ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</si>
</sst>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1"/>
  <sheetViews>
    <sheetView tabSelected="1" view="pageBreakPreview" topLeftCell="A16" zoomScaleNormal="95" zoomScaleSheetLayoutView="100" workbookViewId="0">
      <selection activeCell="G28" sqref="G28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51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52</v>
      </c>
      <c r="K3" s="74"/>
      <c r="L3" s="74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54</v>
      </c>
      <c r="C6" s="22"/>
      <c r="D6" s="28"/>
      <c r="E6" s="70"/>
      <c r="F6" s="25"/>
      <c r="G6" s="25"/>
      <c r="H6" s="26"/>
      <c r="I6" s="27"/>
      <c r="J6" s="28" t="s">
        <v>14</v>
      </c>
      <c r="K6" s="29">
        <f>SUMIF(Mã_hàng,J6,Số_lượng)</f>
        <v>208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70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70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70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70">
        <v>52</v>
      </c>
      <c r="F10" s="25"/>
      <c r="G10" s="24"/>
      <c r="H10" s="34"/>
      <c r="J10" s="23" t="s">
        <v>18</v>
      </c>
      <c r="K10" s="29">
        <f t="shared" si="0"/>
        <v>60</v>
      </c>
      <c r="L10" s="36"/>
      <c r="M10" s="31"/>
      <c r="O10" s="27"/>
    </row>
    <row r="11" spans="1:15" s="32" customFormat="1" ht="16.5" customHeight="1">
      <c r="A11" s="20"/>
      <c r="B11" s="21" t="s">
        <v>55</v>
      </c>
      <c r="C11" s="22"/>
      <c r="D11" s="28"/>
      <c r="E11" s="70"/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1</v>
      </c>
      <c r="D12" s="23" t="s">
        <v>23</v>
      </c>
      <c r="E12" s="70">
        <v>200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>
        <v>2</v>
      </c>
      <c r="D13" s="23" t="s">
        <v>23</v>
      </c>
      <c r="E13" s="70">
        <v>200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3</v>
      </c>
      <c r="D14" s="23" t="s">
        <v>23</v>
      </c>
      <c r="E14" s="70">
        <v>200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 t="s">
        <v>56</v>
      </c>
      <c r="C15" s="22"/>
      <c r="D15" s="28"/>
      <c r="E15" s="70"/>
      <c r="F15" s="25"/>
      <c r="G15" s="24"/>
      <c r="H15" s="34"/>
      <c r="J15" s="23" t="s">
        <v>23</v>
      </c>
      <c r="K15" s="29">
        <f t="shared" si="0"/>
        <v>600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37" t="s">
        <v>20</v>
      </c>
      <c r="E16" s="70">
        <v>240</v>
      </c>
      <c r="F16" s="25" t="s">
        <v>57</v>
      </c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58</v>
      </c>
      <c r="C17" s="22"/>
      <c r="D17" s="28"/>
      <c r="E17" s="70"/>
      <c r="F17" s="25"/>
      <c r="G17" s="24"/>
      <c r="H17" s="77" t="s">
        <v>53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27</v>
      </c>
      <c r="E18" s="70">
        <v>90</v>
      </c>
      <c r="F18" s="25"/>
      <c r="G18" s="24"/>
      <c r="H18" s="77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3" t="s">
        <v>27</v>
      </c>
      <c r="E19" s="24">
        <v>90</v>
      </c>
      <c r="F19" s="25"/>
      <c r="G19" s="24"/>
      <c r="H19" s="77"/>
      <c r="J19" s="23" t="s">
        <v>27</v>
      </c>
      <c r="K19" s="29">
        <f t="shared" si="0"/>
        <v>225</v>
      </c>
      <c r="L19" s="36"/>
      <c r="M19" s="31"/>
      <c r="O19" s="27"/>
    </row>
    <row r="20" spans="1:15" s="32" customFormat="1" ht="16.5" customHeight="1">
      <c r="A20" s="20"/>
      <c r="B20" s="21"/>
      <c r="C20" s="79">
        <v>3</v>
      </c>
      <c r="D20" s="23" t="s">
        <v>27</v>
      </c>
      <c r="E20" s="67">
        <v>45</v>
      </c>
      <c r="F20" s="25"/>
      <c r="G20" s="24"/>
      <c r="H20" s="77"/>
      <c r="J20" s="23" t="s">
        <v>28</v>
      </c>
      <c r="K20" s="29">
        <f t="shared" si="0"/>
        <v>170</v>
      </c>
      <c r="L20" s="36"/>
      <c r="M20" s="31"/>
      <c r="O20" s="27"/>
    </row>
    <row r="21" spans="1:15" s="32" customFormat="1" ht="16.5" customHeight="1">
      <c r="A21" s="20"/>
      <c r="B21" s="21"/>
      <c r="C21" s="80"/>
      <c r="D21" s="23" t="s">
        <v>18</v>
      </c>
      <c r="E21" s="23">
        <v>60</v>
      </c>
      <c r="F21" s="25"/>
      <c r="G21" s="24"/>
      <c r="H21" s="77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 t="s">
        <v>59</v>
      </c>
      <c r="C22" s="22"/>
      <c r="D22" s="23"/>
      <c r="E22" s="23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1</v>
      </c>
      <c r="D23" s="23" t="s">
        <v>28</v>
      </c>
      <c r="E23" s="24">
        <v>85</v>
      </c>
      <c r="F23" s="25"/>
      <c r="G23" s="24"/>
      <c r="H23" s="77"/>
      <c r="J23" s="23" t="s">
        <v>47</v>
      </c>
      <c r="K23" s="29">
        <f t="shared" si="0"/>
        <v>104</v>
      </c>
      <c r="L23" s="39"/>
      <c r="M23" s="31"/>
    </row>
    <row r="24" spans="1:15" s="32" customFormat="1" ht="16.5" customHeight="1">
      <c r="A24" s="20"/>
      <c r="B24" s="21"/>
      <c r="C24" s="22">
        <v>2</v>
      </c>
      <c r="D24" s="23" t="s">
        <v>28</v>
      </c>
      <c r="E24" s="24">
        <v>85</v>
      </c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 t="s">
        <v>60</v>
      </c>
      <c r="C25" s="22"/>
      <c r="D25" s="23"/>
      <c r="E25" s="24"/>
      <c r="F25" s="25"/>
      <c r="G25" s="24"/>
      <c r="H25" s="77"/>
      <c r="J25" s="23" t="s">
        <v>30</v>
      </c>
      <c r="K25" s="29">
        <f>SUM(K6:K24)</f>
        <v>1607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1</v>
      </c>
      <c r="D26" s="23" t="s">
        <v>47</v>
      </c>
      <c r="E26" s="67">
        <v>52</v>
      </c>
      <c r="F26" s="25"/>
      <c r="G26" s="24"/>
      <c r="H26" s="42"/>
      <c r="J26" s="43"/>
      <c r="K26" s="44">
        <f>C36</f>
        <v>15</v>
      </c>
      <c r="L26" s="44" t="s">
        <v>31</v>
      </c>
      <c r="M26" s="45"/>
    </row>
    <row r="27" spans="1:15" s="32" customFormat="1" ht="16.5" customHeight="1">
      <c r="A27" s="20"/>
      <c r="B27" s="23"/>
      <c r="C27" s="22">
        <v>2</v>
      </c>
      <c r="D27" s="23" t="s">
        <v>47</v>
      </c>
      <c r="E27" s="68">
        <v>52</v>
      </c>
      <c r="F27" s="25"/>
      <c r="G27" s="65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69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23"/>
      <c r="E29" s="69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69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/>
      <c r="E31" s="69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3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8" t="s">
        <v>44</v>
      </c>
      <c r="L33" s="78"/>
      <c r="M33" s="66" t="s">
        <v>50</v>
      </c>
    </row>
    <row r="34" spans="1:14" s="32" customFormat="1" ht="16.5" customHeight="1">
      <c r="A34" s="20"/>
      <c r="B34" s="21"/>
      <c r="C34" s="22"/>
      <c r="D34" s="28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3"/>
      <c r="B36" s="40"/>
      <c r="C36" s="20">
        <f>COUNT(C6:C35)</f>
        <v>15</v>
      </c>
      <c r="D36" s="41" t="s">
        <v>41</v>
      </c>
      <c r="E36" s="24"/>
      <c r="F36" s="75"/>
      <c r="G36" s="76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46"/>
      <c r="B37" s="47"/>
      <c r="C37" s="48"/>
      <c r="D37" s="46"/>
      <c r="E37" s="49"/>
      <c r="F37" s="49"/>
      <c r="G37" s="49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47"/>
      <c r="C44" s="48"/>
      <c r="D44" s="46"/>
      <c r="E44" s="49"/>
      <c r="F44" s="49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</sheetData>
  <mergeCells count="8">
    <mergeCell ref="A2:E2"/>
    <mergeCell ref="J2:L2"/>
    <mergeCell ref="A3:E3"/>
    <mergeCell ref="J3:L3"/>
    <mergeCell ref="F36:G36"/>
    <mergeCell ref="H17:H25"/>
    <mergeCell ref="K33:L33"/>
    <mergeCell ref="C20:C2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2023-12-23T10:12:26Z</cp:lastPrinted>
  <dcterms:created xsi:type="dcterms:W3CDTF">2018-10-22T11:48:00Z</dcterms:created>
  <dcterms:modified xsi:type="dcterms:W3CDTF">2023-12-23T10:12:27Z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