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06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HN!$A$2:$M$36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6" i="2" l="1"/>
  <c r="C40" i="2" l="1"/>
  <c r="K10" i="2" l="1"/>
  <c r="K9" i="2"/>
  <c r="K8" i="2"/>
  <c r="K7" i="2"/>
  <c r="L25" i="2" l="1"/>
  <c r="K26" i="2" l="1"/>
  <c r="K24" i="2" l="1"/>
  <c r="M24" i="2" s="1"/>
  <c r="M25" i="2" l="1"/>
  <c r="K25" i="2"/>
</calcChain>
</file>

<file path=xl/sharedStrings.xml><?xml version="1.0" encoding="utf-8"?>
<sst xmlns="http://schemas.openxmlformats.org/spreadsheetml/2006/main" count="82" uniqueCount="61">
  <si>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</si>
  <si>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</si>
  <si>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</si>
  <si>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</si>
  <si>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</si>
  <si>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</si>
  <si>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</si>
  <si>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</si>
  <si>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</si>
  <si>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</si>
  <si>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</si>
  <si>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</si>
  <si>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</si>
  <si>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</si>
  <si>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</si>
  <si>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</si>
  <si>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</si>
  <si>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</si>
  <si>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</si>
  <si>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</si>
  <si>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</si>
  <si>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</si>
  <si>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</si>
  <si>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</si>
  <si>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</si>
  <si>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</si>
  <si>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</si>
  <si>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</si>
  <si>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</si>
  <si>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</si>
  <si>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</si>
  <si>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</si>
  <si>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</si>
  <si>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</si>
  <si>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</si>
  <si>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</si>
  <si>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</si>
  <si>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</si>
  <si>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</si>
  <si>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</si>
  <si>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</si>
  <si>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</si>
  <si>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</si>
  <si>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</si>
  <si>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</si>
  <si>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</si>
  <si>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</si>
  <si>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</si>
  <si>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</si>
  <si>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</si>
  <si>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</si>
  <si>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CHUYẾN 1</t>
  </si>
  <si>
    <t>MỌC</t>
  </si>
  <si>
    <t>CHẢ CỐM</t>
  </si>
  <si>
    <t>GÀ</t>
  </si>
  <si>
    <t>CHẢ NƯỚNG</t>
  </si>
  <si>
    <t>LƯỠI XÀO</t>
  </si>
  <si>
    <t>NGUYỄN ĐỨC VIỆT</t>
  </si>
  <si>
    <t>CHÂN GIÒ</t>
  </si>
  <si>
    <t>NGÀY 06/12/2023</t>
  </si>
  <si>
    <t>04,05/12/2023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</si>
</sst>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7" zoomScale="95" zoomScaleNormal="95" workbookViewId="0">
      <selection activeCell="G25" sqref="G25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7" t="s">
        <v>0</v>
      </c>
      <c r="B2" s="67"/>
      <c r="C2" s="67"/>
      <c r="D2" s="67"/>
      <c r="E2" s="67"/>
      <c r="F2" s="6"/>
      <c r="G2" s="6"/>
      <c r="H2" s="7"/>
      <c r="I2" s="12"/>
      <c r="J2" s="68" t="s">
        <v>50</v>
      </c>
      <c r="K2" s="68"/>
      <c r="L2" s="68"/>
      <c r="M2" s="13"/>
    </row>
    <row r="3" spans="1:15" ht="15.75">
      <c r="A3" s="69" t="s">
        <v>1</v>
      </c>
      <c r="B3" s="69"/>
      <c r="C3" s="69"/>
      <c r="D3" s="69"/>
      <c r="E3" s="69"/>
      <c r="F3" s="7"/>
      <c r="G3" s="7"/>
      <c r="H3" s="7"/>
      <c r="I3" s="12"/>
      <c r="J3" s="70" t="s">
        <v>59</v>
      </c>
      <c r="K3" s="70"/>
      <c r="L3" s="70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54</v>
      </c>
      <c r="B6" s="21"/>
      <c r="C6" s="22"/>
      <c r="D6" s="23"/>
      <c r="E6" s="24"/>
      <c r="F6" s="25"/>
      <c r="G6" s="25"/>
      <c r="H6" s="26"/>
      <c r="I6" s="27"/>
      <c r="J6" s="28" t="s">
        <v>14</v>
      </c>
      <c r="K6" s="29">
        <f>SUMIF(Mã_hàng,J6,Số_lượng)</f>
        <v>364</v>
      </c>
      <c r="L6" s="30"/>
      <c r="M6" s="31"/>
      <c r="O6" s="27"/>
    </row>
    <row r="7" spans="1:15" s="32" customFormat="1" ht="16.5" customHeight="1">
      <c r="A7" s="20"/>
      <c r="B7" s="21">
        <v>45265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420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22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30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/>
      <c r="D14" s="28"/>
      <c r="E14" s="24"/>
      <c r="F14" s="25"/>
      <c r="G14" s="24"/>
      <c r="H14" s="34"/>
      <c r="J14" s="23" t="s">
        <v>22</v>
      </c>
      <c r="K14" s="29">
        <f t="shared" si="0"/>
        <v>390</v>
      </c>
      <c r="L14" s="36"/>
      <c r="M14" s="31"/>
      <c r="O14" s="27"/>
    </row>
    <row r="15" spans="1:15" s="32" customFormat="1" ht="16.5" customHeight="1">
      <c r="A15" s="20" t="s">
        <v>58</v>
      </c>
      <c r="B15" s="21">
        <v>45265</v>
      </c>
      <c r="C15" s="22"/>
      <c r="D15" s="28"/>
      <c r="E15" s="24"/>
      <c r="F15" s="25"/>
      <c r="G15" s="24"/>
      <c r="H15" s="34"/>
      <c r="J15" s="23" t="s">
        <v>23</v>
      </c>
      <c r="K15" s="29">
        <f t="shared" si="0"/>
        <v>200</v>
      </c>
      <c r="L15" s="36"/>
      <c r="M15" s="31"/>
      <c r="O15" s="27"/>
    </row>
    <row r="16" spans="1:15" s="32" customFormat="1" ht="16.5" customHeight="1">
      <c r="A16" s="20"/>
      <c r="B16" s="21"/>
      <c r="C16" s="22">
        <v>1</v>
      </c>
      <c r="D16" s="28" t="s">
        <v>15</v>
      </c>
      <c r="E16" s="24">
        <v>140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2</v>
      </c>
      <c r="D17" s="28" t="s">
        <v>15</v>
      </c>
      <c r="E17" s="24">
        <v>140</v>
      </c>
      <c r="F17" s="25"/>
      <c r="G17" s="24"/>
      <c r="H17" s="73" t="s">
        <v>51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3</v>
      </c>
      <c r="D18" s="28" t="s">
        <v>15</v>
      </c>
      <c r="E18" s="24">
        <v>140</v>
      </c>
      <c r="F18" s="25"/>
      <c r="G18" s="24"/>
      <c r="H18" s="73"/>
      <c r="J18" s="23" t="s">
        <v>26</v>
      </c>
      <c r="K18" s="29">
        <f t="shared" si="0"/>
        <v>50</v>
      </c>
      <c r="L18" s="36"/>
      <c r="M18" s="31"/>
      <c r="O18" s="27"/>
    </row>
    <row r="19" spans="1:15" s="32" customFormat="1" ht="16.5" customHeight="1">
      <c r="A19" s="20" t="s">
        <v>52</v>
      </c>
      <c r="B19" s="21"/>
      <c r="C19" s="22"/>
      <c r="D19" s="28"/>
      <c r="E19" s="24"/>
      <c r="F19" s="25"/>
      <c r="G19" s="65"/>
      <c r="H19" s="73"/>
      <c r="J19" s="23" t="s">
        <v>27</v>
      </c>
      <c r="K19" s="29">
        <f t="shared" si="0"/>
        <v>90</v>
      </c>
      <c r="L19" s="36"/>
      <c r="M19" s="31"/>
      <c r="O19" s="27"/>
    </row>
    <row r="20" spans="1:15" s="32" customFormat="1" ht="16.5" customHeight="1">
      <c r="A20" s="20"/>
      <c r="B20" s="21">
        <v>45265</v>
      </c>
      <c r="C20" s="22"/>
      <c r="D20" s="28"/>
      <c r="E20" s="24"/>
      <c r="F20" s="25"/>
      <c r="G20" s="24"/>
      <c r="H20" s="73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>
        <v>1</v>
      </c>
      <c r="D21" s="23" t="s">
        <v>22</v>
      </c>
      <c r="E21" s="24">
        <v>130</v>
      </c>
      <c r="F21" s="25"/>
      <c r="G21" s="24"/>
      <c r="H21" s="73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22">
        <v>2</v>
      </c>
      <c r="D22" s="23" t="s">
        <v>22</v>
      </c>
      <c r="E22" s="24">
        <v>130</v>
      </c>
      <c r="F22" s="25"/>
      <c r="G22" s="24"/>
      <c r="H22" s="73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>
        <v>3</v>
      </c>
      <c r="D23" s="23" t="s">
        <v>22</v>
      </c>
      <c r="E23" s="24">
        <v>130</v>
      </c>
      <c r="F23" s="25"/>
      <c r="G23" s="24"/>
      <c r="H23" s="73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 t="s">
        <v>53</v>
      </c>
      <c r="B24" s="21"/>
      <c r="C24" s="22"/>
      <c r="D24" s="28"/>
      <c r="E24" s="24"/>
      <c r="F24" s="25"/>
      <c r="G24" s="24"/>
      <c r="H24" s="73"/>
      <c r="J24" s="23" t="s">
        <v>46</v>
      </c>
      <c r="K24" s="29">
        <f t="shared" si="0"/>
        <v>0</v>
      </c>
      <c r="L24" s="39"/>
      <c r="M24" s="31">
        <f t="shared" ref="M24" si="1">L24-K24</f>
        <v>0</v>
      </c>
    </row>
    <row r="25" spans="1:15" s="32" customFormat="1" ht="16.5" customHeight="1">
      <c r="A25" s="20"/>
      <c r="B25" s="21">
        <v>45265</v>
      </c>
      <c r="C25" s="22">
        <v>1</v>
      </c>
      <c r="D25" s="23" t="s">
        <v>27</v>
      </c>
      <c r="E25" s="24">
        <v>90</v>
      </c>
      <c r="F25" s="25"/>
      <c r="G25" s="24"/>
      <c r="H25" s="73"/>
      <c r="J25" s="23" t="s">
        <v>30</v>
      </c>
      <c r="K25" s="29">
        <f>SUM(K6:K24)</f>
        <v>1566</v>
      </c>
      <c r="L25" s="29">
        <f t="shared" ref="L25:M25" si="2">SUM(L6:L24)</f>
        <v>0</v>
      </c>
      <c r="M25" s="29">
        <f t="shared" si="2"/>
        <v>0</v>
      </c>
    </row>
    <row r="26" spans="1:15" s="32" customFormat="1" ht="16.5" customHeight="1">
      <c r="A26" s="20" t="s">
        <v>56</v>
      </c>
      <c r="B26" s="21"/>
      <c r="C26" s="22"/>
      <c r="D26" s="23"/>
      <c r="E26" s="24"/>
      <c r="F26" s="25"/>
      <c r="G26" s="24"/>
      <c r="H26" s="42"/>
      <c r="J26" s="43"/>
      <c r="K26" s="44">
        <f>C40</f>
        <v>16</v>
      </c>
      <c r="L26" s="44" t="s">
        <v>31</v>
      </c>
      <c r="M26" s="45"/>
    </row>
    <row r="27" spans="1:15" s="32" customFormat="1" ht="16.5" customHeight="1">
      <c r="A27" s="20"/>
      <c r="B27" s="21" t="s">
        <v>60</v>
      </c>
      <c r="C27" s="22">
        <v>1</v>
      </c>
      <c r="D27" s="23" t="s">
        <v>23</v>
      </c>
      <c r="E27" s="24">
        <v>200</v>
      </c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 t="s">
        <v>55</v>
      </c>
      <c r="B28" s="21"/>
      <c r="C28" s="22"/>
      <c r="D28" s="23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>
        <v>45265</v>
      </c>
      <c r="C29" s="22">
        <v>1</v>
      </c>
      <c r="D29" s="23" t="s">
        <v>26</v>
      </c>
      <c r="E29" s="24">
        <v>50</v>
      </c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37" t="s">
        <v>20</v>
      </c>
      <c r="E30" s="24">
        <v>30</v>
      </c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3" t="s">
        <v>18</v>
      </c>
      <c r="E31" s="24">
        <v>22</v>
      </c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4" t="s">
        <v>44</v>
      </c>
      <c r="L33" s="74"/>
      <c r="M33" s="66" t="s">
        <v>57</v>
      </c>
    </row>
    <row r="34" spans="1:14" s="32" customFormat="1" ht="16.5" customHeight="1">
      <c r="A34" s="20"/>
      <c r="B34" s="21"/>
      <c r="C34" s="28"/>
      <c r="D34" s="28"/>
      <c r="E34" s="24"/>
      <c r="F34" s="25"/>
      <c r="G34" s="25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8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3"/>
      <c r="B40" s="40"/>
      <c r="C40" s="20">
        <f>COUNT(C6:C39)</f>
        <v>16</v>
      </c>
      <c r="D40" s="41" t="s">
        <v>41</v>
      </c>
      <c r="E40" s="24"/>
      <c r="F40" s="71"/>
      <c r="G40" s="72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</sheetData>
  <mergeCells count="7">
    <mergeCell ref="A2:E2"/>
    <mergeCell ref="J2:L2"/>
    <mergeCell ref="A3:E3"/>
    <mergeCell ref="J3:L3"/>
    <mergeCell ref="F40:G40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2023-12-05T23:17:59Z</cp:lastPrinted>
  <dcterms:created xsi:type="dcterms:W3CDTF">2018-10-22T11:48:00Z</dcterms:created>
  <dcterms:modified xsi:type="dcterms:W3CDTF">2023-12-05T23:18:01Z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