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1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4" i="2" l="1"/>
  <c r="K26" i="2" s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<sst xmlns="http://schemas.openxmlformats.org/spreadsheetml/2006/main" count="78" uniqueCount="57">
  <si>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</si>
  <si>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</si>
  <si>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</si>
  <si>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</si>
  <si>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</si>
  <si>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</si>
  <si>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</si>
  <si>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</si>
  <si>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</si>
  <si>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</si>
  <si>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</si>
  <si>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</si>
  <si>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</si>
  <si>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</si>
  <si>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</si>
  <si>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</si>
  <si>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</si>
  <si>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</si>
  <si>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</si>
  <si>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</si>
  <si>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</si>
  <si>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</si>
  <si>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</si>
  <si>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</si>
  <si>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</si>
  <si>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</si>
  <si>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</si>
  <si>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</si>
  <si>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</si>
  <si>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</si>
  <si>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</si>
  <si>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</si>
  <si>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</si>
  <si>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</si>
  <si>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</si>
  <si>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</si>
  <si>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</si>
  <si>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</si>
  <si>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</si>
  <si>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</si>
  <si>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</si>
  <si>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</si>
  <si>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</si>
  <si>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</si>
  <si>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</si>
  <si>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</si>
  <si>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</si>
  <si>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</si>
  <si>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</si>
  <si>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</si>
  <si>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</si>
  <si>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NGÀY 11/11/2023</t>
  </si>
  <si>
    <t>CHÂN GIÒ</t>
  </si>
  <si>
    <t>CHUYẾN 2</t>
  </si>
  <si>
    <t>gà</t>
  </si>
  <si>
    <t>LƯỠI XÀO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</si>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</sst>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7" zoomScale="95" zoomScaleNormal="95" workbookViewId="0">
      <selection activeCell="L24" sqref="L24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2"/>
      <c r="J2" s="74" t="s">
        <v>50</v>
      </c>
      <c r="K2" s="74"/>
      <c r="L2" s="74"/>
      <c r="M2" s="2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2"/>
      <c r="J3" s="76" t="s">
        <v>51</v>
      </c>
      <c r="K3" s="76"/>
      <c r="L3" s="76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 t="s">
        <v>54</v>
      </c>
      <c r="B6" s="65"/>
      <c r="C6" s="70"/>
      <c r="D6" s="18"/>
      <c r="E6" s="20"/>
      <c r="F6" s="14"/>
      <c r="G6" s="14"/>
      <c r="H6" s="38"/>
      <c r="I6" s="26"/>
      <c r="J6" s="12" t="s">
        <v>14</v>
      </c>
      <c r="K6" s="27">
        <f>SUMIF(Mã_hàng,J6,Số_lượng)</f>
        <v>352</v>
      </c>
      <c r="L6" s="62"/>
      <c r="M6" s="29"/>
      <c r="O6" s="55"/>
    </row>
    <row r="7" spans="1:15" ht="15" customHeight="1">
      <c r="A7" s="59"/>
      <c r="B7" s="65">
        <v>45240</v>
      </c>
      <c r="C7" s="70">
        <v>1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27">
        <f t="shared" ref="K7:K24" si="0">SUMIF(Mã_hàng,J7,Số_lượng)</f>
        <v>700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>
        <v>5</v>
      </c>
      <c r="D11" s="12" t="s">
        <v>14</v>
      </c>
      <c r="E11" s="20">
        <v>52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6</v>
      </c>
      <c r="D12" s="12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50</v>
      </c>
      <c r="L12" s="64"/>
      <c r="M12" s="29"/>
      <c r="O12" s="55"/>
    </row>
    <row r="13" spans="1:15" ht="15" customHeight="1">
      <c r="A13" s="59"/>
      <c r="B13" s="65"/>
      <c r="C13" s="80">
        <v>7</v>
      </c>
      <c r="D13" s="12" t="s">
        <v>14</v>
      </c>
      <c r="E13" s="20">
        <v>40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81"/>
      <c r="D14" s="18" t="s">
        <v>26</v>
      </c>
      <c r="E14" s="20">
        <v>25</v>
      </c>
      <c r="F14" s="14"/>
      <c r="G14" s="20"/>
      <c r="H14" s="17"/>
      <c r="I14" s="23"/>
      <c r="J14" s="16" t="s">
        <v>22</v>
      </c>
      <c r="K14" s="27">
        <f t="shared" si="0"/>
        <v>0</v>
      </c>
      <c r="L14" s="64"/>
      <c r="M14" s="29"/>
      <c r="O14" s="55"/>
    </row>
    <row r="15" spans="1:15" ht="15" customHeight="1">
      <c r="A15" s="59" t="s">
        <v>52</v>
      </c>
      <c r="B15" s="65"/>
      <c r="C15" s="71"/>
      <c r="D15" s="16"/>
      <c r="E15" s="20"/>
      <c r="F15" s="14"/>
      <c r="G15" s="14"/>
      <c r="H15" s="17"/>
      <c r="I15" s="23"/>
      <c r="J15" s="16" t="s">
        <v>23</v>
      </c>
      <c r="K15" s="27">
        <f t="shared" si="0"/>
        <v>600</v>
      </c>
      <c r="L15" s="64"/>
      <c r="M15" s="29"/>
      <c r="O15" s="55"/>
    </row>
    <row r="16" spans="1:15" ht="15" customHeight="1">
      <c r="A16" s="59"/>
      <c r="B16" s="65">
        <v>45240</v>
      </c>
      <c r="C16" s="70">
        <v>1</v>
      </c>
      <c r="D16" s="12" t="s">
        <v>15</v>
      </c>
      <c r="E16" s="20">
        <v>140</v>
      </c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>
        <v>2</v>
      </c>
      <c r="D17" s="12" t="s">
        <v>15</v>
      </c>
      <c r="E17" s="20">
        <v>140</v>
      </c>
      <c r="F17" s="14"/>
      <c r="G17" s="14"/>
      <c r="H17" s="79" t="s">
        <v>53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>
        <v>3</v>
      </c>
      <c r="D18" s="12" t="s">
        <v>15</v>
      </c>
      <c r="E18" s="20">
        <v>140</v>
      </c>
      <c r="F18" s="14"/>
      <c r="G18" s="14"/>
      <c r="H18" s="79"/>
      <c r="I18" s="23"/>
      <c r="J18" s="18" t="s">
        <v>26</v>
      </c>
      <c r="K18" s="27">
        <f t="shared" si="0"/>
        <v>125</v>
      </c>
      <c r="L18" s="64"/>
      <c r="M18" s="29"/>
      <c r="O18" s="55"/>
    </row>
    <row r="19" spans="1:15" ht="15" customHeight="1">
      <c r="A19" s="59"/>
      <c r="B19" s="65"/>
      <c r="C19" s="70">
        <v>4</v>
      </c>
      <c r="D19" s="12" t="s">
        <v>15</v>
      </c>
      <c r="E19" s="20">
        <v>140</v>
      </c>
      <c r="F19" s="14"/>
      <c r="G19" s="14"/>
      <c r="H19" s="79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70">
        <v>5</v>
      </c>
      <c r="D20" s="12" t="s">
        <v>15</v>
      </c>
      <c r="E20" s="20">
        <v>140</v>
      </c>
      <c r="F20" s="14"/>
      <c r="G20" s="14"/>
      <c r="H20" s="79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 t="s">
        <v>55</v>
      </c>
      <c r="B21" s="65"/>
      <c r="C21" s="70"/>
      <c r="D21" s="16"/>
      <c r="E21" s="20"/>
      <c r="F21" s="14"/>
      <c r="G21" s="14"/>
      <c r="H21" s="79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>
        <v>45240</v>
      </c>
      <c r="C22" s="70">
        <v>1</v>
      </c>
      <c r="D22" s="16" t="s">
        <v>23</v>
      </c>
      <c r="E22" s="20">
        <v>200</v>
      </c>
      <c r="F22" s="14"/>
      <c r="G22" s="14"/>
      <c r="H22" s="79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>
        <v>2</v>
      </c>
      <c r="D23" s="16" t="s">
        <v>23</v>
      </c>
      <c r="E23" s="20">
        <v>200</v>
      </c>
      <c r="F23" s="14"/>
      <c r="G23" s="14"/>
      <c r="H23" s="79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>
        <v>3</v>
      </c>
      <c r="D24" s="16" t="s">
        <v>23</v>
      </c>
      <c r="E24" s="20">
        <v>200</v>
      </c>
      <c r="F24" s="14"/>
      <c r="G24" s="14"/>
      <c r="H24" s="79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 t="s">
        <v>56</v>
      </c>
      <c r="B25" s="65"/>
      <c r="C25" s="70"/>
      <c r="D25" s="16"/>
      <c r="E25" s="20"/>
      <c r="F25" s="14"/>
      <c r="G25" s="14"/>
      <c r="H25" s="79"/>
      <c r="I25" s="23"/>
      <c r="J25" s="16" t="s">
        <v>30</v>
      </c>
      <c r="K25" s="27">
        <f>SUM(K6:K24)</f>
        <v>1827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>
        <v>45240</v>
      </c>
      <c r="C26" s="80">
        <v>1</v>
      </c>
      <c r="D26" s="18" t="s">
        <v>26</v>
      </c>
      <c r="E26" s="20">
        <v>100</v>
      </c>
      <c r="F26" s="14"/>
      <c r="G26" s="14"/>
      <c r="H26" s="17"/>
      <c r="I26" s="23"/>
      <c r="J26" s="30"/>
      <c r="K26" s="31">
        <f>C44</f>
        <v>16</v>
      </c>
      <c r="L26" s="31" t="s">
        <v>31</v>
      </c>
      <c r="M26" s="32"/>
    </row>
    <row r="27" spans="1:15" ht="15" customHeight="1">
      <c r="A27" s="59"/>
      <c r="B27" s="65"/>
      <c r="C27" s="82"/>
      <c r="D27" s="19" t="s">
        <v>20</v>
      </c>
      <c r="E27" s="20">
        <v>50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0"/>
      <c r="D28" s="16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70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0"/>
      <c r="D30" s="18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0"/>
      <c r="D31" s="39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2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1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0"/>
      <c r="D34" s="16"/>
      <c r="E34" s="20"/>
      <c r="F34" s="37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8"/>
      <c r="E35" s="20"/>
      <c r="F35" s="37"/>
      <c r="G35" s="69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66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39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9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1"/>
      <c r="D40" s="39"/>
      <c r="E40" s="20"/>
      <c r="F40" s="13"/>
      <c r="G40" s="68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13"/>
      <c r="G41" s="68"/>
      <c r="H41" s="35"/>
    </row>
    <row r="42" spans="1:13" ht="15.75">
      <c r="A42" s="59"/>
      <c r="B42" s="65"/>
      <c r="C42" s="70"/>
      <c r="D42" s="18"/>
      <c r="E42" s="20"/>
      <c r="F42" s="36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18"/>
      <c r="B44" s="58"/>
      <c r="C44" s="41">
        <f>COUNT(C6:C43)</f>
        <v>16</v>
      </c>
      <c r="D44" s="21" t="s">
        <v>41</v>
      </c>
      <c r="E44" s="20"/>
      <c r="F44" s="77"/>
      <c r="G44" s="78"/>
    </row>
  </sheetData>
  <mergeCells count="8">
    <mergeCell ref="A2:E2"/>
    <mergeCell ref="J2:L2"/>
    <mergeCell ref="A3:E3"/>
    <mergeCell ref="J3:L3"/>
    <mergeCell ref="F44:G44"/>
    <mergeCell ref="H17:H25"/>
    <mergeCell ref="C13:C14"/>
    <mergeCell ref="C26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2023-11-10T23:37:05Z</cp:lastPrinted>
  <dcterms:created xsi:type="dcterms:W3CDTF">2018-10-22T11:48:00Z</dcterms:created>
  <dcterms:modified xsi:type="dcterms:W3CDTF">2023-11-10T23:37:45Z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