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6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M24" i="2" l="1"/>
  <c r="K22" i="2"/>
  <c r="M25" i="2" l="1"/>
  <c r="K25" i="2"/>
</calcChain>
</file>

<file path=xl/sharedStrings.xml><?xml version="1.0" encoding="utf-8"?>
<sst xmlns="http://schemas.openxmlformats.org/spreadsheetml/2006/main" count="88" uniqueCount="61">
  <si>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</si>
  <si>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</si>
  <si>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</si>
  <si>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</si>
  <si>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</si>
  <si>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</si>
  <si>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</si>
  <si>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</si>
  <si>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</si>
  <si>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</si>
  <si>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</si>
  <si>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</si>
  <si>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</si>
  <si>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</si>
  <si>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</si>
  <si>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</si>
  <si>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</si>
  <si>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</si>
  <si>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</si>
  <si>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</si>
  <si>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</si>
  <si>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</si>
  <si>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</si>
  <si>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</si>
  <si>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</si>
  <si>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</si>
  <si>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</si>
  <si>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</si>
  <si>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</si>
  <si>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</si>
  <si>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</si>
  <si>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</si>
  <si>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</si>
  <si>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</si>
  <si>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</si>
  <si>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</si>
  <si>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</si>
  <si>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</si>
  <si>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</si>
  <si>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</si>
  <si>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</si>
  <si>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</si>
  <si>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</si>
  <si>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</si>
  <si>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</si>
  <si>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</si>
  <si>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</si>
  <si>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</si>
  <si>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</si>
  <si>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</si>
  <si>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</si>
  <si>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XUẤT HÀNG SÀI GÒN</t>
  </si>
  <si>
    <t>GÀ</t>
  </si>
  <si>
    <t>CHÂN GIÒ</t>
  </si>
  <si>
    <t>NGÀY 16/10/2023</t>
  </si>
  <si>
    <t>OTO</t>
  </si>
  <si>
    <t>,</t>
  </si>
  <si>
    <t>LƯỠI XÀO</t>
  </si>
  <si>
    <t>CHÂN GIÒ 500</t>
  </si>
  <si>
    <t>CHẢ NƯỚNG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</si>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</sst>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8" zoomScale="95" zoomScaleNormal="95" workbookViewId="0">
      <selection activeCell="L29" sqref="L29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9" t="s">
        <v>0</v>
      </c>
      <c r="B2" s="79"/>
      <c r="C2" s="79"/>
      <c r="D2" s="79"/>
      <c r="E2" s="79"/>
      <c r="F2" s="6"/>
      <c r="G2" s="6"/>
      <c r="H2" s="7"/>
      <c r="I2" s="22"/>
      <c r="J2" s="80" t="s">
        <v>51</v>
      </c>
      <c r="K2" s="80"/>
      <c r="L2" s="80"/>
      <c r="M2" s="23"/>
    </row>
    <row r="3" spans="1:15" ht="15.75">
      <c r="A3" s="81" t="s">
        <v>1</v>
      </c>
      <c r="B3" s="81"/>
      <c r="C3" s="81"/>
      <c r="D3" s="81"/>
      <c r="E3" s="81"/>
      <c r="F3" s="7"/>
      <c r="G3" s="7"/>
      <c r="H3" s="7"/>
      <c r="I3" s="22"/>
      <c r="J3" s="82" t="s">
        <v>54</v>
      </c>
      <c r="K3" s="82"/>
      <c r="L3" s="82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76"/>
      <c r="B6" s="74" t="s">
        <v>52</v>
      </c>
      <c r="C6" s="55"/>
      <c r="D6" s="12"/>
      <c r="E6" s="20"/>
      <c r="F6" s="14"/>
      <c r="G6" s="14"/>
      <c r="H6" s="38"/>
      <c r="I6" s="26"/>
      <c r="J6" s="12" t="s">
        <v>14</v>
      </c>
      <c r="K6" s="27">
        <f t="shared" ref="K6:K22" si="0">SUMIF(Mã_hàng,J6,Số_lượng)</f>
        <v>520</v>
      </c>
      <c r="L6" s="63"/>
      <c r="M6" s="29"/>
      <c r="O6" s="56"/>
    </row>
    <row r="7" spans="1:15" ht="15" customHeight="1">
      <c r="A7" s="77"/>
      <c r="B7" s="74"/>
      <c r="C7" s="55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si="0"/>
        <v>1120</v>
      </c>
      <c r="L7" s="64"/>
      <c r="M7" s="29"/>
      <c r="N7" s="56"/>
      <c r="O7" s="56"/>
    </row>
    <row r="8" spans="1:15" ht="15" customHeight="1">
      <c r="A8" s="78"/>
      <c r="B8" s="66"/>
      <c r="C8" s="71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180</v>
      </c>
      <c r="L8" s="65"/>
      <c r="M8" s="29"/>
      <c r="O8" s="56"/>
    </row>
    <row r="9" spans="1:15" ht="15" customHeight="1">
      <c r="A9" s="78"/>
      <c r="B9" s="66"/>
      <c r="C9" s="71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78"/>
      <c r="B10" s="66"/>
      <c r="C10" s="71">
        <v>4</v>
      </c>
      <c r="D10" s="12" t="s">
        <v>14</v>
      </c>
      <c r="E10" s="20">
        <v>52</v>
      </c>
      <c r="F10" s="14"/>
      <c r="G10" s="14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78"/>
      <c r="B11" s="66"/>
      <c r="C11" s="71">
        <v>5</v>
      </c>
      <c r="D11" s="12" t="s">
        <v>14</v>
      </c>
      <c r="E11" s="20">
        <v>52</v>
      </c>
      <c r="F11" s="14"/>
      <c r="G11" s="14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76"/>
      <c r="B12" s="66"/>
      <c r="C12" s="71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77"/>
      <c r="B13" s="66"/>
      <c r="C13" s="71">
        <v>7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76"/>
      <c r="B14" s="66"/>
      <c r="C14" s="71">
        <v>8</v>
      </c>
      <c r="D14" s="12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5"/>
      <c r="M14" s="29"/>
      <c r="O14" s="56"/>
    </row>
    <row r="15" spans="1:15" ht="15" customHeight="1">
      <c r="A15" s="77"/>
      <c r="B15" s="66"/>
      <c r="C15" s="71">
        <v>9</v>
      </c>
      <c r="D15" s="12" t="s">
        <v>14</v>
      </c>
      <c r="E15" s="20">
        <v>52</v>
      </c>
      <c r="F15" s="14"/>
      <c r="G15" s="14"/>
      <c r="H15" s="17"/>
      <c r="I15" s="23"/>
      <c r="J15" s="16" t="s">
        <v>23</v>
      </c>
      <c r="K15" s="27">
        <f t="shared" si="0"/>
        <v>400</v>
      </c>
      <c r="L15" s="65"/>
      <c r="M15" s="29"/>
      <c r="O15" s="56"/>
    </row>
    <row r="16" spans="1:15" ht="15" customHeight="1">
      <c r="A16" s="76"/>
      <c r="B16" s="66"/>
      <c r="C16" s="71">
        <v>10</v>
      </c>
      <c r="D16" s="12" t="s">
        <v>14</v>
      </c>
      <c r="E16" s="20">
        <v>52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77"/>
      <c r="B17" s="66"/>
      <c r="C17" s="71"/>
      <c r="D17" s="16"/>
      <c r="E17" s="20"/>
      <c r="F17" s="14"/>
      <c r="G17" s="14"/>
      <c r="H17" s="85"/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77"/>
      <c r="B18" s="66"/>
      <c r="C18" s="71"/>
      <c r="D18" s="12"/>
      <c r="E18" s="20"/>
      <c r="F18" s="14"/>
      <c r="G18" s="14"/>
      <c r="H18" s="85"/>
      <c r="I18" s="23"/>
      <c r="J18" s="18" t="s">
        <v>26</v>
      </c>
      <c r="K18" s="27">
        <f t="shared" si="0"/>
        <v>85</v>
      </c>
      <c r="L18" s="65"/>
      <c r="M18" s="29"/>
      <c r="O18" s="56"/>
    </row>
    <row r="19" spans="1:15" ht="15" customHeight="1">
      <c r="A19" s="77"/>
      <c r="B19" s="75" t="s">
        <v>53</v>
      </c>
      <c r="C19" s="71">
        <v>1</v>
      </c>
      <c r="D19" s="12" t="s">
        <v>15</v>
      </c>
      <c r="E19" s="20">
        <v>140</v>
      </c>
      <c r="F19" s="14"/>
      <c r="G19" s="14" t="s">
        <v>56</v>
      </c>
      <c r="H19" s="85"/>
      <c r="I19" s="23"/>
      <c r="J19" s="18" t="s">
        <v>27</v>
      </c>
      <c r="K19" s="27">
        <f t="shared" si="0"/>
        <v>85</v>
      </c>
      <c r="L19" s="65"/>
      <c r="M19" s="29"/>
      <c r="O19" s="56"/>
    </row>
    <row r="20" spans="1:15" ht="15" customHeight="1">
      <c r="A20" s="77"/>
      <c r="B20" s="66"/>
      <c r="C20" s="71">
        <v>2</v>
      </c>
      <c r="D20" s="12" t="s">
        <v>15</v>
      </c>
      <c r="E20" s="20">
        <v>140</v>
      </c>
      <c r="F20" s="14"/>
      <c r="G20" s="14"/>
      <c r="H20" s="85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77"/>
      <c r="B21" s="66"/>
      <c r="C21" s="71">
        <v>3</v>
      </c>
      <c r="D21" s="12" t="s">
        <v>15</v>
      </c>
      <c r="E21" s="20">
        <v>140</v>
      </c>
      <c r="F21" s="14"/>
      <c r="G21" s="14"/>
      <c r="H21" s="85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77"/>
      <c r="B22" s="66"/>
      <c r="C22" s="71">
        <v>4</v>
      </c>
      <c r="D22" s="12" t="s">
        <v>15</v>
      </c>
      <c r="E22" s="20">
        <v>140</v>
      </c>
      <c r="F22" s="14"/>
      <c r="G22" s="14"/>
      <c r="H22" s="85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77"/>
      <c r="B23" s="73"/>
      <c r="C23" s="71">
        <v>5</v>
      </c>
      <c r="D23" s="12" t="s">
        <v>15</v>
      </c>
      <c r="E23" s="20">
        <v>140</v>
      </c>
      <c r="F23" s="14"/>
      <c r="G23" s="14"/>
      <c r="H23" s="85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77"/>
      <c r="B24" s="66"/>
      <c r="C24" s="71">
        <v>6</v>
      </c>
      <c r="D24" s="12" t="s">
        <v>15</v>
      </c>
      <c r="E24" s="20">
        <v>140</v>
      </c>
      <c r="F24" s="14"/>
      <c r="G24" s="14"/>
      <c r="H24" s="85"/>
      <c r="I24" s="23"/>
      <c r="J24" s="18" t="s">
        <v>46</v>
      </c>
      <c r="K24" s="27">
        <f>SUMIF(Mã_hàng,J24,Số_lượng)</f>
        <v>0</v>
      </c>
      <c r="L24" s="28"/>
      <c r="M24" s="29">
        <f t="shared" ref="M24" si="2">L24-K24</f>
        <v>0</v>
      </c>
    </row>
    <row r="25" spans="1:15" ht="15" customHeight="1">
      <c r="A25" s="60"/>
      <c r="B25" s="73"/>
      <c r="C25" s="71">
        <v>7</v>
      </c>
      <c r="D25" s="12" t="s">
        <v>15</v>
      </c>
      <c r="E25" s="20">
        <v>140</v>
      </c>
      <c r="F25" s="14"/>
      <c r="G25" s="14"/>
      <c r="H25" s="85"/>
      <c r="I25" s="23"/>
      <c r="J25" s="16" t="s">
        <v>30</v>
      </c>
      <c r="K25" s="27">
        <f>SUM(K6:K24)</f>
        <v>2390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71">
        <v>8</v>
      </c>
      <c r="D26" s="12" t="s">
        <v>15</v>
      </c>
      <c r="E26" s="20">
        <v>140</v>
      </c>
      <c r="F26" s="14"/>
      <c r="G26" s="14"/>
      <c r="H26" s="17"/>
      <c r="I26" s="23"/>
      <c r="J26" s="30"/>
      <c r="K26" s="31">
        <f>C43</f>
        <v>24</v>
      </c>
      <c r="L26" s="31" t="s">
        <v>31</v>
      </c>
      <c r="M26" s="32"/>
    </row>
    <row r="27" spans="1:15" ht="15" customHeight="1">
      <c r="A27" s="60"/>
      <c r="B27" s="66" t="s">
        <v>57</v>
      </c>
      <c r="C27" s="72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4.25" customHeight="1">
      <c r="A28" s="60"/>
      <c r="B28" s="66"/>
      <c r="C28" s="71">
        <v>1</v>
      </c>
      <c r="D28" s="16" t="s">
        <v>23</v>
      </c>
      <c r="E28" s="20">
        <v>200</v>
      </c>
      <c r="F28" s="14"/>
      <c r="G28" s="14"/>
      <c r="H28" s="35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71">
        <v>2</v>
      </c>
      <c r="D29" s="16" t="s">
        <v>23</v>
      </c>
      <c r="E29" s="20">
        <v>200</v>
      </c>
      <c r="F29" s="37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 t="s">
        <v>58</v>
      </c>
      <c r="C30" s="71"/>
      <c r="D30" s="18"/>
      <c r="E30" s="20"/>
      <c r="F30" s="37"/>
      <c r="G30" s="70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71">
        <v>1</v>
      </c>
      <c r="D31" s="16" t="s">
        <v>16</v>
      </c>
      <c r="E31" s="20">
        <v>90</v>
      </c>
      <c r="F31" s="67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71">
        <v>2</v>
      </c>
      <c r="D32" s="16" t="s">
        <v>16</v>
      </c>
      <c r="E32" s="20">
        <v>90</v>
      </c>
      <c r="F32" s="67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 t="s">
        <v>59</v>
      </c>
      <c r="C33" s="71"/>
      <c r="D33" s="39"/>
      <c r="E33" s="20"/>
      <c r="F33" s="67"/>
      <c r="G33" s="14"/>
      <c r="H33" s="35"/>
      <c r="I33" s="23"/>
      <c r="J33" s="62" t="s">
        <v>48</v>
      </c>
      <c r="K33" s="49" t="s">
        <v>44</v>
      </c>
      <c r="L33" s="48"/>
      <c r="M33" s="68" t="s">
        <v>50</v>
      </c>
    </row>
    <row r="34" spans="1:13" ht="15" customHeight="1">
      <c r="A34" s="60"/>
      <c r="B34" s="66"/>
      <c r="C34" s="71">
        <v>1</v>
      </c>
      <c r="D34" s="18" t="s">
        <v>26</v>
      </c>
      <c r="E34" s="20">
        <v>85</v>
      </c>
      <c r="F34" s="67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 t="s">
        <v>60</v>
      </c>
      <c r="C35" s="71"/>
      <c r="D35" s="39"/>
      <c r="E35" s="20"/>
      <c r="F35" s="67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>
        <v>1</v>
      </c>
      <c r="D36" s="18" t="s">
        <v>27</v>
      </c>
      <c r="E36" s="20">
        <v>85</v>
      </c>
      <c r="F36" s="67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1"/>
      <c r="D37" s="16"/>
      <c r="E37" s="20"/>
      <c r="F37" s="36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1"/>
      <c r="D38" s="19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2"/>
      <c r="D39" s="39"/>
      <c r="E39" s="20"/>
      <c r="F39" s="13"/>
      <c r="G39" s="69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1"/>
      <c r="D40" s="16"/>
      <c r="E40" s="20"/>
      <c r="F40" s="13"/>
      <c r="G40" s="69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1"/>
      <c r="D41" s="18"/>
      <c r="E41" s="20"/>
      <c r="F41" s="36"/>
      <c r="G41" s="69"/>
      <c r="H41" s="35"/>
    </row>
    <row r="42" spans="1:13" ht="15.75">
      <c r="A42" s="60"/>
      <c r="B42" s="66"/>
      <c r="C42" s="71"/>
      <c r="D42" s="18"/>
      <c r="E42" s="20"/>
      <c r="F42" s="36"/>
      <c r="G42" s="69"/>
      <c r="H42" s="35"/>
    </row>
    <row r="43" spans="1:13" ht="15.75">
      <c r="A43" s="18"/>
      <c r="B43" s="59"/>
      <c r="C43" s="41">
        <f>COUNT(C6:C42)</f>
        <v>24</v>
      </c>
      <c r="D43" s="21" t="s">
        <v>41</v>
      </c>
      <c r="E43" s="20"/>
      <c r="F43" s="83" t="s">
        <v>55</v>
      </c>
      <c r="G43" s="84"/>
    </row>
  </sheetData>
  <mergeCells count="6">
    <mergeCell ref="A2:E2"/>
    <mergeCell ref="J2:L2"/>
    <mergeCell ref="A3:E3"/>
    <mergeCell ref="J3:L3"/>
    <mergeCell ref="F43:G43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2023-10-16T12:55:24Z</cp:lastPrinted>
  <dcterms:created xsi:type="dcterms:W3CDTF">2018-10-22T11:48:00Z</dcterms:created>
  <dcterms:modified xsi:type="dcterms:W3CDTF">2023-10-16T12:55:38Z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