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6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HN!$A$2:$M$59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M24" i="2" l="1"/>
  <c r="K22" i="2"/>
  <c r="M25" i="2" l="1"/>
  <c r="K25" i="2"/>
</calcChain>
</file>

<file path=xl/sharedStrings.xml><?xml version="1.0" encoding="utf-8"?>
<sst xmlns="http://schemas.openxmlformats.org/spreadsheetml/2006/main" count="78" uniqueCount="59">
  <si>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</si>
  <si>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</si>
  <si>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</si>
  <si>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</si>
  <si>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</si>
  <si>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</si>
  <si>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</si>
  <si>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</si>
  <si>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</si>
  <si>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</si>
  <si>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</si>
  <si>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</si>
  <si>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</si>
  <si>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</si>
  <si>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</si>
  <si>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</si>
  <si>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</si>
  <si>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</si>
  <si>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</si>
  <si>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</si>
  <si>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</si>
  <si>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</si>
  <si>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</si>
  <si>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</si>
  <si>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</si>
  <si>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</si>
  <si>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</si>
  <si>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</si>
  <si>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</si>
  <si>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</si>
  <si>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</si>
  <si>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</si>
  <si>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</si>
  <si>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</si>
  <si>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</si>
  <si>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</si>
  <si>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</si>
  <si>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</si>
  <si>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</si>
  <si>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</si>
  <si>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</si>
  <si>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</si>
  <si>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</si>
  <si>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</si>
  <si>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</si>
  <si>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</si>
  <si>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</si>
  <si>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</si>
  <si>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</si>
  <si>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</si>
  <si>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TRẦN VĂN HẢI</t>
  </si>
  <si>
    <t>XUẤT HÀNG SÀI GÒN</t>
  </si>
  <si>
    <t>CHÂN GIÒ 500</t>
  </si>
  <si>
    <t>15H</t>
  </si>
  <si>
    <t>GÀ</t>
  </si>
  <si>
    <t>CHÂN GIÒ</t>
  </si>
  <si>
    <t>ĐI TẦU</t>
  </si>
  <si>
    <t>NGÀY 16/10/2023</t>
  </si>
  <si>
    <t>14,15/10/2023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</si>
</sst>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2" zoomScale="95" zoomScaleNormal="95" workbookViewId="0">
      <selection activeCell="L27" sqref="L27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7" t="s">
        <v>0</v>
      </c>
      <c r="B2" s="77"/>
      <c r="C2" s="77"/>
      <c r="D2" s="77"/>
      <c r="E2" s="77"/>
      <c r="F2" s="6"/>
      <c r="G2" s="6"/>
      <c r="H2" s="7"/>
      <c r="I2" s="23"/>
      <c r="J2" s="78" t="s">
        <v>51</v>
      </c>
      <c r="K2" s="78"/>
      <c r="L2" s="78"/>
      <c r="M2" s="24"/>
    </row>
    <row r="3" spans="1:15" ht="15.75">
      <c r="A3" s="79" t="s">
        <v>1</v>
      </c>
      <c r="B3" s="79"/>
      <c r="C3" s="79"/>
      <c r="D3" s="79"/>
      <c r="E3" s="79"/>
      <c r="F3" s="7"/>
      <c r="G3" s="7"/>
      <c r="H3" s="7"/>
      <c r="I3" s="23"/>
      <c r="J3" s="80" t="s">
        <v>57</v>
      </c>
      <c r="K3" s="80"/>
      <c r="L3" s="80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75" t="s">
        <v>54</v>
      </c>
      <c r="B6" s="67" t="s">
        <v>58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2" si="0">SUMIF(Mã_hàng,J6,Số_lượng)</f>
        <v>520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89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4</v>
      </c>
      <c r="D10" s="13" t="s">
        <v>14</v>
      </c>
      <c r="E10" s="21">
        <v>52</v>
      </c>
      <c r="F10" s="15"/>
      <c r="G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12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75"/>
      <c r="B12" s="67"/>
      <c r="C12" s="72">
        <v>6</v>
      </c>
      <c r="D12" s="13" t="s">
        <v>14</v>
      </c>
      <c r="E12" s="21">
        <v>52</v>
      </c>
      <c r="F12" s="15"/>
      <c r="G12" s="21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>
        <v>7</v>
      </c>
      <c r="D13" s="13" t="s">
        <v>14</v>
      </c>
      <c r="E13" s="21">
        <v>52</v>
      </c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75"/>
      <c r="B14" s="67"/>
      <c r="C14" s="72">
        <v>8</v>
      </c>
      <c r="D14" s="13" t="s">
        <v>14</v>
      </c>
      <c r="E14" s="21">
        <v>52</v>
      </c>
      <c r="F14" s="15"/>
      <c r="G14" s="21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75"/>
      <c r="B16" s="67"/>
      <c r="C16" s="72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7"/>
      <c r="E17" s="21"/>
      <c r="F17" s="15"/>
      <c r="G17" s="15"/>
      <c r="H17" s="83" t="s">
        <v>53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76" t="s">
        <v>55</v>
      </c>
      <c r="B18" s="67"/>
      <c r="C18" s="72"/>
      <c r="D18" s="13"/>
      <c r="E18" s="21"/>
      <c r="F18" s="15"/>
      <c r="G18" s="15"/>
      <c r="H18" s="83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 t="s">
        <v>58</v>
      </c>
      <c r="C19" s="72">
        <v>1</v>
      </c>
      <c r="D19" s="13" t="s">
        <v>15</v>
      </c>
      <c r="E19" s="21">
        <v>140</v>
      </c>
      <c r="F19" s="15"/>
      <c r="G19" s="15"/>
      <c r="H19" s="83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>
        <v>2</v>
      </c>
      <c r="D20" s="13" t="s">
        <v>15</v>
      </c>
      <c r="E20" s="21">
        <v>140</v>
      </c>
      <c r="F20" s="15"/>
      <c r="G20" s="15"/>
      <c r="H20" s="83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>
        <v>3</v>
      </c>
      <c r="D21" s="13" t="s">
        <v>15</v>
      </c>
      <c r="E21" s="21">
        <v>140</v>
      </c>
      <c r="F21" s="15"/>
      <c r="G21" s="15"/>
      <c r="H21" s="83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76"/>
      <c r="B22" s="67"/>
      <c r="C22" s="72">
        <v>4</v>
      </c>
      <c r="D22" s="13" t="s">
        <v>15</v>
      </c>
      <c r="E22" s="21">
        <v>140</v>
      </c>
      <c r="F22" s="15"/>
      <c r="G22" s="15"/>
      <c r="H22" s="83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74"/>
      <c r="C23" s="72"/>
      <c r="D23" s="17"/>
      <c r="E23" s="21"/>
      <c r="F23" s="15"/>
      <c r="G23" s="15"/>
      <c r="H23" s="83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76" t="s">
        <v>52</v>
      </c>
      <c r="B24" s="67"/>
      <c r="C24" s="72"/>
      <c r="D24" s="17"/>
      <c r="E24" s="21"/>
      <c r="F24" s="15"/>
      <c r="G24" s="15"/>
      <c r="H24" s="83"/>
      <c r="I24" s="24"/>
      <c r="J24" s="19" t="s">
        <v>46</v>
      </c>
      <c r="K24" s="28">
        <f>SUMIF(Mã_hàng,J24,Số_lượng)</f>
        <v>0</v>
      </c>
      <c r="L24" s="29"/>
      <c r="M24" s="30">
        <f t="shared" ref="M24" si="2">L24-K24</f>
        <v>0</v>
      </c>
    </row>
    <row r="25" spans="1:15" ht="15" customHeight="1">
      <c r="A25" s="61"/>
      <c r="B25" s="74">
        <v>45215</v>
      </c>
      <c r="C25" s="72">
        <v>1</v>
      </c>
      <c r="D25" s="17" t="s">
        <v>16</v>
      </c>
      <c r="E25" s="21">
        <v>89</v>
      </c>
      <c r="F25" s="15"/>
      <c r="G25" s="15"/>
      <c r="H25" s="83"/>
      <c r="I25" s="24"/>
      <c r="J25" s="17" t="s">
        <v>30</v>
      </c>
      <c r="K25" s="28">
        <f>SUM(K6:K24)</f>
        <v>1169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40"/>
      <c r="E26" s="21"/>
      <c r="F26" s="15"/>
      <c r="G26" s="15"/>
      <c r="H26" s="18"/>
      <c r="I26" s="24"/>
      <c r="J26" s="31"/>
      <c r="K26" s="32">
        <f>C39</f>
        <v>15</v>
      </c>
      <c r="L26" s="32" t="s">
        <v>31</v>
      </c>
      <c r="M26" s="33"/>
    </row>
    <row r="27" spans="1:15" ht="15" customHeight="1">
      <c r="A27" s="61"/>
      <c r="B27" s="67"/>
      <c r="C27" s="84"/>
      <c r="D27" s="40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4.25" customHeight="1">
      <c r="A28" s="61"/>
      <c r="B28" s="67"/>
      <c r="C28" s="85"/>
      <c r="D28" s="17"/>
      <c r="E28" s="21"/>
      <c r="F28" s="15"/>
      <c r="G28" s="15"/>
      <c r="H28" s="36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6"/>
      <c r="D29" s="17"/>
      <c r="E29" s="21"/>
      <c r="F29" s="3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9"/>
      <c r="E30" s="21"/>
      <c r="F30" s="38"/>
      <c r="G30" s="71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40"/>
      <c r="E32" s="21"/>
      <c r="F32" s="6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7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 t="s">
        <v>50</v>
      </c>
    </row>
    <row r="34" spans="1:13" ht="15" customHeight="1">
      <c r="A34" s="61"/>
      <c r="B34" s="67"/>
      <c r="C34" s="72"/>
      <c r="D34" s="20"/>
      <c r="E34" s="21"/>
      <c r="F34" s="37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3"/>
      <c r="D35" s="40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14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19"/>
      <c r="B39" s="60"/>
      <c r="C39" s="42">
        <f>COUNT(C6:C38)</f>
        <v>15</v>
      </c>
      <c r="D39" s="22" t="s">
        <v>41</v>
      </c>
      <c r="E39" s="21"/>
      <c r="F39" s="81" t="s">
        <v>56</v>
      </c>
      <c r="G39" s="82"/>
      <c r="I39" s="24"/>
      <c r="J39" s="53"/>
      <c r="K39" s="48"/>
      <c r="L39" s="53"/>
      <c r="M39" s="48"/>
    </row>
    <row r="40" spans="1:13" ht="15" customHeight="1">
      <c r="I40" s="24"/>
      <c r="J40" s="51" t="s">
        <v>45</v>
      </c>
      <c r="K40" s="50" t="s">
        <v>49</v>
      </c>
      <c r="L40" s="49"/>
      <c r="M40" s="50"/>
    </row>
    <row r="41" spans="1:13" ht="15" customHeight="1"/>
  </sheetData>
  <mergeCells count="7">
    <mergeCell ref="A2:E2"/>
    <mergeCell ref="J2:L2"/>
    <mergeCell ref="A3:E3"/>
    <mergeCell ref="J3:L3"/>
    <mergeCell ref="F39:G39"/>
    <mergeCell ref="H17:H25"/>
    <mergeCell ref="C27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2023-10-16T07:09:31Z</cp:lastPrinted>
  <dcterms:created xsi:type="dcterms:W3CDTF">2018-10-22T11:48:00Z</dcterms:created>
  <dcterms:modified xsi:type="dcterms:W3CDTF">2023-10-16T07:10:25Z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