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5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M24" i="2" l="1"/>
  <c r="K22" i="2"/>
  <c r="M25" i="2" l="1"/>
  <c r="K25" i="2"/>
</calcChain>
</file>

<file path=xl/sharedStrings.xml><?xml version="1.0" encoding="utf-8"?>
<sst xmlns="http://schemas.openxmlformats.org/spreadsheetml/2006/main" count="82" uniqueCount="62">
  <si>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</si>
  <si>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</si>
  <si>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</si>
  <si>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</si>
  <si>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</si>
  <si>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</si>
  <si>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</si>
  <si>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</si>
  <si>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</si>
  <si>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</si>
  <si>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</si>
  <si>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</si>
  <si>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</si>
  <si>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</si>
  <si>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</si>
  <si>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</si>
  <si>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</si>
  <si>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</si>
  <si>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</si>
  <si>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</si>
  <si>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</si>
  <si>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</si>
  <si>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</si>
  <si>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</si>
  <si>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</si>
  <si>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</si>
  <si>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</si>
  <si>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</si>
  <si>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</si>
  <si>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</si>
  <si>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</si>
  <si>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</si>
  <si>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</si>
  <si>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</si>
  <si>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</si>
  <si>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</si>
  <si>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</si>
  <si>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</si>
  <si>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</si>
  <si>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</si>
  <si>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</si>
  <si>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</si>
  <si>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</si>
  <si>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</si>
  <si>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</si>
  <si>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</si>
  <si>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</si>
  <si>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</si>
  <si>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</si>
  <si>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</si>
  <si>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</si>
  <si>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XUẤT HÀNG SÀI GÒN</t>
  </si>
  <si>
    <t>TAI HEO</t>
  </si>
  <si>
    <t>LƯỠI XÀO</t>
  </si>
  <si>
    <t>CHÂN GIÒ 500</t>
  </si>
  <si>
    <t>15H</t>
  </si>
  <si>
    <t>GÀ</t>
  </si>
  <si>
    <t>CHÂN GIÒ</t>
  </si>
  <si>
    <t>CHẢ CỐM</t>
  </si>
  <si>
    <t>ĐI TẦU</t>
  </si>
  <si>
    <t>NGÀY 15/10/2023</t>
  </si>
  <si>
    <t>CHÂN GIÒ TAYAKI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</si>
</sst>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2" zoomScale="95" zoomScaleNormal="95" workbookViewId="0">
      <selection activeCell="G36" sqref="G3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51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60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85" t="s">
        <v>56</v>
      </c>
      <c r="B6" s="67">
        <v>45213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2" si="0">SUMIF(Mã_hàng,J6,Số_lượng)</f>
        <v>260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21">
        <v>52</v>
      </c>
      <c r="F10" s="15"/>
      <c r="G10" s="15"/>
      <c r="H10" s="18"/>
      <c r="I10" s="24"/>
      <c r="J10" s="17" t="s">
        <v>18</v>
      </c>
      <c r="K10" s="28">
        <f t="shared" si="0"/>
        <v>40</v>
      </c>
      <c r="L10" s="66"/>
      <c r="M10" s="30"/>
      <c r="O10" s="57"/>
    </row>
    <row r="11" spans="1:15" ht="15" customHeight="1">
      <c r="A11" s="12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85" t="s">
        <v>53</v>
      </c>
      <c r="B12" s="67">
        <v>45213</v>
      </c>
      <c r="C12" s="72"/>
      <c r="D12" s="19"/>
      <c r="E12" s="21"/>
      <c r="F12" s="15"/>
      <c r="G12" s="21"/>
      <c r="H12" s="18"/>
      <c r="I12" s="24"/>
      <c r="J12" s="20" t="s">
        <v>20</v>
      </c>
      <c r="K12" s="28">
        <f t="shared" si="0"/>
        <v>240</v>
      </c>
      <c r="L12" s="66"/>
      <c r="M12" s="30"/>
      <c r="O12" s="57"/>
    </row>
    <row r="13" spans="1:15" ht="15" customHeight="1">
      <c r="A13" s="61"/>
      <c r="B13" s="67"/>
      <c r="C13" s="72">
        <v>1</v>
      </c>
      <c r="D13" s="17" t="s">
        <v>23</v>
      </c>
      <c r="E13" s="21">
        <v>200</v>
      </c>
      <c r="F13" s="15"/>
      <c r="G13" s="21"/>
      <c r="H13" s="18"/>
      <c r="I13" s="24"/>
      <c r="J13" s="17" t="s">
        <v>21</v>
      </c>
      <c r="K13" s="28">
        <f t="shared" si="0"/>
        <v>40</v>
      </c>
      <c r="L13" s="66"/>
      <c r="M13" s="30"/>
      <c r="O13" s="57"/>
    </row>
    <row r="14" spans="1:15" ht="15" customHeight="1">
      <c r="A14" s="85" t="s">
        <v>52</v>
      </c>
      <c r="B14" s="67">
        <v>45214</v>
      </c>
      <c r="C14" s="72"/>
      <c r="D14" s="17"/>
      <c r="E14" s="21"/>
      <c r="F14" s="15"/>
      <c r="G14" s="21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>
        <v>1</v>
      </c>
      <c r="D15" s="20" t="s">
        <v>20</v>
      </c>
      <c r="E15" s="21">
        <v>240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85" t="s">
        <v>54</v>
      </c>
      <c r="B16" s="67">
        <v>45214</v>
      </c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1</v>
      </c>
      <c r="D17" s="17" t="s">
        <v>16</v>
      </c>
      <c r="E17" s="21">
        <v>90</v>
      </c>
      <c r="F17" s="15"/>
      <c r="G17" s="15"/>
      <c r="H17" s="81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86" t="s">
        <v>57</v>
      </c>
      <c r="B18" s="67"/>
      <c r="C18" s="72"/>
      <c r="D18" s="13"/>
      <c r="E18" s="21"/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>
        <v>45213</v>
      </c>
      <c r="C19" s="72">
        <v>1</v>
      </c>
      <c r="D19" s="13" t="s">
        <v>15</v>
      </c>
      <c r="E19" s="21">
        <v>140</v>
      </c>
      <c r="F19" s="15"/>
      <c r="G19" s="15"/>
      <c r="H19" s="81"/>
      <c r="I19" s="24"/>
      <c r="J19" s="19" t="s">
        <v>27</v>
      </c>
      <c r="K19" s="28">
        <f t="shared" si="0"/>
        <v>170</v>
      </c>
      <c r="L19" s="66"/>
      <c r="M19" s="30"/>
      <c r="O19" s="57"/>
    </row>
    <row r="20" spans="1:15" ht="15" customHeight="1">
      <c r="A20" s="61"/>
      <c r="B20" s="67"/>
      <c r="C20" s="72">
        <v>2</v>
      </c>
      <c r="D20" s="13" t="s">
        <v>15</v>
      </c>
      <c r="E20" s="21">
        <v>140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3</v>
      </c>
      <c r="D21" s="13" t="s">
        <v>15</v>
      </c>
      <c r="E21" s="21">
        <v>140</v>
      </c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86" t="s">
        <v>58</v>
      </c>
      <c r="B22" s="67"/>
      <c r="C22" s="72"/>
      <c r="D22" s="17"/>
      <c r="E22" s="21"/>
      <c r="F22" s="15"/>
      <c r="G22" s="15"/>
      <c r="H22" s="81"/>
      <c r="I22" s="24"/>
      <c r="J22" s="40" t="s">
        <v>43</v>
      </c>
      <c r="K22" s="28">
        <f t="shared" si="0"/>
        <v>145</v>
      </c>
      <c r="L22" s="29"/>
      <c r="M22" s="30"/>
    </row>
    <row r="23" spans="1:15" ht="15" customHeight="1">
      <c r="A23" s="61"/>
      <c r="B23" s="74">
        <v>45212</v>
      </c>
      <c r="C23" s="72">
        <v>1</v>
      </c>
      <c r="D23" s="19" t="s">
        <v>27</v>
      </c>
      <c r="E23" s="21">
        <v>85</v>
      </c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74"/>
      <c r="C24" s="72">
        <v>2</v>
      </c>
      <c r="D24" s="19" t="s">
        <v>27</v>
      </c>
      <c r="E24" s="21">
        <v>85</v>
      </c>
      <c r="F24" s="15"/>
      <c r="G24" s="15"/>
      <c r="H24" s="81"/>
      <c r="I24" s="24"/>
      <c r="J24" s="19" t="s">
        <v>46</v>
      </c>
      <c r="K24" s="28">
        <f>SUMIF(Mã_hàng,J24,Số_lượng)</f>
        <v>0</v>
      </c>
      <c r="L24" s="29"/>
      <c r="M24" s="30">
        <f t="shared" ref="M24" si="2">L24-K24</f>
        <v>0</v>
      </c>
    </row>
    <row r="25" spans="1:15" ht="15" customHeight="1">
      <c r="A25" s="86" t="s">
        <v>61</v>
      </c>
      <c r="B25" s="67"/>
      <c r="C25" s="72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1605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45214</v>
      </c>
      <c r="C26" s="72">
        <v>1</v>
      </c>
      <c r="D26" s="40" t="s">
        <v>43</v>
      </c>
      <c r="E26" s="21">
        <v>100</v>
      </c>
      <c r="F26" s="15"/>
      <c r="G26" s="15"/>
      <c r="H26" s="18"/>
      <c r="I26" s="24"/>
      <c r="J26" s="31"/>
      <c r="K26" s="32">
        <f>C39</f>
        <v>15</v>
      </c>
      <c r="L26" s="32" t="s">
        <v>31</v>
      </c>
      <c r="M26" s="33"/>
    </row>
    <row r="27" spans="1:15" ht="15" customHeight="1">
      <c r="A27" s="61"/>
      <c r="B27" s="67"/>
      <c r="C27" s="82">
        <v>2</v>
      </c>
      <c r="D27" s="40" t="s">
        <v>43</v>
      </c>
      <c r="E27" s="21">
        <v>45</v>
      </c>
      <c r="F27" s="15"/>
      <c r="G27" s="15"/>
      <c r="H27" s="18"/>
      <c r="I27" s="24"/>
      <c r="J27" s="34"/>
      <c r="K27" s="34"/>
      <c r="L27" s="34"/>
      <c r="M27" s="34"/>
    </row>
    <row r="28" spans="1:15" ht="14.25" customHeight="1">
      <c r="A28" s="61"/>
      <c r="B28" s="67"/>
      <c r="C28" s="84"/>
      <c r="D28" s="17" t="s">
        <v>21</v>
      </c>
      <c r="E28" s="21">
        <v>40</v>
      </c>
      <c r="F28" s="15"/>
      <c r="G28" s="15"/>
      <c r="H28" s="36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3"/>
      <c r="D29" s="17" t="s">
        <v>18</v>
      </c>
      <c r="E29" s="21">
        <v>40</v>
      </c>
      <c r="F29" s="3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3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40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20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3"/>
      <c r="D35" s="40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19"/>
      <c r="B39" s="60"/>
      <c r="C39" s="42">
        <f>COUNT(C6:C38)</f>
        <v>15</v>
      </c>
      <c r="D39" s="22" t="s">
        <v>41</v>
      </c>
      <c r="E39" s="21"/>
      <c r="F39" s="79" t="s">
        <v>59</v>
      </c>
      <c r="G39" s="80"/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7">
    <mergeCell ref="A2:E2"/>
    <mergeCell ref="J2:L2"/>
    <mergeCell ref="A3:E3"/>
    <mergeCell ref="J3:L3"/>
    <mergeCell ref="F39:G39"/>
    <mergeCell ref="H17:H25"/>
    <mergeCell ref="C27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2023-10-15T04:28:48Z</cp:lastPrinted>
  <dcterms:created xsi:type="dcterms:W3CDTF">2018-10-22T11:48:00Z</dcterms:created>
  <dcterms:modified xsi:type="dcterms:W3CDTF">2023-10-15T04:28:52Z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