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2.10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'!$A$1:$AU$32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R25" i="12" l="1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C25" i="12" l="1"/>
  <c r="D25" i="12"/>
  <c r="AS25" i="12" l="1"/>
  <c r="O25" i="12" l="1"/>
  <c r="P25" i="12"/>
  <c r="Q25" i="12"/>
  <c r="AM25" i="12"/>
  <c r="AN25" i="12"/>
  <c r="AO25" i="12"/>
  <c r="AP25" i="12"/>
  <c r="AQ25" i="12"/>
  <c r="AR25" i="12"/>
  <c r="AT9" i="12" l="1"/>
  <c r="K25" i="12" l="1"/>
  <c r="L25" i="12"/>
  <c r="M25" i="12"/>
  <c r="N25" i="12"/>
  <c r="AT11" i="12"/>
  <c r="AU25" i="12" l="1"/>
  <c r="E25" i="12"/>
  <c r="F25" i="12"/>
  <c r="G25" i="12"/>
  <c r="H25" i="12"/>
  <c r="I25" i="12"/>
  <c r="J25" i="12"/>
  <c r="AT10" i="12"/>
  <c r="AT12" i="12"/>
  <c r="AT13" i="12"/>
  <c r="AT14" i="12"/>
  <c r="AT15" i="12"/>
  <c r="AT16" i="12"/>
  <c r="AT17" i="12"/>
  <c r="AT18" i="12"/>
  <c r="AT19" i="12"/>
  <c r="AT20" i="12"/>
  <c r="AT21" i="12"/>
  <c r="AT22" i="12"/>
  <c r="AT23" i="12"/>
  <c r="AT8" i="12"/>
  <c r="AT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<sst xmlns="http://schemas.openxmlformats.org/spreadsheetml/2006/main" count="101" uniqueCount="77">
  <si>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</si>
  <si>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</si>
  <si>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</si>
  <si>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</si>
  <si>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</si>
  <si>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</si>
  <si>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</si>
  <si>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</si>
  <si>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</si>
  <si>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</si>
  <si>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</si>
  <si>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</si>
  <si>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</si>
  <si>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</si>
  <si>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</si>
  <si>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</si>
  <si>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</si>
  <si>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</si>
  <si>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</si>
  <si>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</si>
  <si>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</si>
  <si>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</si>
  <si>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</si>
  <si>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</si>
  <si>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</si>
  <si>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</si>
  <si>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</si>
  <si>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</si>
  <si>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</si>
  <si>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</si>
  <si>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</si>
  <si>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</si>
  <si>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</si>
  <si>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</si>
  <si>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</si>
  <si>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</si>
  <si>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</si>
  <si>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</si>
  <si>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</si>
  <si>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</si>
  <si>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</si>
  <si>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</si>
  <si>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</si>
  <si>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</si>
  <si>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</si>
  <si>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</si>
  <si>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</si>
  <si>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</si>
  <si>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</si>
  <si>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</si>
  <si>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</si>
  <si>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</si>
  <si>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</si>
  <si>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</si>
  <si>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</si>
  <si>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</si>
  <si>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</si>
  <si>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</si>
  <si>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</si>
  <si>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</si>
  <si>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</si>
  <si>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</si>
  <si>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</si>
  <si>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</si>
  <si>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</si>
  <si>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</si>
  <si>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</si>
  <si>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</si>
  <si>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</si>
  <si>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</si>
  <si>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</si>
  <si>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ĐINH QUANG HUY</t>
  </si>
  <si>
    <t>2A29</t>
  </si>
  <si>
    <t>XUẤT HÀNG ĐÀ NẴNG 02/10/2023</t>
  </si>
  <si>
    <t>2A96</t>
  </si>
  <si>
    <t>TRANG 2</t>
  </si>
  <si>
    <t>Ghi chú: Giấy kiểm dịch gốc ở thùng số 2  (1262)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</si>
</sst>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30" fillId="2" borderId="0" xfId="0" applyFont="1" applyFill="1"/>
    <xf numFmtId="165" fontId="21" fillId="2" borderId="0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3" fillId="2" borderId="0" xfId="0" applyFont="1" applyFill="1"/>
    <xf numFmtId="0" fontId="32" fillId="2" borderId="0" xfId="0" applyFont="1" applyFill="1"/>
    <xf numFmtId="0" fontId="18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/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7" fontId="26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/>
    <xf numFmtId="167" fontId="22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167" fontId="41" fillId="2" borderId="1" xfId="0" applyNumberFormat="1" applyFont="1" applyFill="1" applyBorder="1" applyAlignment="1">
      <alignment horizontal="center" vertical="center" wrapText="1"/>
    </xf>
    <xf numFmtId="167" fontId="40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1" fontId="40" fillId="5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/>
    </xf>
    <xf numFmtId="0" fontId="22" fillId="2" borderId="4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1" fontId="40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5" fontId="21" fillId="2" borderId="0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5" fontId="22" fillId="2" borderId="5" xfId="1" applyNumberFormat="1" applyFont="1" applyFill="1" applyBorder="1" applyAlignment="1">
      <alignment horizontal="center" vertical="center" wrapText="1"/>
    </xf>
    <xf numFmtId="165" fontId="22" fillId="2" borderId="6" xfId="1" applyNumberFormat="1" applyFont="1" applyFill="1" applyBorder="1" applyAlignment="1">
      <alignment horizontal="center" vertical="center" wrapText="1"/>
    </xf>
    <xf numFmtId="1" fontId="22" fillId="2" borderId="5" xfId="0" applyNumberFormat="1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8"/>
  <sheetViews>
    <sheetView tabSelected="1" topLeftCell="A22" zoomScale="130" zoomScaleNormal="130" workbookViewId="0">
      <pane xSplit="1" topLeftCell="B1" activePane="topRight" state="frozen"/>
      <selection activeCell="A5" sqref="A5"/>
      <selection pane="topRight" activeCell="C36" sqref="C36"/>
    </sheetView>
  </sheetViews>
  <sheetFormatPr defaultRowHeight="15" x14ac:dyDescent="0.25"/>
  <cols>
    <col min="1" max="1" width="13.42578125" style="66" customWidth="1"/>
    <col min="2" max="2" width="4.7109375" style="66" customWidth="1"/>
    <col min="3" max="3" width="5.42578125" style="66" customWidth="1"/>
    <col min="4" max="34" width="4.7109375" style="66" customWidth="1"/>
    <col min="35" max="57" width="5" style="66" customWidth="1"/>
    <col min="58" max="58" width="5" style="69" customWidth="1"/>
    <col min="59" max="62" width="5" style="66" customWidth="1"/>
    <col min="63" max="64" width="5" style="70" customWidth="1"/>
    <col min="65" max="65" width="5.5703125" style="70" customWidth="1"/>
    <col min="66" max="66" width="5.7109375" style="70" customWidth="1"/>
    <col min="67" max="68" width="4.5703125" style="70" customWidth="1"/>
    <col min="69" max="72" width="4.85546875" style="70" customWidth="1"/>
    <col min="73" max="74" width="5.7109375" style="70" customWidth="1"/>
    <col min="75" max="87" width="4.5703125" style="70" bestFit="1" customWidth="1"/>
    <col min="88" max="88" width="4.5703125" style="70" customWidth="1"/>
    <col min="89" max="90" width="5.5703125" style="71" customWidth="1"/>
    <col min="91" max="16384" width="9.140625" style="72"/>
  </cols>
  <sheetData>
    <row r="1" spans="1:63" s="35" customFormat="1" ht="15.75" customHeight="1" x14ac:dyDescent="0.25">
      <c r="A1" s="96" t="s">
        <v>34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33"/>
      <c r="S1" s="33"/>
      <c r="T1" s="33"/>
      <c r="U1" s="33"/>
      <c r="V1" s="33"/>
      <c r="AA1" s="96" t="s">
        <v>34</v>
      </c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</row>
    <row r="2" spans="1:63" s="35" customFormat="1" ht="15.75" customHeight="1" x14ac:dyDescent="0.25">
      <c r="A2" s="96" t="s">
        <v>37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33"/>
      <c r="S2" s="33"/>
      <c r="T2" s="33"/>
      <c r="U2" s="33"/>
      <c r="V2" s="33"/>
      <c r="AA2" s="96" t="s">
        <v>37</v>
      </c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</row>
    <row r="3" spans="1:63" s="35" customFormat="1" ht="15.75" customHeight="1" x14ac:dyDescent="0.25">
      <c r="A3" s="38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7"/>
      <c r="AM3" s="37"/>
    </row>
    <row r="4" spans="1:63" s="40" customFormat="1" ht="20.25" customHeight="1" x14ac:dyDescent="0.3">
      <c r="A4" s="103" t="s">
        <v>73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39"/>
      <c r="AB4" s="103" t="s">
        <v>73</v>
      </c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39"/>
      <c r="AW4" s="39"/>
      <c r="AX4" s="39"/>
      <c r="AY4" s="39"/>
      <c r="AZ4" s="39"/>
      <c r="BA4" s="39"/>
    </row>
    <row r="5" spans="1:63" s="42" customFormat="1" ht="19.5" x14ac:dyDescent="0.25">
      <c r="A5" s="41"/>
      <c r="R5" s="43"/>
      <c r="T5" s="98"/>
      <c r="U5" s="98"/>
      <c r="V5" s="98"/>
      <c r="W5" s="44"/>
      <c r="X5" s="44" t="s">
        <v>70</v>
      </c>
      <c r="Y5" s="44"/>
      <c r="Z5" s="44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S5" s="44" t="s">
        <v>75</v>
      </c>
    </row>
    <row r="6" spans="1:63" s="75" customFormat="1" ht="15" customHeight="1" x14ac:dyDescent="0.2">
      <c r="A6" s="73" t="s">
        <v>63</v>
      </c>
      <c r="B6" s="74">
        <v>1</v>
      </c>
      <c r="C6" s="74">
        <v>2</v>
      </c>
      <c r="D6" s="74">
        <v>3</v>
      </c>
      <c r="E6" s="74">
        <v>4</v>
      </c>
      <c r="F6" s="74">
        <v>5</v>
      </c>
      <c r="G6" s="74">
        <v>6</v>
      </c>
      <c r="H6" s="74">
        <v>7</v>
      </c>
      <c r="I6" s="74">
        <v>8</v>
      </c>
      <c r="J6" s="74">
        <v>9</v>
      </c>
      <c r="K6" s="74">
        <v>10</v>
      </c>
      <c r="L6" s="74">
        <v>11</v>
      </c>
      <c r="M6" s="74">
        <v>12</v>
      </c>
      <c r="N6" s="74">
        <v>13</v>
      </c>
      <c r="O6" s="74">
        <v>14</v>
      </c>
      <c r="P6" s="74">
        <v>15</v>
      </c>
      <c r="Q6" s="74">
        <v>16</v>
      </c>
      <c r="R6" s="74">
        <v>17</v>
      </c>
      <c r="S6" s="74">
        <v>18</v>
      </c>
      <c r="T6" s="74">
        <v>19</v>
      </c>
      <c r="U6" s="74">
        <v>20</v>
      </c>
      <c r="V6" s="74">
        <v>21</v>
      </c>
      <c r="W6" s="74">
        <v>22</v>
      </c>
      <c r="X6" s="74">
        <v>23</v>
      </c>
      <c r="Y6" s="74">
        <v>24</v>
      </c>
      <c r="Z6" s="74">
        <v>25</v>
      </c>
      <c r="AA6" s="74">
        <v>26</v>
      </c>
      <c r="AB6" s="74">
        <v>27</v>
      </c>
      <c r="AC6" s="74">
        <v>28</v>
      </c>
      <c r="AD6" s="74">
        <v>29</v>
      </c>
      <c r="AE6" s="74">
        <v>30</v>
      </c>
      <c r="AF6" s="74">
        <v>31</v>
      </c>
      <c r="AG6" s="74">
        <v>32</v>
      </c>
      <c r="AH6" s="74">
        <v>33</v>
      </c>
      <c r="AI6" s="74">
        <v>34</v>
      </c>
      <c r="AJ6" s="74">
        <v>35</v>
      </c>
      <c r="AK6" s="74">
        <v>36</v>
      </c>
      <c r="AL6" s="74">
        <v>37</v>
      </c>
      <c r="AM6" s="74">
        <v>38</v>
      </c>
      <c r="AN6" s="74">
        <v>39</v>
      </c>
      <c r="AO6" s="74">
        <v>40</v>
      </c>
      <c r="AP6" s="74"/>
      <c r="AQ6" s="74"/>
      <c r="AR6" s="74"/>
      <c r="AS6" s="74"/>
      <c r="AT6" s="101" t="s">
        <v>62</v>
      </c>
      <c r="AU6" s="99" t="s">
        <v>60</v>
      </c>
      <c r="BH6" s="76"/>
      <c r="BI6" s="76"/>
      <c r="BJ6" s="76"/>
    </row>
    <row r="7" spans="1:63" s="78" customFormat="1" ht="21.75" customHeight="1" x14ac:dyDescent="0.25">
      <c r="A7" s="77" t="s">
        <v>36</v>
      </c>
      <c r="B7" s="104">
        <v>1262</v>
      </c>
      <c r="C7" s="104"/>
      <c r="D7" s="104"/>
      <c r="E7" s="104"/>
      <c r="F7" s="104"/>
      <c r="G7" s="104"/>
      <c r="H7" s="104"/>
      <c r="I7" s="93">
        <v>6963</v>
      </c>
      <c r="J7" s="92">
        <v>6936</v>
      </c>
      <c r="K7" s="92">
        <v>6648</v>
      </c>
      <c r="L7" s="92">
        <v>6640</v>
      </c>
      <c r="M7" s="94">
        <v>6637</v>
      </c>
      <c r="N7" s="94">
        <v>6351</v>
      </c>
      <c r="O7" s="94">
        <v>6285</v>
      </c>
      <c r="P7" s="94">
        <v>6193</v>
      </c>
      <c r="Q7" s="94">
        <v>6170</v>
      </c>
      <c r="R7" s="94">
        <v>5883</v>
      </c>
      <c r="S7" s="94">
        <v>5527</v>
      </c>
      <c r="T7" s="94">
        <v>5398</v>
      </c>
      <c r="U7" s="94">
        <v>5260</v>
      </c>
      <c r="V7" s="94">
        <v>5229</v>
      </c>
      <c r="W7" s="94">
        <v>5220</v>
      </c>
      <c r="X7" s="94">
        <v>5217</v>
      </c>
      <c r="Y7" s="94">
        <v>5180</v>
      </c>
      <c r="Z7" s="94">
        <v>5035</v>
      </c>
      <c r="AA7" s="94">
        <v>5013</v>
      </c>
      <c r="AB7" s="94">
        <v>4980</v>
      </c>
      <c r="AC7" s="94">
        <v>4947</v>
      </c>
      <c r="AD7" s="94">
        <v>4909</v>
      </c>
      <c r="AE7" s="94">
        <v>4907</v>
      </c>
      <c r="AF7" s="94">
        <v>4900</v>
      </c>
      <c r="AG7" s="94">
        <v>4894</v>
      </c>
      <c r="AH7" s="94">
        <v>4879</v>
      </c>
      <c r="AI7" s="94">
        <v>4857</v>
      </c>
      <c r="AJ7" s="94">
        <v>4689</v>
      </c>
      <c r="AK7" s="94">
        <v>4629</v>
      </c>
      <c r="AL7" s="94">
        <v>1623</v>
      </c>
      <c r="AM7" s="94" t="s">
        <v>74</v>
      </c>
      <c r="AN7" s="94" t="s">
        <v>72</v>
      </c>
      <c r="AO7" s="95">
        <v>4624</v>
      </c>
      <c r="AP7" s="91"/>
      <c r="AQ7" s="91"/>
      <c r="AR7" s="91"/>
      <c r="AS7" s="91"/>
      <c r="AT7" s="102"/>
      <c r="AU7" s="100"/>
      <c r="BI7" s="76"/>
      <c r="BJ7" s="76"/>
      <c r="BK7" s="76"/>
    </row>
    <row r="8" spans="1:63" s="76" customFormat="1" ht="15.75" customHeight="1" x14ac:dyDescent="0.25">
      <c r="A8" s="77" t="s">
        <v>1</v>
      </c>
      <c r="B8" s="85">
        <v>52</v>
      </c>
      <c r="C8" s="85">
        <v>21</v>
      </c>
      <c r="D8" s="85">
        <v>22</v>
      </c>
      <c r="E8" s="85"/>
      <c r="F8" s="85"/>
      <c r="G8" s="79"/>
      <c r="H8" s="79"/>
      <c r="I8" s="79"/>
      <c r="J8" s="79"/>
      <c r="K8" s="79"/>
      <c r="L8" s="79">
        <v>2</v>
      </c>
      <c r="M8" s="79">
        <v>6</v>
      </c>
      <c r="N8" s="79"/>
      <c r="O8" s="79"/>
      <c r="P8" s="79"/>
      <c r="Q8" s="79">
        <v>5</v>
      </c>
      <c r="R8" s="79"/>
      <c r="S8" s="79"/>
      <c r="T8" s="79"/>
      <c r="U8" s="79"/>
      <c r="V8" s="79">
        <v>2</v>
      </c>
      <c r="W8" s="79">
        <v>2</v>
      </c>
      <c r="X8" s="79">
        <v>2</v>
      </c>
      <c r="Y8" s="79">
        <v>2</v>
      </c>
      <c r="Z8" s="79"/>
      <c r="AA8" s="79">
        <v>6</v>
      </c>
      <c r="AB8" s="79"/>
      <c r="AC8" s="79">
        <v>6</v>
      </c>
      <c r="AD8" s="79">
        <v>3</v>
      </c>
      <c r="AE8" s="79"/>
      <c r="AF8" s="79"/>
      <c r="AG8" s="79">
        <v>5</v>
      </c>
      <c r="AH8" s="79">
        <v>1</v>
      </c>
      <c r="AI8" s="79">
        <v>6</v>
      </c>
      <c r="AJ8" s="79"/>
      <c r="AK8" s="79"/>
      <c r="AL8" s="79">
        <v>15</v>
      </c>
      <c r="AM8" s="79"/>
      <c r="AN8" s="79">
        <v>2</v>
      </c>
      <c r="AO8" s="79"/>
      <c r="AP8" s="79"/>
      <c r="AQ8" s="79"/>
      <c r="AR8" s="79"/>
      <c r="AS8" s="79"/>
      <c r="AT8" s="79">
        <f t="shared" ref="AT8:AT23" si="0">SUM(B8:AS8)</f>
        <v>160</v>
      </c>
      <c r="AU8" s="80"/>
    </row>
    <row r="9" spans="1:63" s="76" customFormat="1" ht="15.75" customHeight="1" x14ac:dyDescent="0.25">
      <c r="A9" s="77" t="s">
        <v>4</v>
      </c>
      <c r="B9" s="85"/>
      <c r="C9" s="85"/>
      <c r="D9" s="85"/>
      <c r="E9" s="85">
        <v>107</v>
      </c>
      <c r="F9" s="85"/>
      <c r="G9" s="79"/>
      <c r="H9" s="79"/>
      <c r="I9" s="79">
        <v>6</v>
      </c>
      <c r="J9" s="79">
        <v>2</v>
      </c>
      <c r="K9" s="79">
        <v>8</v>
      </c>
      <c r="L9" s="79">
        <v>5</v>
      </c>
      <c r="M9" s="79">
        <v>3</v>
      </c>
      <c r="N9" s="79">
        <v>2</v>
      </c>
      <c r="O9" s="79">
        <v>3</v>
      </c>
      <c r="P9" s="79">
        <v>5</v>
      </c>
      <c r="Q9" s="79">
        <v>5</v>
      </c>
      <c r="R9" s="79"/>
      <c r="S9" s="79">
        <v>1</v>
      </c>
      <c r="T9" s="79"/>
      <c r="U9" s="79"/>
      <c r="V9" s="79"/>
      <c r="W9" s="79"/>
      <c r="X9" s="79">
        <v>5</v>
      </c>
      <c r="Y9" s="79"/>
      <c r="Z9" s="79">
        <v>2</v>
      </c>
      <c r="AA9" s="79"/>
      <c r="AB9" s="79">
        <v>4</v>
      </c>
      <c r="AC9" s="79">
        <v>5</v>
      </c>
      <c r="AD9" s="79">
        <v>4</v>
      </c>
      <c r="AE9" s="79">
        <v>5</v>
      </c>
      <c r="AF9" s="79">
        <v>6</v>
      </c>
      <c r="AG9" s="79"/>
      <c r="AH9" s="79"/>
      <c r="AI9" s="79"/>
      <c r="AJ9" s="79">
        <v>1</v>
      </c>
      <c r="AK9" s="79"/>
      <c r="AL9" s="79">
        <v>10</v>
      </c>
      <c r="AM9" s="79">
        <v>10</v>
      </c>
      <c r="AN9" s="79">
        <v>2</v>
      </c>
      <c r="AO9" s="79">
        <v>5</v>
      </c>
      <c r="AP9" s="79"/>
      <c r="AQ9" s="79"/>
      <c r="AR9" s="79"/>
      <c r="AS9" s="79"/>
      <c r="AT9" s="79">
        <f t="shared" si="0"/>
        <v>206</v>
      </c>
      <c r="AU9" s="80"/>
    </row>
    <row r="10" spans="1:63" s="76" customFormat="1" ht="15.75" customHeight="1" x14ac:dyDescent="0.25">
      <c r="A10" s="77" t="s">
        <v>5</v>
      </c>
      <c r="B10" s="85"/>
      <c r="C10" s="85"/>
      <c r="D10" s="85"/>
      <c r="E10" s="85"/>
      <c r="F10" s="85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>
        <f t="shared" si="0"/>
        <v>0</v>
      </c>
      <c r="AU10" s="80"/>
    </row>
    <row r="11" spans="1:63" s="76" customFormat="1" ht="15.75" customHeight="1" x14ac:dyDescent="0.25">
      <c r="A11" s="77" t="s">
        <v>6</v>
      </c>
      <c r="B11" s="85"/>
      <c r="C11" s="85"/>
      <c r="D11" s="85"/>
      <c r="E11" s="85"/>
      <c r="F11" s="85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>
        <f t="shared" si="0"/>
        <v>0</v>
      </c>
      <c r="AU11" s="80"/>
    </row>
    <row r="12" spans="1:63" s="76" customFormat="1" ht="15.75" customHeight="1" x14ac:dyDescent="0.25">
      <c r="A12" s="77" t="s">
        <v>7</v>
      </c>
      <c r="B12" s="85"/>
      <c r="C12" s="85"/>
      <c r="D12" s="85"/>
      <c r="E12" s="85"/>
      <c r="F12" s="85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>
        <f t="shared" si="0"/>
        <v>0</v>
      </c>
      <c r="AU12" s="80"/>
    </row>
    <row r="13" spans="1:63" s="76" customFormat="1" ht="15.75" customHeight="1" x14ac:dyDescent="0.25">
      <c r="A13" s="77" t="s">
        <v>8</v>
      </c>
      <c r="B13" s="85"/>
      <c r="C13" s="85"/>
      <c r="D13" s="85"/>
      <c r="E13" s="85"/>
      <c r="F13" s="85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>
        <f t="shared" si="0"/>
        <v>0</v>
      </c>
      <c r="AU13" s="80"/>
    </row>
    <row r="14" spans="1:63" s="76" customFormat="1" ht="15.75" customHeight="1" x14ac:dyDescent="0.25">
      <c r="A14" s="77" t="s">
        <v>2</v>
      </c>
      <c r="B14" s="85"/>
      <c r="C14" s="85"/>
      <c r="D14" s="85"/>
      <c r="E14" s="85"/>
      <c r="F14" s="85"/>
      <c r="G14" s="79">
        <v>72</v>
      </c>
      <c r="H14" s="79"/>
      <c r="I14" s="79"/>
      <c r="J14" s="79"/>
      <c r="K14" s="79"/>
      <c r="L14" s="79"/>
      <c r="M14" s="79"/>
      <c r="N14" s="79"/>
      <c r="O14" s="79">
        <v>2</v>
      </c>
      <c r="P14" s="79"/>
      <c r="Q14" s="79"/>
      <c r="R14" s="79">
        <v>5</v>
      </c>
      <c r="S14" s="79"/>
      <c r="T14" s="79"/>
      <c r="U14" s="79">
        <v>2</v>
      </c>
      <c r="V14" s="79"/>
      <c r="W14" s="79"/>
      <c r="X14" s="79">
        <v>2</v>
      </c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>
        <f t="shared" si="0"/>
        <v>83</v>
      </c>
      <c r="AU14" s="80"/>
    </row>
    <row r="15" spans="1:63" s="76" customFormat="1" ht="15.75" customHeight="1" x14ac:dyDescent="0.25">
      <c r="A15" s="77" t="s">
        <v>3</v>
      </c>
      <c r="B15" s="85"/>
      <c r="C15" s="85"/>
      <c r="D15" s="85"/>
      <c r="E15" s="85"/>
      <c r="F15" s="85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>
        <f t="shared" si="0"/>
        <v>0</v>
      </c>
      <c r="AU15" s="80"/>
    </row>
    <row r="16" spans="1:63" s="76" customFormat="1" ht="15.75" customHeight="1" x14ac:dyDescent="0.25">
      <c r="A16" s="77" t="s">
        <v>10</v>
      </c>
      <c r="B16" s="85"/>
      <c r="C16" s="85"/>
      <c r="D16" s="85"/>
      <c r="E16" s="85"/>
      <c r="F16" s="85"/>
      <c r="G16" s="79">
        <v>50</v>
      </c>
      <c r="H16" s="79"/>
      <c r="I16" s="79"/>
      <c r="J16" s="79"/>
      <c r="K16" s="79"/>
      <c r="L16" s="79"/>
      <c r="M16" s="79"/>
      <c r="N16" s="79"/>
      <c r="O16" s="79">
        <v>2</v>
      </c>
      <c r="P16" s="79"/>
      <c r="Q16" s="79"/>
      <c r="R16" s="79"/>
      <c r="S16" s="79">
        <v>2</v>
      </c>
      <c r="T16" s="79">
        <v>2</v>
      </c>
      <c r="U16" s="79">
        <v>5</v>
      </c>
      <c r="V16" s="79"/>
      <c r="W16" s="79">
        <v>4</v>
      </c>
      <c r="X16" s="79"/>
      <c r="Y16" s="79">
        <v>4</v>
      </c>
      <c r="Z16" s="79">
        <v>4</v>
      </c>
      <c r="AA16" s="79">
        <v>3</v>
      </c>
      <c r="AB16" s="79"/>
      <c r="AC16" s="79"/>
      <c r="AD16" s="79"/>
      <c r="AE16" s="79"/>
      <c r="AF16" s="79"/>
      <c r="AG16" s="79">
        <v>2</v>
      </c>
      <c r="AH16" s="79">
        <v>2</v>
      </c>
      <c r="AI16" s="79">
        <v>1</v>
      </c>
      <c r="AJ16" s="79"/>
      <c r="AK16" s="79">
        <v>2</v>
      </c>
      <c r="AL16" s="79"/>
      <c r="AM16" s="79"/>
      <c r="AN16" s="79">
        <v>4</v>
      </c>
      <c r="AO16" s="79">
        <v>2</v>
      </c>
      <c r="AP16" s="79"/>
      <c r="AQ16" s="79"/>
      <c r="AR16" s="79"/>
      <c r="AS16" s="79"/>
      <c r="AT16" s="79">
        <f t="shared" si="0"/>
        <v>89</v>
      </c>
      <c r="AU16" s="80"/>
    </row>
    <row r="17" spans="1:64" s="76" customFormat="1" ht="15.75" customHeight="1" x14ac:dyDescent="0.25">
      <c r="A17" s="77" t="s">
        <v>9</v>
      </c>
      <c r="B17" s="85"/>
      <c r="C17" s="85"/>
      <c r="D17" s="85">
        <v>112</v>
      </c>
      <c r="E17" s="85"/>
      <c r="F17" s="85"/>
      <c r="G17" s="79"/>
      <c r="H17" s="79"/>
      <c r="I17" s="79">
        <v>6</v>
      </c>
      <c r="J17" s="79">
        <v>3</v>
      </c>
      <c r="K17" s="79"/>
      <c r="L17" s="79">
        <v>2</v>
      </c>
      <c r="M17" s="79"/>
      <c r="N17" s="79">
        <v>2</v>
      </c>
      <c r="O17" s="79"/>
      <c r="P17" s="79"/>
      <c r="Q17" s="79">
        <v>3</v>
      </c>
      <c r="R17" s="79">
        <v>2</v>
      </c>
      <c r="S17" s="79"/>
      <c r="T17" s="79"/>
      <c r="U17" s="79"/>
      <c r="V17" s="79"/>
      <c r="W17" s="79">
        <v>2</v>
      </c>
      <c r="X17" s="79">
        <v>2</v>
      </c>
      <c r="Y17" s="79"/>
      <c r="Z17" s="79"/>
      <c r="AA17" s="79"/>
      <c r="AB17" s="79"/>
      <c r="AC17" s="79"/>
      <c r="AD17" s="79">
        <v>1</v>
      </c>
      <c r="AE17" s="79"/>
      <c r="AF17" s="79"/>
      <c r="AG17" s="79"/>
      <c r="AH17" s="79">
        <v>2</v>
      </c>
      <c r="AI17" s="79">
        <v>3</v>
      </c>
      <c r="AJ17" s="79">
        <v>5</v>
      </c>
      <c r="AK17" s="79">
        <v>2</v>
      </c>
      <c r="AL17" s="79">
        <v>5</v>
      </c>
      <c r="AM17" s="79"/>
      <c r="AN17" s="79">
        <v>2</v>
      </c>
      <c r="AO17" s="79">
        <v>2</v>
      </c>
      <c r="AP17" s="79"/>
      <c r="AQ17" s="79"/>
      <c r="AR17" s="79"/>
      <c r="AS17" s="79"/>
      <c r="AT17" s="79">
        <f t="shared" si="0"/>
        <v>156</v>
      </c>
      <c r="AU17" s="80"/>
    </row>
    <row r="18" spans="1:64" s="76" customFormat="1" ht="21" x14ac:dyDescent="0.25">
      <c r="A18" s="77" t="s">
        <v>38</v>
      </c>
      <c r="B18" s="85"/>
      <c r="C18" s="85"/>
      <c r="D18" s="85"/>
      <c r="E18" s="85"/>
      <c r="F18" s="85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>
        <f t="shared" si="0"/>
        <v>0</v>
      </c>
      <c r="AU18" s="80"/>
    </row>
    <row r="19" spans="1:64" s="76" customFormat="1" ht="11.25" x14ac:dyDescent="0.25">
      <c r="A19" s="77" t="s">
        <v>43</v>
      </c>
      <c r="B19" s="85"/>
      <c r="C19" s="85"/>
      <c r="D19" s="85"/>
      <c r="E19" s="85"/>
      <c r="F19" s="85">
        <v>48</v>
      </c>
      <c r="G19" s="79">
        <v>15</v>
      </c>
      <c r="H19" s="79"/>
      <c r="I19" s="79"/>
      <c r="J19" s="79"/>
      <c r="K19" s="79"/>
      <c r="L19" s="79"/>
      <c r="M19" s="79"/>
      <c r="N19" s="79"/>
      <c r="O19" s="79">
        <v>1</v>
      </c>
      <c r="P19" s="79"/>
      <c r="Q19" s="79">
        <v>2</v>
      </c>
      <c r="R19" s="79"/>
      <c r="S19" s="79"/>
      <c r="T19" s="79">
        <v>2</v>
      </c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>
        <v>3</v>
      </c>
      <c r="AI19" s="79"/>
      <c r="AJ19" s="79"/>
      <c r="AK19" s="79">
        <v>4</v>
      </c>
      <c r="AL19" s="79"/>
      <c r="AM19" s="79"/>
      <c r="AN19" s="79"/>
      <c r="AO19" s="79"/>
      <c r="AP19" s="79"/>
      <c r="AQ19" s="79"/>
      <c r="AR19" s="79"/>
      <c r="AS19" s="79"/>
      <c r="AT19" s="79">
        <f t="shared" si="0"/>
        <v>75</v>
      </c>
      <c r="AU19" s="80"/>
    </row>
    <row r="20" spans="1:64" s="76" customFormat="1" ht="21" x14ac:dyDescent="0.25">
      <c r="A20" s="77" t="s">
        <v>39</v>
      </c>
      <c r="B20" s="85"/>
      <c r="C20" s="85"/>
      <c r="D20" s="85"/>
      <c r="E20" s="85">
        <v>30</v>
      </c>
      <c r="F20" s="85"/>
      <c r="G20" s="79"/>
      <c r="H20" s="79">
        <v>34</v>
      </c>
      <c r="I20" s="79"/>
      <c r="J20" s="79">
        <v>2</v>
      </c>
      <c r="K20" s="79"/>
      <c r="L20" s="79"/>
      <c r="M20" s="79"/>
      <c r="N20" s="79">
        <v>4</v>
      </c>
      <c r="O20" s="79">
        <v>3</v>
      </c>
      <c r="P20" s="79">
        <v>4</v>
      </c>
      <c r="Q20" s="79"/>
      <c r="R20" s="79"/>
      <c r="S20" s="79">
        <v>3</v>
      </c>
      <c r="T20" s="79"/>
      <c r="U20" s="79">
        <v>3</v>
      </c>
      <c r="V20" s="79">
        <v>2</v>
      </c>
      <c r="W20" s="79">
        <v>2</v>
      </c>
      <c r="X20" s="79">
        <v>3</v>
      </c>
      <c r="Y20" s="79">
        <v>5</v>
      </c>
      <c r="Z20" s="79">
        <v>4</v>
      </c>
      <c r="AA20" s="79">
        <v>1</v>
      </c>
      <c r="AB20" s="79"/>
      <c r="AC20" s="79"/>
      <c r="AD20" s="79">
        <v>1</v>
      </c>
      <c r="AE20" s="79">
        <v>3</v>
      </c>
      <c r="AF20" s="79">
        <v>2</v>
      </c>
      <c r="AG20" s="79"/>
      <c r="AH20" s="79">
        <v>1</v>
      </c>
      <c r="AI20" s="79"/>
      <c r="AJ20" s="79">
        <v>5</v>
      </c>
      <c r="AK20" s="79">
        <v>3</v>
      </c>
      <c r="AL20" s="79"/>
      <c r="AM20" s="79"/>
      <c r="AN20" s="79"/>
      <c r="AO20" s="79"/>
      <c r="AP20" s="79"/>
      <c r="AQ20" s="79"/>
      <c r="AR20" s="79"/>
      <c r="AS20" s="79"/>
      <c r="AT20" s="79">
        <f t="shared" si="0"/>
        <v>115</v>
      </c>
      <c r="AU20" s="80"/>
    </row>
    <row r="21" spans="1:64" s="76" customFormat="1" ht="11.25" x14ac:dyDescent="0.25">
      <c r="A21" s="77" t="s">
        <v>40</v>
      </c>
      <c r="B21" s="85"/>
      <c r="C21" s="85">
        <v>56</v>
      </c>
      <c r="D21" s="85"/>
      <c r="E21" s="85"/>
      <c r="F21" s="85"/>
      <c r="G21" s="79"/>
      <c r="H21" s="79"/>
      <c r="I21" s="79"/>
      <c r="J21" s="79"/>
      <c r="K21" s="79">
        <v>2</v>
      </c>
      <c r="L21" s="79">
        <v>1</v>
      </c>
      <c r="M21" s="79"/>
      <c r="N21" s="79">
        <v>4</v>
      </c>
      <c r="O21" s="79"/>
      <c r="P21" s="79"/>
      <c r="Q21" s="79">
        <v>1</v>
      </c>
      <c r="R21" s="79"/>
      <c r="S21" s="79">
        <v>2</v>
      </c>
      <c r="T21" s="79">
        <v>3</v>
      </c>
      <c r="U21" s="79"/>
      <c r="V21" s="79">
        <v>5</v>
      </c>
      <c r="W21" s="79">
        <v>3</v>
      </c>
      <c r="X21" s="79">
        <v>3</v>
      </c>
      <c r="Y21" s="79"/>
      <c r="Z21" s="79"/>
      <c r="AA21" s="79"/>
      <c r="AB21" s="79"/>
      <c r="AC21" s="79"/>
      <c r="AD21" s="79">
        <v>3</v>
      </c>
      <c r="AE21" s="79">
        <v>1</v>
      </c>
      <c r="AF21" s="79">
        <v>2</v>
      </c>
      <c r="AG21" s="79"/>
      <c r="AH21" s="79">
        <v>1</v>
      </c>
      <c r="AI21" s="79"/>
      <c r="AJ21" s="79">
        <v>1</v>
      </c>
      <c r="AK21" s="79"/>
      <c r="AL21" s="79"/>
      <c r="AM21" s="79"/>
      <c r="AN21" s="79">
        <v>2</v>
      </c>
      <c r="AO21" s="79"/>
      <c r="AP21" s="79"/>
      <c r="AQ21" s="79"/>
      <c r="AR21" s="79"/>
      <c r="AS21" s="79"/>
      <c r="AT21" s="79">
        <f t="shared" si="0"/>
        <v>90</v>
      </c>
      <c r="AU21" s="80"/>
    </row>
    <row r="22" spans="1:64" s="76" customFormat="1" ht="11.25" x14ac:dyDescent="0.25">
      <c r="A22" s="77" t="s">
        <v>41</v>
      </c>
      <c r="B22" s="85"/>
      <c r="C22" s="85"/>
      <c r="D22" s="85"/>
      <c r="E22" s="85"/>
      <c r="F22" s="85"/>
      <c r="G22" s="79"/>
      <c r="H22" s="79">
        <v>48</v>
      </c>
      <c r="I22" s="79"/>
      <c r="J22" s="79">
        <v>2</v>
      </c>
      <c r="K22" s="79"/>
      <c r="L22" s="79"/>
      <c r="M22" s="79"/>
      <c r="N22" s="79">
        <v>2</v>
      </c>
      <c r="O22" s="79"/>
      <c r="P22" s="79">
        <v>2</v>
      </c>
      <c r="Q22" s="79">
        <v>1</v>
      </c>
      <c r="R22" s="79"/>
      <c r="S22" s="79"/>
      <c r="T22" s="79">
        <v>4</v>
      </c>
      <c r="U22" s="79"/>
      <c r="V22" s="79"/>
      <c r="W22" s="79"/>
      <c r="X22" s="79"/>
      <c r="Y22" s="79"/>
      <c r="Z22" s="79">
        <v>2</v>
      </c>
      <c r="AA22" s="79"/>
      <c r="AB22" s="79">
        <v>2</v>
      </c>
      <c r="AC22" s="79"/>
      <c r="AD22" s="79"/>
      <c r="AE22" s="79">
        <v>1</v>
      </c>
      <c r="AF22" s="79"/>
      <c r="AG22" s="79">
        <v>4</v>
      </c>
      <c r="AH22" s="79"/>
      <c r="AI22" s="79"/>
      <c r="AJ22" s="79"/>
      <c r="AK22" s="79"/>
      <c r="AL22" s="79"/>
      <c r="AM22" s="79"/>
      <c r="AN22" s="79"/>
      <c r="AO22" s="79">
        <v>3</v>
      </c>
      <c r="AP22" s="79"/>
      <c r="AQ22" s="79"/>
      <c r="AR22" s="79"/>
      <c r="AS22" s="79"/>
      <c r="AT22" s="79">
        <f t="shared" si="0"/>
        <v>71</v>
      </c>
      <c r="AU22" s="80"/>
    </row>
    <row r="23" spans="1:64" s="76" customFormat="1" ht="21" x14ac:dyDescent="0.2">
      <c r="A23" s="77" t="s">
        <v>42</v>
      </c>
      <c r="B23" s="85"/>
      <c r="C23" s="85"/>
      <c r="D23" s="85"/>
      <c r="E23" s="85"/>
      <c r="F23" s="85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>
        <f t="shared" si="0"/>
        <v>0</v>
      </c>
      <c r="AU23" s="80"/>
      <c r="BI23" s="53"/>
      <c r="BJ23" s="81"/>
      <c r="BK23" s="53"/>
    </row>
    <row r="24" spans="1:64" s="76" customFormat="1" ht="26.25" customHeight="1" x14ac:dyDescent="0.2">
      <c r="A24" s="77" t="s">
        <v>69</v>
      </c>
      <c r="B24" s="86"/>
      <c r="C24" s="86"/>
      <c r="D24" s="86"/>
      <c r="E24" s="86"/>
      <c r="F24" s="86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79"/>
      <c r="AU24" s="80"/>
      <c r="BI24" s="58"/>
      <c r="BJ24" s="83"/>
      <c r="BK24" s="58"/>
    </row>
    <row r="25" spans="1:64" s="76" customFormat="1" ht="21" x14ac:dyDescent="0.2">
      <c r="A25" s="77" t="s">
        <v>61</v>
      </c>
      <c r="B25" s="87">
        <f>B8*0.548+B9*0.315+B10*0.518+B11*0.21+B12*0.31+B13*0.51+B14*0.21+B15*0.41+B16*0.263+B17*0.263+B20*0.33+B21*0.321+B19*0.427+B18*0.53+B23*0.375+B22*0.375</f>
        <v>28.496000000000002</v>
      </c>
      <c r="C25" s="87">
        <f>C8*0.548+C9*0.315+C10*0.518+C11*0.21+C12*0.31+C13*0.51+C14*0.21+C15*0.41+C16*0.263+C17*0.263+C20*0.33+C21*0.321+C19*0.427+C18*0.53+C23*0.375+C22*0.375</f>
        <v>29.484000000000002</v>
      </c>
      <c r="D25" s="87">
        <f>D8*0.548+D9*0.315+D10*0.518+D11*0.21+D12*0.31+D13*0.51+D14*0.21+D15*0.41+D16*0.263+D17*0.263+D20*0.33+D21*0.321+D19*0.427+D18*0.53+D23*0.375+D22*0.375</f>
        <v>41.512</v>
      </c>
      <c r="E25" s="87">
        <f t="shared" ref="E25:AS25" si="1">E8*0.548+E9*0.315+E10*0.518+E11*0.21+E12*0.31+E13*0.51+E14*0.21+E15*0.41+E16*0.263+E17*0.263+E20*0.33+E21*0.321+E19*0.427+E18*0.53+E23*0.375+E22*0.375</f>
        <v>43.604999999999997</v>
      </c>
      <c r="F25" s="87">
        <f t="shared" si="1"/>
        <v>20.495999999999999</v>
      </c>
      <c r="G25" s="84">
        <f t="shared" si="1"/>
        <v>34.674999999999997</v>
      </c>
      <c r="H25" s="84">
        <f t="shared" si="1"/>
        <v>29.22</v>
      </c>
      <c r="I25" s="84">
        <f t="shared" si="1"/>
        <v>3.468</v>
      </c>
      <c r="J25" s="84">
        <f t="shared" si="1"/>
        <v>2.8290000000000002</v>
      </c>
      <c r="K25" s="84">
        <f t="shared" si="1"/>
        <v>3.1619999999999999</v>
      </c>
      <c r="L25" s="84">
        <f t="shared" si="1"/>
        <v>3.5180000000000002</v>
      </c>
      <c r="M25" s="84">
        <f t="shared" si="1"/>
        <v>4.2330000000000005</v>
      </c>
      <c r="N25" s="84">
        <f t="shared" si="1"/>
        <v>4.51</v>
      </c>
      <c r="O25" s="84">
        <f t="shared" si="1"/>
        <v>3.3080000000000003</v>
      </c>
      <c r="P25" s="84">
        <f t="shared" si="1"/>
        <v>3.645</v>
      </c>
      <c r="Q25" s="84">
        <f t="shared" si="1"/>
        <v>6.6539999999999999</v>
      </c>
      <c r="R25" s="84">
        <f t="shared" si="1"/>
        <v>1.5760000000000001</v>
      </c>
      <c r="S25" s="84">
        <f t="shared" si="1"/>
        <v>2.4729999999999999</v>
      </c>
      <c r="T25" s="84">
        <f t="shared" si="1"/>
        <v>3.843</v>
      </c>
      <c r="U25" s="84">
        <f t="shared" si="1"/>
        <v>2.7249999999999996</v>
      </c>
      <c r="V25" s="84">
        <f t="shared" si="1"/>
        <v>3.3610000000000002</v>
      </c>
      <c r="W25" s="84">
        <f t="shared" si="1"/>
        <v>4.2970000000000006</v>
      </c>
      <c r="X25" s="84">
        <f t="shared" si="1"/>
        <v>5.57</v>
      </c>
      <c r="Y25" s="84">
        <f t="shared" si="1"/>
        <v>3.798</v>
      </c>
      <c r="Z25" s="84">
        <f t="shared" si="1"/>
        <v>3.7519999999999998</v>
      </c>
      <c r="AA25" s="84">
        <f t="shared" si="1"/>
        <v>4.407</v>
      </c>
      <c r="AB25" s="84">
        <f t="shared" si="1"/>
        <v>2.0099999999999998</v>
      </c>
      <c r="AC25" s="84">
        <f t="shared" si="1"/>
        <v>4.8630000000000004</v>
      </c>
      <c r="AD25" s="84">
        <f t="shared" si="1"/>
        <v>4.46</v>
      </c>
      <c r="AE25" s="84">
        <f t="shared" si="1"/>
        <v>3.2610000000000001</v>
      </c>
      <c r="AF25" s="84">
        <f t="shared" si="1"/>
        <v>3.1920000000000002</v>
      </c>
      <c r="AG25" s="84">
        <f t="shared" si="1"/>
        <v>4.766</v>
      </c>
      <c r="AH25" s="84">
        <f t="shared" si="1"/>
        <v>3.532</v>
      </c>
      <c r="AI25" s="84">
        <f t="shared" si="1"/>
        <v>4.34</v>
      </c>
      <c r="AJ25" s="84">
        <f t="shared" si="1"/>
        <v>3.6010000000000004</v>
      </c>
      <c r="AK25" s="84">
        <f t="shared" si="1"/>
        <v>3.75</v>
      </c>
      <c r="AL25" s="84">
        <f t="shared" si="1"/>
        <v>12.685</v>
      </c>
      <c r="AM25" s="84">
        <f t="shared" si="1"/>
        <v>3.15</v>
      </c>
      <c r="AN25" s="84">
        <f t="shared" si="1"/>
        <v>3.9460000000000002</v>
      </c>
      <c r="AO25" s="84">
        <f t="shared" si="1"/>
        <v>3.7519999999999998</v>
      </c>
      <c r="AP25" s="84">
        <f t="shared" si="1"/>
        <v>0</v>
      </c>
      <c r="AQ25" s="84">
        <f t="shared" si="1"/>
        <v>0</v>
      </c>
      <c r="AR25" s="84">
        <f t="shared" si="1"/>
        <v>0</v>
      </c>
      <c r="AS25" s="84">
        <f t="shared" si="1"/>
        <v>0</v>
      </c>
      <c r="AT25" s="84">
        <f>SUM(AT8:AT24)</f>
        <v>1045</v>
      </c>
      <c r="AU25" s="84">
        <f>SUM(AU8:AU24)</f>
        <v>0</v>
      </c>
      <c r="BI25" s="58"/>
      <c r="BJ25" s="58"/>
      <c r="BK25" s="58"/>
    </row>
    <row r="26" spans="1:64" s="45" customFormat="1" ht="12.75" x14ac:dyDescent="0.2">
      <c r="A26" s="48"/>
      <c r="B26" s="49"/>
      <c r="C26" s="50"/>
      <c r="D26" s="50"/>
      <c r="G26" s="51"/>
      <c r="H26" s="51" t="s">
        <v>64</v>
      </c>
      <c r="P26" s="97"/>
      <c r="Q26" s="97"/>
      <c r="R26" s="97"/>
      <c r="X26" s="52" t="s">
        <v>68</v>
      </c>
      <c r="AE26" s="51" t="s">
        <v>64</v>
      </c>
      <c r="AI26" s="53"/>
      <c r="AK26" s="47"/>
      <c r="AL26" s="47"/>
      <c r="AM26" s="47"/>
      <c r="AP26" s="52" t="s">
        <v>68</v>
      </c>
      <c r="AS26" s="51"/>
      <c r="AT26" s="51"/>
      <c r="AU26" s="51"/>
      <c r="BA26" s="54"/>
      <c r="BB26" s="54"/>
      <c r="BC26" s="54"/>
      <c r="BD26" s="54"/>
      <c r="BI26" s="52"/>
      <c r="BK26" s="55"/>
      <c r="BL26" s="55"/>
    </row>
    <row r="27" spans="1:64" s="47" customFormat="1" ht="19.5" x14ac:dyDescent="0.25">
      <c r="A27" s="88" t="s">
        <v>76</v>
      </c>
      <c r="B27" s="31"/>
      <c r="C27" s="56"/>
      <c r="D27" s="31"/>
      <c r="G27" s="57"/>
      <c r="W27" s="31"/>
      <c r="AD27" s="51"/>
      <c r="AF27" s="58"/>
      <c r="AR27" s="57"/>
      <c r="AS27" s="57"/>
      <c r="BH27" s="31"/>
      <c r="BJ27" s="59"/>
      <c r="BK27" s="59"/>
    </row>
    <row r="28" spans="1:64" s="47" customFormat="1" ht="13.5" x14ac:dyDescent="0.25">
      <c r="A28" s="60"/>
      <c r="B28" s="31"/>
      <c r="C28" s="56"/>
      <c r="D28" s="31"/>
      <c r="AF28" s="58"/>
      <c r="AH28" s="45"/>
      <c r="AI28" s="45"/>
      <c r="AJ28" s="45"/>
      <c r="BK28" s="59"/>
      <c r="BL28" s="59"/>
    </row>
    <row r="29" spans="1:64" s="47" customFormat="1" ht="13.5" x14ac:dyDescent="0.25">
      <c r="A29" s="60"/>
      <c r="B29" s="31"/>
      <c r="C29" s="56"/>
      <c r="D29" s="31"/>
      <c r="AF29" s="58"/>
      <c r="BK29" s="59"/>
      <c r="BL29" s="59"/>
    </row>
    <row r="30" spans="1:64" s="47" customFormat="1" ht="12.75" x14ac:dyDescent="0.2">
      <c r="A30" s="60"/>
      <c r="B30" s="61"/>
      <c r="C30" s="56"/>
      <c r="D30" s="61"/>
      <c r="G30" s="89" t="s">
        <v>71</v>
      </c>
      <c r="H30" s="58"/>
      <c r="I30" s="58"/>
      <c r="J30" s="58"/>
      <c r="P30" s="56"/>
      <c r="Q30" s="32"/>
      <c r="W30" s="61"/>
      <c r="AE30" s="58"/>
      <c r="AF30" s="58"/>
      <c r="AS30" s="60"/>
      <c r="AT30" s="60"/>
      <c r="BA30" s="56"/>
      <c r="BB30" s="56"/>
      <c r="BC30" s="32"/>
      <c r="BI30" s="61"/>
      <c r="BK30" s="62"/>
      <c r="BL30" s="62"/>
    </row>
    <row r="31" spans="1:64" s="45" customFormat="1" ht="12.75" x14ac:dyDescent="0.2">
      <c r="A31" s="51"/>
      <c r="B31" s="63"/>
      <c r="C31" s="46"/>
      <c r="D31" s="63"/>
      <c r="G31" s="46" t="s">
        <v>65</v>
      </c>
      <c r="P31" s="64" t="s">
        <v>66</v>
      </c>
      <c r="Q31" s="46"/>
      <c r="AD31" s="89" t="s">
        <v>71</v>
      </c>
      <c r="AE31" s="58"/>
      <c r="AF31" s="53"/>
      <c r="AH31" s="47"/>
      <c r="AI31" s="47"/>
      <c r="AJ31" s="47"/>
      <c r="AS31" s="46"/>
      <c r="AT31" s="46"/>
      <c r="BA31" s="49"/>
      <c r="BB31" s="49"/>
      <c r="BC31" s="46"/>
      <c r="BH31" s="64"/>
      <c r="BK31" s="55"/>
      <c r="BL31" s="55"/>
    </row>
    <row r="32" spans="1:64" s="47" customFormat="1" ht="12.75" x14ac:dyDescent="0.2">
      <c r="A32" s="32"/>
      <c r="B32" s="56"/>
      <c r="C32" s="32"/>
      <c r="D32" s="65"/>
      <c r="G32" s="32"/>
      <c r="V32" s="60"/>
      <c r="AD32" s="46" t="s">
        <v>65</v>
      </c>
      <c r="AE32" s="45"/>
      <c r="AF32" s="58"/>
      <c r="AO32" s="64" t="s">
        <v>66</v>
      </c>
      <c r="AS32" s="32"/>
      <c r="AT32" s="32"/>
      <c r="BH32" s="60"/>
      <c r="BK32" s="59"/>
      <c r="BL32" s="59"/>
    </row>
    <row r="33" spans="1:90" s="47" customFormat="1" ht="12.75" x14ac:dyDescent="0.2">
      <c r="A33" s="32"/>
      <c r="B33" s="56"/>
      <c r="C33" s="32"/>
      <c r="D33" s="65"/>
      <c r="G33" s="32"/>
      <c r="V33" s="60"/>
      <c r="AJ33" s="58"/>
      <c r="AP33" s="46"/>
      <c r="AW33" s="32"/>
      <c r="AX33" s="32"/>
      <c r="BL33" s="60"/>
      <c r="BO33" s="59"/>
      <c r="BP33" s="59"/>
    </row>
    <row r="34" spans="1:90" s="47" customFormat="1" ht="12.75" x14ac:dyDescent="0.2">
      <c r="A34" s="32"/>
      <c r="B34" s="60"/>
      <c r="C34" s="32"/>
      <c r="D34" s="60"/>
      <c r="BA34" s="58"/>
      <c r="BC34" s="66"/>
      <c r="BD34" s="66"/>
      <c r="BE34" s="66"/>
      <c r="CF34" s="59"/>
      <c r="CG34" s="59"/>
    </row>
    <row r="35" spans="1:90" s="47" customFormat="1" ht="13.5" x14ac:dyDescent="0.25">
      <c r="A35" s="32"/>
      <c r="B35" s="60"/>
      <c r="C35" s="32"/>
      <c r="D35" s="60"/>
      <c r="G35" s="60" t="s">
        <v>67</v>
      </c>
      <c r="H35" s="67"/>
      <c r="P35" s="31"/>
      <c r="BD35" s="58"/>
      <c r="BF35" s="66"/>
      <c r="BG35" s="66"/>
      <c r="BH35" s="66"/>
      <c r="CI35" s="59"/>
      <c r="CJ35" s="59"/>
    </row>
    <row r="36" spans="1:90" s="47" customFormat="1" ht="13.5" x14ac:dyDescent="0.25">
      <c r="A36" s="60"/>
      <c r="B36" s="31"/>
      <c r="C36" s="56"/>
      <c r="D36" s="31"/>
      <c r="G36" s="68"/>
      <c r="P36" s="31"/>
      <c r="BD36" s="58"/>
      <c r="BF36" s="66"/>
      <c r="BG36" s="66"/>
      <c r="BH36" s="66"/>
      <c r="BQ36" s="68"/>
      <c r="BR36" s="68"/>
      <c r="BZ36" s="31"/>
      <c r="CI36" s="59"/>
      <c r="CJ36" s="59"/>
    </row>
    <row r="37" spans="1:90" x14ac:dyDescent="0.25">
      <c r="A37" s="60"/>
      <c r="B37" s="63"/>
      <c r="C37" s="56"/>
      <c r="D37" s="63"/>
      <c r="BD37" s="69"/>
      <c r="BF37" s="66"/>
      <c r="BI37" s="70"/>
      <c r="BJ37" s="70"/>
      <c r="CI37" s="71"/>
      <c r="CJ37" s="71"/>
      <c r="CK37" s="72"/>
      <c r="CL37" s="72"/>
    </row>
    <row r="38" spans="1:90" x14ac:dyDescent="0.25">
      <c r="A38" s="68"/>
      <c r="B38" s="63"/>
      <c r="C38" s="56"/>
      <c r="D38" s="63"/>
    </row>
  </sheetData>
  <mergeCells count="11">
    <mergeCell ref="A1:Q1"/>
    <mergeCell ref="A2:Q2"/>
    <mergeCell ref="P26:R26"/>
    <mergeCell ref="T5:V5"/>
    <mergeCell ref="AU6:AU7"/>
    <mergeCell ref="AT6:AT7"/>
    <mergeCell ref="A4:Z4"/>
    <mergeCell ref="B7:H7"/>
    <mergeCell ref="AA1:AQ1"/>
    <mergeCell ref="AA2:AQ2"/>
    <mergeCell ref="AB4:AU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2023-10-01T03:43:21Z</cp:lastPrinted>
  <dcterms:created xsi:type="dcterms:W3CDTF">2020-06-27T05:28:25Z</dcterms:created>
  <dcterms:modified xsi:type="dcterms:W3CDTF">2023-10-02T11:04:41Z</dcterms:modified>
</cp:coreProperties>
</file>