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HN!$A$1:$M$42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<sst xmlns="http://schemas.openxmlformats.org/spreadsheetml/2006/main" count="82" uniqueCount="59">
  <si>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</si>
  <si>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</si>
  <si>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</si>
  <si>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</si>
  <si>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</si>
  <si>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</si>
  <si>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</si>
  <si>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</si>
  <si>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</si>
  <si>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</si>
  <si>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</si>
  <si>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</si>
  <si>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</si>
  <si>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</si>
  <si>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</si>
  <si>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</si>
  <si>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</si>
  <si>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</si>
  <si>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</si>
  <si>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</si>
  <si>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</si>
  <si>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</si>
  <si>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</si>
  <si>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</si>
  <si>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</si>
  <si>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</si>
  <si>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</si>
  <si>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</si>
  <si>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</si>
  <si>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</si>
  <si>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</si>
  <si>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</si>
  <si>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</si>
  <si>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</si>
  <si>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</si>
  <si>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</si>
  <si>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</si>
  <si>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</si>
  <si>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</si>
  <si>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</si>
  <si>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</si>
  <si>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</si>
  <si>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</si>
  <si>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</si>
  <si>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</si>
  <si>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</si>
  <si>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</si>
  <si>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</si>
  <si>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</si>
  <si>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</si>
  <si>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</si>
  <si>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</si>
  <si>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gà</t>
  </si>
  <si>
    <t>NGÀY 12/01/2023</t>
  </si>
  <si>
    <t>22h-1</t>
  </si>
  <si>
    <t>chan gio</t>
  </si>
  <si>
    <t xml:space="preserve">tai heo </t>
  </si>
  <si>
    <t>char com</t>
  </si>
  <si>
    <t>bap 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</si>
</sst>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topLeftCell="A4" zoomScale="85" zoomScaleNormal="85" workbookViewId="0">
      <selection activeCell="G16" sqref="G1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6"/>
      <c r="J2" s="71" t="s">
        <v>1</v>
      </c>
      <c r="K2" s="71"/>
      <c r="L2" s="71"/>
      <c r="M2" s="27"/>
    </row>
    <row r="3" spans="1:13" ht="15.75">
      <c r="A3" s="77" t="s">
        <v>2</v>
      </c>
      <c r="B3" s="77"/>
      <c r="C3" s="77"/>
      <c r="D3" s="77"/>
      <c r="E3" s="77"/>
      <c r="F3" s="77"/>
      <c r="G3" s="7"/>
      <c r="H3" s="7"/>
      <c r="I3" s="26"/>
      <c r="J3" s="72" t="s">
        <v>53</v>
      </c>
      <c r="K3" s="73"/>
      <c r="L3" s="73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52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104</v>
      </c>
      <c r="L6" s="32"/>
      <c r="M6" s="33">
        <f>L6-K6</f>
        <v>-104</v>
      </c>
    </row>
    <row r="7" spans="1:13" ht="15" customHeight="1">
      <c r="A7" s="12"/>
      <c r="B7" s="13"/>
      <c r="C7" s="13">
        <v>1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586</v>
      </c>
      <c r="L7" s="32"/>
      <c r="M7" s="33">
        <f t="shared" ref="M7:M24" si="1">L7-K7</f>
        <v>-586</v>
      </c>
    </row>
    <row r="8" spans="1:13" ht="15" customHeight="1">
      <c r="A8" s="12"/>
      <c r="B8" s="13"/>
      <c r="C8" s="13">
        <v>2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180</v>
      </c>
      <c r="L8" s="32"/>
      <c r="M8" s="33">
        <f t="shared" si="1"/>
        <v>-180</v>
      </c>
    </row>
    <row r="9" spans="1:13" ht="15" customHeight="1">
      <c r="A9" s="12"/>
      <c r="B9" s="17" t="s">
        <v>55</v>
      </c>
      <c r="C9" s="64"/>
      <c r="D9" s="14"/>
      <c r="E9" s="16"/>
      <c r="F9" s="15"/>
      <c r="G9" s="18"/>
      <c r="H9" s="20"/>
      <c r="I9" s="27"/>
      <c r="J9" s="19" t="s">
        <v>18</v>
      </c>
      <c r="K9" s="31">
        <f t="shared" si="0"/>
        <v>305</v>
      </c>
      <c r="L9" s="32"/>
      <c r="M9" s="33">
        <f t="shared" si="1"/>
        <v>-305</v>
      </c>
    </row>
    <row r="10" spans="1:13" ht="15" customHeight="1">
      <c r="A10" s="12"/>
      <c r="B10" s="13"/>
      <c r="C10" s="64">
        <v>1</v>
      </c>
      <c r="D10" s="14" t="s">
        <v>16</v>
      </c>
      <c r="E10" s="16">
        <v>140</v>
      </c>
      <c r="F10" s="15"/>
      <c r="G10" s="16"/>
      <c r="H10" s="20"/>
      <c r="I10" s="27"/>
      <c r="J10" s="19" t="s">
        <v>19</v>
      </c>
      <c r="K10" s="31">
        <f t="shared" si="0"/>
        <v>14</v>
      </c>
      <c r="L10" s="32"/>
      <c r="M10" s="33">
        <f t="shared" si="1"/>
        <v>-14</v>
      </c>
    </row>
    <row r="11" spans="1:13" ht="15" customHeight="1">
      <c r="A11" s="12"/>
      <c r="B11" s="13"/>
      <c r="C11" s="59">
        <v>2</v>
      </c>
      <c r="D11" s="14" t="s">
        <v>16</v>
      </c>
      <c r="E11" s="16">
        <v>140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3</v>
      </c>
      <c r="D12" s="14" t="s">
        <v>16</v>
      </c>
      <c r="E12" s="16">
        <v>140</v>
      </c>
      <c r="F12" s="15"/>
      <c r="G12" s="16"/>
      <c r="H12" s="20"/>
      <c r="I12" s="27"/>
      <c r="J12" s="22" t="s">
        <v>21</v>
      </c>
      <c r="K12" s="31">
        <f t="shared" si="0"/>
        <v>259</v>
      </c>
      <c r="L12" s="32"/>
      <c r="M12" s="33">
        <f t="shared" si="1"/>
        <v>-259</v>
      </c>
    </row>
    <row r="13" spans="1:13" ht="15" customHeight="1">
      <c r="A13" s="12"/>
      <c r="B13" s="13"/>
      <c r="C13" s="67">
        <v>4</v>
      </c>
      <c r="D13" s="14" t="s">
        <v>16</v>
      </c>
      <c r="E13" s="16">
        <v>140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 t="s">
        <v>56</v>
      </c>
      <c r="C14" s="13"/>
      <c r="D14" s="14"/>
      <c r="E14" s="16"/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8">
        <v>1</v>
      </c>
      <c r="D15" s="22" t="s">
        <v>21</v>
      </c>
      <c r="E15" s="16">
        <v>240</v>
      </c>
      <c r="F15" s="56"/>
      <c r="G15" s="16"/>
      <c r="H15" s="20"/>
      <c r="I15" s="27"/>
      <c r="J15" s="19" t="s">
        <v>24</v>
      </c>
      <c r="K15" s="31">
        <f>SUMIF(Mã_hàng,J15,Số_lượng)</f>
        <v>134</v>
      </c>
      <c r="L15" s="32"/>
      <c r="M15" s="33">
        <f t="shared" si="1"/>
        <v>-134</v>
      </c>
    </row>
    <row r="16" spans="1:13" ht="15" customHeight="1">
      <c r="A16" s="12"/>
      <c r="B16" s="13"/>
      <c r="C16" s="78">
        <v>2</v>
      </c>
      <c r="D16" s="22" t="s">
        <v>21</v>
      </c>
      <c r="E16" s="16">
        <v>19</v>
      </c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80"/>
      <c r="D17" s="19" t="s">
        <v>24</v>
      </c>
      <c r="E17" s="16">
        <v>84</v>
      </c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79"/>
      <c r="D18" s="19" t="s">
        <v>18</v>
      </c>
      <c r="E18" s="16">
        <v>58</v>
      </c>
      <c r="F18" s="56"/>
      <c r="G18" s="16"/>
      <c r="H18" s="76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 t="s">
        <v>57</v>
      </c>
      <c r="C19" s="13"/>
      <c r="D19" s="19"/>
      <c r="E19" s="56"/>
      <c r="F19" s="56"/>
      <c r="G19" s="16"/>
      <c r="H19" s="76"/>
      <c r="I19" s="27"/>
      <c r="J19" s="21" t="s">
        <v>28</v>
      </c>
      <c r="K19" s="31">
        <f t="shared" si="0"/>
        <v>155</v>
      </c>
      <c r="L19" s="32"/>
      <c r="M19" s="33">
        <f t="shared" si="1"/>
        <v>-155</v>
      </c>
    </row>
    <row r="20" spans="1:13" ht="15" customHeight="1">
      <c r="A20" s="12"/>
      <c r="B20" s="13"/>
      <c r="C20" s="64">
        <v>1</v>
      </c>
      <c r="D20" s="21" t="s">
        <v>28</v>
      </c>
      <c r="E20" s="56">
        <v>100</v>
      </c>
      <c r="F20" s="56"/>
      <c r="G20" s="16"/>
      <c r="H20" s="76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3"/>
      <c r="C21" s="78">
        <v>2</v>
      </c>
      <c r="D21" s="21" t="s">
        <v>28</v>
      </c>
      <c r="E21" s="56">
        <v>55</v>
      </c>
      <c r="F21" s="56"/>
      <c r="G21" s="16"/>
      <c r="H21" s="76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80"/>
      <c r="D22" s="14" t="s">
        <v>16</v>
      </c>
      <c r="E22" s="56">
        <v>26</v>
      </c>
      <c r="F22" s="56"/>
      <c r="G22" s="16"/>
      <c r="H22" s="76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79"/>
      <c r="D23" s="19" t="s">
        <v>24</v>
      </c>
      <c r="E23" s="56">
        <v>50</v>
      </c>
      <c r="F23" s="56"/>
      <c r="G23" s="16"/>
      <c r="H23" s="65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 t="s">
        <v>55</v>
      </c>
      <c r="C24" s="61"/>
      <c r="D24" s="22"/>
      <c r="E24" s="56"/>
      <c r="F24" s="56"/>
      <c r="G24" s="16"/>
      <c r="H24" s="65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>
        <v>1</v>
      </c>
      <c r="D25" s="19" t="s">
        <v>17</v>
      </c>
      <c r="E25" s="56">
        <v>90</v>
      </c>
      <c r="F25" s="56"/>
      <c r="G25" s="16"/>
      <c r="H25" s="65"/>
      <c r="I25" s="27"/>
      <c r="J25" s="19" t="s">
        <v>31</v>
      </c>
      <c r="K25" s="31">
        <f>SUM(K6:K24)</f>
        <v>1737</v>
      </c>
      <c r="L25" s="34">
        <f>SUM(L6:L24)</f>
        <v>0</v>
      </c>
      <c r="M25" s="34">
        <f>SUM(M6:M24)</f>
        <v>-1737</v>
      </c>
    </row>
    <row r="26" spans="1:13" ht="15" customHeight="1">
      <c r="A26" s="12"/>
      <c r="B26" s="13"/>
      <c r="C26" s="61">
        <v>2</v>
      </c>
      <c r="D26" s="19" t="s">
        <v>17</v>
      </c>
      <c r="E26" s="56">
        <v>90</v>
      </c>
      <c r="F26" s="56"/>
      <c r="G26" s="16"/>
      <c r="H26" s="66"/>
      <c r="I26" s="27"/>
      <c r="J26" s="35"/>
      <c r="K26" s="36">
        <f>C39</f>
        <v>14</v>
      </c>
      <c r="L26" s="36" t="s">
        <v>32</v>
      </c>
      <c r="M26" s="37"/>
    </row>
    <row r="27" spans="1:13" ht="15" customHeight="1">
      <c r="A27" s="12"/>
      <c r="B27" s="13" t="s">
        <v>58</v>
      </c>
      <c r="C27" s="61"/>
      <c r="D27" s="19"/>
      <c r="E27" s="56"/>
      <c r="F27" s="56"/>
      <c r="G27" s="16"/>
      <c r="H27" s="66"/>
      <c r="I27" s="27"/>
      <c r="J27" s="38"/>
      <c r="K27" s="39"/>
      <c r="L27" s="39"/>
      <c r="M27" s="40"/>
    </row>
    <row r="28" spans="1:13" ht="15" customHeight="1">
      <c r="A28" s="12"/>
      <c r="B28" s="13"/>
      <c r="C28" s="78">
        <v>1</v>
      </c>
      <c r="D28" s="19" t="s">
        <v>18</v>
      </c>
      <c r="E28" s="56">
        <v>120</v>
      </c>
      <c r="F28" s="56"/>
      <c r="G28" s="16"/>
      <c r="H28" s="66"/>
      <c r="I28" s="27"/>
      <c r="J28" s="41"/>
      <c r="K28" s="41"/>
      <c r="L28" s="41"/>
      <c r="M28" s="41"/>
    </row>
    <row r="29" spans="1:13" ht="15" customHeight="1">
      <c r="A29" s="12"/>
      <c r="B29" s="13"/>
      <c r="C29" s="79"/>
      <c r="D29" s="19" t="s">
        <v>19</v>
      </c>
      <c r="E29" s="56">
        <v>14</v>
      </c>
      <c r="F29" s="56"/>
      <c r="G29" s="16"/>
      <c r="H29" s="66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69">
        <v>2</v>
      </c>
      <c r="D30" s="19" t="s">
        <v>18</v>
      </c>
      <c r="E30" s="56">
        <v>127</v>
      </c>
      <c r="F30" s="56"/>
      <c r="G30" s="16"/>
      <c r="H30" s="66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5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5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65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5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5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6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6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6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14</v>
      </c>
      <c r="D39" s="25" t="s">
        <v>42</v>
      </c>
      <c r="E39" s="23"/>
      <c r="F39" s="74" t="s">
        <v>54</v>
      </c>
      <c r="G39" s="75"/>
      <c r="H39" s="66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9">
    <mergeCell ref="A2:E2"/>
    <mergeCell ref="J2:L2"/>
    <mergeCell ref="J3:L3"/>
    <mergeCell ref="F39:G39"/>
    <mergeCell ref="H18:H22"/>
    <mergeCell ref="A3:F3"/>
    <mergeCell ref="C16:C18"/>
    <mergeCell ref="C21:C23"/>
    <mergeCell ref="C28:C29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2023-01-12T14:37:52Z</cp:lastPrinted>
  <dcterms:created xsi:type="dcterms:W3CDTF">2018-10-22T11:48:00Z</dcterms:created>
  <dcterms:modified xsi:type="dcterms:W3CDTF">2023-01-12T14:48:56Z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