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1\nhập kho từ NCC Thu Hằng\"/>
    </mc:Choice>
  </mc:AlternateContent>
  <bookViews>
    <workbookView xWindow="0" yWindow="0" windowWidth="17385" windowHeight="7080"/>
  </bookViews>
  <sheets>
    <sheet name="HN" sheetId="2" r:id="rId1"/>
  </sheets>
  <definedNames>
    <definedName name="Chi_chú">HN!#REF!</definedName>
    <definedName name="Mã_hàng">HN!$D$6:$D$82</definedName>
    <definedName name="_xlnm.Print_Area" localSheetId="0">HN!$A$1:$M$83</definedName>
    <definedName name="Số_lượng">HN!$E$6:$E$82</definedName>
    <definedName name="STT">HN!$A$6:$A$82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83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<sst xmlns="http://schemas.openxmlformats.org/spreadsheetml/2006/main" count="130" uniqueCount="60">
  <si>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</si>
  <si>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</si>
  <si>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</si>
  <si>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</si>
  <si>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</si>
  <si>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</si>
  <si>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</si>
  <si>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</si>
  <si>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</si>
  <si>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</si>
  <si>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</si>
  <si>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</si>
  <si>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</si>
  <si>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</si>
  <si>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</si>
  <si>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</si>
  <si>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</si>
  <si>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</si>
  <si>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</si>
  <si>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</si>
  <si>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</si>
  <si>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</si>
  <si>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</si>
  <si>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</si>
  <si>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</si>
  <si>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</si>
  <si>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</si>
  <si>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</si>
  <si>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</si>
  <si>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</si>
  <si>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</si>
  <si>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</si>
  <si>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</si>
  <si>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</si>
  <si>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</si>
  <si>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</si>
  <si>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</si>
  <si>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</si>
  <si>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</si>
  <si>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</si>
  <si>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</si>
  <si>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</si>
  <si>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</si>
  <si>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</si>
  <si>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</si>
  <si>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</si>
  <si>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</si>
  <si>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</si>
  <si>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</si>
  <si>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NGÀY 02/01/2023</t>
  </si>
  <si>
    <t>Nguyễn Thanh Hoàng</t>
  </si>
  <si>
    <t>NGỌC THƠM OTO</t>
  </si>
  <si>
    <t>GÀ</t>
  </si>
  <si>
    <t>chân giò</t>
  </si>
  <si>
    <t>tai heo</t>
  </si>
  <si>
    <t>lưỡi xào</t>
  </si>
  <si>
    <t>chả nướng</t>
  </si>
  <si>
    <t>Chả cốm</t>
  </si>
  <si>
    <t>GKD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</si>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</sst>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83"/>
  <sheetViews>
    <sheetView tabSelected="1" topLeftCell="B3" zoomScaleNormal="100" workbookViewId="0"/>
  </sheetViews>
  <sheetFormatPr defaultColWidth="9.140625" defaultRowHeight="15"/>
  <cols>
    <col min="1" max="1" width="8.42578125" style="2" customWidth="1"/>
    <col min="2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2.140625" style="3" customWidth="1"/>
    <col min="8" max="8" width="9.710937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49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4"/>
      <c r="D6" s="15"/>
      <c r="E6" s="16"/>
      <c r="F6" s="16"/>
      <c r="G6" s="17"/>
      <c r="H6" s="64"/>
      <c r="I6" s="31"/>
      <c r="J6" s="15" t="s">
        <v>15</v>
      </c>
      <c r="K6" s="32">
        <f t="shared" ref="K6:K23" si="0">SUMIF(Mã_hàng,J6,Số_lượng)</f>
        <v>1976</v>
      </c>
      <c r="L6" s="33">
        <v>1976</v>
      </c>
      <c r="M6" s="34">
        <f>L6-K6</f>
        <v>0</v>
      </c>
    </row>
    <row r="7" spans="1:13" ht="15" customHeight="1">
      <c r="A7" s="12"/>
      <c r="B7" s="18"/>
      <c r="C7" s="14">
        <v>1</v>
      </c>
      <c r="D7" s="15" t="s">
        <v>15</v>
      </c>
      <c r="E7" s="16">
        <v>52</v>
      </c>
      <c r="F7" s="16"/>
      <c r="G7" s="19"/>
      <c r="H7" s="21"/>
      <c r="I7" s="31"/>
      <c r="J7" s="15" t="s">
        <v>16</v>
      </c>
      <c r="K7" s="32">
        <f t="shared" si="0"/>
        <v>1329</v>
      </c>
      <c r="L7" s="33">
        <v>1400</v>
      </c>
      <c r="M7" s="34">
        <f t="shared" ref="M7:M23" si="1">L7-K7</f>
        <v>71</v>
      </c>
    </row>
    <row r="8" spans="1:13" ht="15" customHeight="1">
      <c r="A8" s="12"/>
      <c r="B8" s="13"/>
      <c r="C8" s="14">
        <v>2</v>
      </c>
      <c r="D8" s="15" t="s">
        <v>15</v>
      </c>
      <c r="E8" s="57">
        <v>52</v>
      </c>
      <c r="F8" s="16"/>
      <c r="G8" s="17"/>
      <c r="H8" s="21"/>
      <c r="I8" s="28"/>
      <c r="J8" s="20" t="s">
        <v>17</v>
      </c>
      <c r="K8" s="32">
        <f t="shared" si="0"/>
        <v>450</v>
      </c>
      <c r="L8" s="33">
        <v>450</v>
      </c>
      <c r="M8" s="34">
        <f t="shared" si="1"/>
        <v>0</v>
      </c>
    </row>
    <row r="9" spans="1:13" ht="15" customHeight="1">
      <c r="A9" s="12"/>
      <c r="B9" s="13"/>
      <c r="C9" s="65">
        <v>3</v>
      </c>
      <c r="D9" s="15" t="s">
        <v>15</v>
      </c>
      <c r="E9" s="57">
        <v>52</v>
      </c>
      <c r="F9" s="16"/>
      <c r="G9" s="17"/>
      <c r="H9" s="21"/>
      <c r="I9" s="28"/>
      <c r="J9" s="20" t="s">
        <v>18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67">
        <v>4</v>
      </c>
      <c r="D10" s="15" t="s">
        <v>15</v>
      </c>
      <c r="E10" s="57">
        <v>52</v>
      </c>
      <c r="F10" s="16"/>
      <c r="G10" s="17"/>
      <c r="H10" s="21"/>
      <c r="I10" s="28"/>
      <c r="J10" s="20" t="s">
        <v>19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68">
        <v>5</v>
      </c>
      <c r="D11" s="15" t="s">
        <v>15</v>
      </c>
      <c r="E11" s="57">
        <v>52</v>
      </c>
      <c r="F11" s="57"/>
      <c r="G11" s="17"/>
      <c r="H11" s="21"/>
      <c r="I11" s="28"/>
      <c r="J11" s="20" t="s">
        <v>20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8">
        <v>6</v>
      </c>
      <c r="D12" s="15" t="s">
        <v>15</v>
      </c>
      <c r="E12" s="57">
        <v>52</v>
      </c>
      <c r="F12" s="57"/>
      <c r="G12" s="17"/>
      <c r="H12" s="21"/>
      <c r="I12" s="28"/>
      <c r="J12" s="23" t="s">
        <v>21</v>
      </c>
      <c r="K12" s="32">
        <f t="shared" si="0"/>
        <v>240</v>
      </c>
      <c r="L12" s="33">
        <v>240</v>
      </c>
      <c r="M12" s="34">
        <f t="shared" si="1"/>
        <v>0</v>
      </c>
    </row>
    <row r="13" spans="1:13" ht="15" customHeight="1">
      <c r="A13" s="12"/>
      <c r="B13" s="13"/>
      <c r="C13" s="68">
        <v>7</v>
      </c>
      <c r="D13" s="15" t="s">
        <v>15</v>
      </c>
      <c r="E13" s="57">
        <v>52</v>
      </c>
      <c r="F13" s="57"/>
      <c r="G13" s="17"/>
      <c r="H13" s="21"/>
      <c r="I13" s="28"/>
      <c r="J13" s="20" t="s">
        <v>22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68">
        <v>8</v>
      </c>
      <c r="D14" s="15" t="s">
        <v>15</v>
      </c>
      <c r="E14" s="57">
        <v>52</v>
      </c>
      <c r="F14" s="57"/>
      <c r="G14" s="17"/>
      <c r="H14" s="21"/>
      <c r="I14" s="28"/>
      <c r="J14" s="20" t="s">
        <v>23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68">
        <v>9</v>
      </c>
      <c r="D15" s="15" t="s">
        <v>15</v>
      </c>
      <c r="E15" s="57">
        <v>52</v>
      </c>
      <c r="F15" s="57"/>
      <c r="G15" s="17"/>
      <c r="H15" s="21"/>
      <c r="I15" s="28"/>
      <c r="J15" s="20" t="s">
        <v>24</v>
      </c>
      <c r="K15" s="32">
        <f>SUMIF(Mã_hàng,J15,Số_lượng)</f>
        <v>800</v>
      </c>
      <c r="L15" s="33">
        <v>800</v>
      </c>
      <c r="M15" s="34">
        <f t="shared" si="1"/>
        <v>0</v>
      </c>
    </row>
    <row r="16" spans="1:13" ht="15" customHeight="1">
      <c r="A16" s="12"/>
      <c r="B16" s="13"/>
      <c r="C16" s="68">
        <v>10</v>
      </c>
      <c r="D16" s="15" t="s">
        <v>15</v>
      </c>
      <c r="E16" s="57">
        <v>52</v>
      </c>
      <c r="F16" s="57"/>
      <c r="G16" s="17"/>
      <c r="H16" s="21"/>
      <c r="I16" s="28"/>
      <c r="J16" s="22" t="s">
        <v>25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11</v>
      </c>
      <c r="D17" s="15" t="s">
        <v>15</v>
      </c>
      <c r="E17" s="57">
        <v>52</v>
      </c>
      <c r="F17" s="57"/>
      <c r="G17" s="17"/>
      <c r="H17" s="21"/>
      <c r="I17" s="28"/>
      <c r="J17" s="22" t="s">
        <v>26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>
        <v>12</v>
      </c>
      <c r="D18" s="15" t="s">
        <v>15</v>
      </c>
      <c r="E18" s="57">
        <v>52</v>
      </c>
      <c r="F18" s="57"/>
      <c r="G18" s="17"/>
      <c r="H18" s="21"/>
      <c r="I18" s="28"/>
      <c r="J18" s="22" t="s">
        <v>27</v>
      </c>
      <c r="K18" s="32">
        <f t="shared" si="0"/>
        <v>170</v>
      </c>
      <c r="L18" s="33">
        <v>170</v>
      </c>
      <c r="M18" s="34">
        <f t="shared" si="1"/>
        <v>0</v>
      </c>
    </row>
    <row r="19" spans="1:13" ht="15" customHeight="1">
      <c r="A19" s="12"/>
      <c r="B19" s="13"/>
      <c r="C19" s="68">
        <v>13</v>
      </c>
      <c r="D19" s="15" t="s">
        <v>15</v>
      </c>
      <c r="E19" s="57">
        <v>52</v>
      </c>
      <c r="F19" s="57"/>
      <c r="G19" s="17"/>
      <c r="H19" s="21"/>
      <c r="I19" s="28"/>
      <c r="J19" s="22" t="s">
        <v>28</v>
      </c>
      <c r="K19" s="32">
        <f t="shared" si="0"/>
        <v>170</v>
      </c>
      <c r="L19" s="33">
        <v>170</v>
      </c>
      <c r="M19" s="34">
        <f t="shared" si="1"/>
        <v>0</v>
      </c>
    </row>
    <row r="20" spans="1:13" ht="15" customHeight="1">
      <c r="A20" s="12"/>
      <c r="B20" s="13"/>
      <c r="C20" s="68">
        <v>14</v>
      </c>
      <c r="D20" s="15" t="s">
        <v>15</v>
      </c>
      <c r="E20" s="57">
        <v>52</v>
      </c>
      <c r="F20" s="57"/>
      <c r="G20" s="17"/>
      <c r="H20" s="21"/>
      <c r="I20" s="28"/>
      <c r="J20" s="22" t="s">
        <v>29</v>
      </c>
      <c r="K20" s="32">
        <f t="shared" ref="K20:K21" si="2">SUMIF(Mã_hàng,J20,Số_lượng)</f>
        <v>170</v>
      </c>
      <c r="L20" s="33">
        <v>170</v>
      </c>
      <c r="M20" s="34">
        <f t="shared" si="1"/>
        <v>0</v>
      </c>
    </row>
    <row r="21" spans="1:13" ht="15" customHeight="1">
      <c r="A21" s="12"/>
      <c r="B21" s="13"/>
      <c r="C21" s="68">
        <v>15</v>
      </c>
      <c r="D21" s="15" t="s">
        <v>15</v>
      </c>
      <c r="E21" s="57">
        <v>52</v>
      </c>
      <c r="F21" s="57"/>
      <c r="G21" s="17"/>
      <c r="H21" s="21"/>
      <c r="I21" s="28"/>
      <c r="J21" s="22" t="s">
        <v>30</v>
      </c>
      <c r="K21" s="32">
        <f t="shared" si="2"/>
        <v>0</v>
      </c>
      <c r="L21" s="33">
        <v>85</v>
      </c>
      <c r="M21" s="34">
        <f t="shared" si="1"/>
        <v>85</v>
      </c>
    </row>
    <row r="22" spans="1:13" ht="15" customHeight="1">
      <c r="A22" s="12"/>
      <c r="B22" s="13"/>
      <c r="C22" s="68">
        <v>16</v>
      </c>
      <c r="D22" s="15" t="s">
        <v>15</v>
      </c>
      <c r="E22" s="57">
        <v>52</v>
      </c>
      <c r="F22" s="57"/>
      <c r="G22" s="17"/>
      <c r="H22" s="21"/>
      <c r="I22" s="28"/>
      <c r="J22" s="69" t="s">
        <v>47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8">
        <v>17</v>
      </c>
      <c r="D23" s="15" t="s">
        <v>15</v>
      </c>
      <c r="E23" s="57">
        <v>52</v>
      </c>
      <c r="F23" s="57"/>
      <c r="G23" s="17"/>
      <c r="H23" s="21"/>
      <c r="I23" s="28"/>
      <c r="J23" s="69" t="s">
        <v>48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8">
        <v>18</v>
      </c>
      <c r="D24" s="15" t="s">
        <v>15</v>
      </c>
      <c r="E24" s="57">
        <v>52</v>
      </c>
      <c r="F24" s="57"/>
      <c r="G24" s="17"/>
      <c r="H24" s="21"/>
      <c r="I24" s="28"/>
      <c r="J24" s="20" t="s">
        <v>31</v>
      </c>
      <c r="K24" s="32">
        <f>SUM(K6:K23)</f>
        <v>5305</v>
      </c>
      <c r="L24" s="35">
        <f>SUM(L6:L23)</f>
        <v>5461</v>
      </c>
      <c r="M24" s="35">
        <f>SUM(M6:M23)</f>
        <v>156</v>
      </c>
    </row>
    <row r="25" spans="1:13" ht="15" customHeight="1">
      <c r="A25" s="12"/>
      <c r="B25" s="13"/>
      <c r="C25" s="68">
        <v>19</v>
      </c>
      <c r="D25" s="15" t="s">
        <v>15</v>
      </c>
      <c r="E25" s="57">
        <v>52</v>
      </c>
      <c r="F25" s="57"/>
      <c r="G25" s="17"/>
      <c r="H25" s="21"/>
      <c r="I25" s="28"/>
      <c r="J25" s="36"/>
      <c r="K25" s="37">
        <f>C83</f>
        <v>63</v>
      </c>
      <c r="L25" s="37" t="s">
        <v>32</v>
      </c>
      <c r="M25" s="38"/>
    </row>
    <row r="26" spans="1:13" ht="15" customHeight="1">
      <c r="A26" s="12"/>
      <c r="B26" s="13"/>
      <c r="C26" s="68">
        <v>20</v>
      </c>
      <c r="D26" s="15" t="s">
        <v>15</v>
      </c>
      <c r="E26" s="57">
        <v>52</v>
      </c>
      <c r="F26" s="57"/>
      <c r="G26" s="17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8">
        <v>21</v>
      </c>
      <c r="D27" s="15" t="s">
        <v>15</v>
      </c>
      <c r="E27" s="57">
        <v>52</v>
      </c>
      <c r="F27" s="57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13">
        <v>22</v>
      </c>
      <c r="D28" s="15" t="s">
        <v>15</v>
      </c>
      <c r="E28" s="57">
        <v>52</v>
      </c>
      <c r="F28" s="57"/>
      <c r="G28" s="17"/>
      <c r="H28" s="21"/>
      <c r="I28" s="28"/>
      <c r="J28" s="43" t="s">
        <v>33</v>
      </c>
      <c r="K28" s="44" t="s">
        <v>34</v>
      </c>
      <c r="L28" s="45"/>
      <c r="M28" s="46" t="s">
        <v>35</v>
      </c>
    </row>
    <row r="29" spans="1:13" ht="15" customHeight="1">
      <c r="A29" s="12"/>
      <c r="B29" s="13"/>
      <c r="C29" s="13">
        <v>23</v>
      </c>
      <c r="D29" s="15" t="s">
        <v>15</v>
      </c>
      <c r="E29" s="57">
        <v>52</v>
      </c>
      <c r="F29" s="57"/>
      <c r="G29" s="17"/>
      <c r="H29" s="21"/>
      <c r="I29" s="28"/>
      <c r="J29" s="47" t="s">
        <v>36</v>
      </c>
      <c r="K29" s="48" t="s">
        <v>36</v>
      </c>
      <c r="L29" s="49"/>
      <c r="M29" s="49" t="s">
        <v>36</v>
      </c>
    </row>
    <row r="30" spans="1:13" ht="15" customHeight="1">
      <c r="A30" s="12"/>
      <c r="B30" s="13"/>
      <c r="C30" s="13">
        <v>24</v>
      </c>
      <c r="D30" s="15" t="s">
        <v>15</v>
      </c>
      <c r="E30" s="57">
        <v>52</v>
      </c>
      <c r="F30" s="57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8">
        <v>25</v>
      </c>
      <c r="D31" s="15" t="s">
        <v>15</v>
      </c>
      <c r="E31" s="57">
        <v>52</v>
      </c>
      <c r="F31" s="57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/>
      <c r="C32" s="68">
        <v>26</v>
      </c>
      <c r="D32" s="15" t="s">
        <v>15</v>
      </c>
      <c r="E32" s="57">
        <v>52</v>
      </c>
      <c r="F32" s="57"/>
      <c r="G32" s="17"/>
      <c r="H32" s="21"/>
      <c r="I32" s="28"/>
      <c r="J32" s="50"/>
      <c r="K32" s="51"/>
      <c r="L32" s="52"/>
      <c r="M32" s="51" t="s">
        <v>45</v>
      </c>
    </row>
    <row r="33" spans="1:13" ht="15" customHeight="1">
      <c r="A33" s="12"/>
      <c r="B33" s="13"/>
      <c r="C33" s="68">
        <v>27</v>
      </c>
      <c r="D33" s="15" t="s">
        <v>15</v>
      </c>
      <c r="E33" s="57">
        <v>52</v>
      </c>
      <c r="F33" s="57"/>
      <c r="G33" s="17"/>
      <c r="H33" s="21"/>
      <c r="I33" s="28"/>
      <c r="J33" s="53" t="s">
        <v>50</v>
      </c>
      <c r="K33" s="51"/>
      <c r="L33" s="52"/>
      <c r="M33" s="51"/>
    </row>
    <row r="34" spans="1:13" ht="15" customHeight="1">
      <c r="A34" s="12"/>
      <c r="B34" s="13"/>
      <c r="C34" s="68">
        <v>28</v>
      </c>
      <c r="D34" s="15" t="s">
        <v>15</v>
      </c>
      <c r="E34" s="57">
        <v>52</v>
      </c>
      <c r="F34" s="57"/>
      <c r="G34" s="17"/>
      <c r="H34" s="21"/>
      <c r="I34" s="28"/>
      <c r="K34" s="51"/>
      <c r="M34" s="51"/>
    </row>
    <row r="35" spans="1:13" ht="15" customHeight="1">
      <c r="A35" s="12"/>
      <c r="B35" s="13"/>
      <c r="C35" s="68">
        <v>29</v>
      </c>
      <c r="D35" s="15" t="s">
        <v>15</v>
      </c>
      <c r="E35" s="57">
        <v>52</v>
      </c>
      <c r="F35" s="57"/>
      <c r="G35" s="17"/>
      <c r="H35" s="21"/>
      <c r="I35" s="28"/>
      <c r="J35" s="5" t="s">
        <v>37</v>
      </c>
      <c r="K35" s="54" t="s">
        <v>38</v>
      </c>
      <c r="M35" s="55" t="s">
        <v>39</v>
      </c>
    </row>
    <row r="36" spans="1:13" ht="15" customHeight="1">
      <c r="A36" s="12"/>
      <c r="B36" s="13"/>
      <c r="C36" s="13">
        <v>30</v>
      </c>
      <c r="D36" s="15" t="s">
        <v>15</v>
      </c>
      <c r="E36" s="57">
        <v>52</v>
      </c>
      <c r="F36" s="57"/>
      <c r="G36" s="17"/>
      <c r="H36" s="82" t="s">
        <v>51</v>
      </c>
      <c r="I36" s="28"/>
      <c r="J36" s="5" t="s">
        <v>40</v>
      </c>
      <c r="K36" s="48" t="s">
        <v>36</v>
      </c>
      <c r="M36" s="48" t="s">
        <v>41</v>
      </c>
    </row>
    <row r="37" spans="1:13" ht="15" customHeight="1">
      <c r="A37" s="12"/>
      <c r="B37" s="13"/>
      <c r="C37" s="68">
        <v>31</v>
      </c>
      <c r="D37" s="15" t="s">
        <v>15</v>
      </c>
      <c r="E37" s="57">
        <v>52</v>
      </c>
      <c r="F37" s="57"/>
      <c r="G37" s="17"/>
      <c r="H37" s="83"/>
      <c r="I37" s="28"/>
      <c r="J37" s="5"/>
      <c r="K37" s="48"/>
      <c r="M37" s="48"/>
    </row>
    <row r="38" spans="1:13" ht="15" customHeight="1">
      <c r="A38" s="12"/>
      <c r="B38" s="13"/>
      <c r="C38" s="68">
        <v>32</v>
      </c>
      <c r="D38" s="15" t="s">
        <v>15</v>
      </c>
      <c r="E38" s="57">
        <v>52</v>
      </c>
      <c r="F38" s="57"/>
      <c r="G38" s="17"/>
      <c r="H38" s="83"/>
      <c r="I38" s="28"/>
      <c r="J38" s="50"/>
      <c r="K38" s="51"/>
      <c r="L38" s="52"/>
      <c r="M38" s="51"/>
    </row>
    <row r="39" spans="1:13" ht="15" customHeight="1">
      <c r="A39" s="12"/>
      <c r="B39" s="13"/>
      <c r="C39" s="68">
        <v>33</v>
      </c>
      <c r="D39" s="15" t="s">
        <v>15</v>
      </c>
      <c r="E39" s="57">
        <v>52</v>
      </c>
      <c r="F39" s="57"/>
      <c r="G39" s="17"/>
      <c r="H39" s="83"/>
      <c r="I39" s="28"/>
      <c r="J39" s="50"/>
      <c r="K39" s="51"/>
      <c r="L39" s="52"/>
      <c r="M39" s="51"/>
    </row>
    <row r="40" spans="1:13" ht="15" customHeight="1">
      <c r="A40" s="12"/>
      <c r="B40" s="13"/>
      <c r="C40" s="68">
        <v>34</v>
      </c>
      <c r="D40" s="15" t="s">
        <v>15</v>
      </c>
      <c r="E40" s="57">
        <v>52</v>
      </c>
      <c r="F40" s="57"/>
      <c r="G40" s="17"/>
      <c r="H40" s="83"/>
      <c r="I40" s="28"/>
      <c r="J40" s="56" t="s">
        <v>44</v>
      </c>
      <c r="K40" s="59" t="s">
        <v>43</v>
      </c>
      <c r="L40" s="52"/>
      <c r="M40" s="51"/>
    </row>
    <row r="41" spans="1:13" ht="15" customHeight="1">
      <c r="A41" s="12"/>
      <c r="B41" s="13"/>
      <c r="C41" s="68">
        <v>35</v>
      </c>
      <c r="D41" s="15" t="s">
        <v>15</v>
      </c>
      <c r="E41" s="57">
        <v>52</v>
      </c>
      <c r="F41" s="57"/>
      <c r="G41" s="17"/>
      <c r="H41" s="83"/>
      <c r="I41" s="28"/>
      <c r="J41" s="50"/>
      <c r="K41" s="51"/>
      <c r="L41" s="52"/>
      <c r="M41" s="51"/>
    </row>
    <row r="42" spans="1:13" ht="15" customHeight="1">
      <c r="A42" s="12"/>
      <c r="B42" s="13"/>
      <c r="C42" s="68">
        <v>36</v>
      </c>
      <c r="D42" s="15" t="s">
        <v>15</v>
      </c>
      <c r="E42" s="57">
        <v>52</v>
      </c>
      <c r="F42" s="57"/>
      <c r="G42" s="17" t="s">
        <v>58</v>
      </c>
      <c r="H42" s="21"/>
      <c r="I42" s="28"/>
      <c r="J42" s="50"/>
      <c r="K42" s="51"/>
      <c r="L42" s="52"/>
      <c r="M42" s="51"/>
    </row>
    <row r="43" spans="1:13" ht="18.75">
      <c r="A43" s="12"/>
      <c r="B43" s="13"/>
      <c r="C43" s="68">
        <v>37</v>
      </c>
      <c r="D43" s="15" t="s">
        <v>15</v>
      </c>
      <c r="E43" s="57">
        <v>52</v>
      </c>
      <c r="F43" s="57"/>
      <c r="G43" s="17"/>
      <c r="H43" s="21"/>
    </row>
    <row r="44" spans="1:13" ht="18.75">
      <c r="A44" s="12"/>
      <c r="B44" s="13"/>
      <c r="C44" s="68">
        <v>38</v>
      </c>
      <c r="D44" s="15" t="s">
        <v>15</v>
      </c>
      <c r="E44" s="57">
        <v>52</v>
      </c>
      <c r="F44" s="57"/>
      <c r="G44" s="17"/>
      <c r="H44" s="21"/>
    </row>
    <row r="45" spans="1:13" ht="18.75">
      <c r="A45" s="12"/>
      <c r="B45" s="13" t="s">
        <v>53</v>
      </c>
      <c r="C45" s="68"/>
      <c r="D45" s="20"/>
      <c r="E45" s="57"/>
      <c r="F45" s="57"/>
      <c r="G45" s="17"/>
      <c r="H45" s="21"/>
    </row>
    <row r="46" spans="1:13" ht="18.75">
      <c r="A46" s="12"/>
      <c r="B46" s="13"/>
      <c r="C46" s="68">
        <v>1</v>
      </c>
      <c r="D46" s="15" t="s">
        <v>16</v>
      </c>
      <c r="E46" s="57">
        <v>140</v>
      </c>
      <c r="F46" s="57"/>
      <c r="G46" s="17"/>
      <c r="H46" s="21"/>
    </row>
    <row r="47" spans="1:13" ht="18.75">
      <c r="A47" s="12"/>
      <c r="B47" s="13"/>
      <c r="C47" s="68">
        <v>2</v>
      </c>
      <c r="D47" s="15" t="s">
        <v>16</v>
      </c>
      <c r="E47" s="57">
        <v>140</v>
      </c>
      <c r="F47" s="57"/>
      <c r="G47" s="17"/>
      <c r="H47" s="21"/>
    </row>
    <row r="48" spans="1:13" ht="18.75">
      <c r="A48" s="12"/>
      <c r="B48" s="13"/>
      <c r="C48" s="68">
        <v>3</v>
      </c>
      <c r="D48" s="15" t="s">
        <v>16</v>
      </c>
      <c r="E48" s="57">
        <v>140</v>
      </c>
      <c r="F48" s="57"/>
      <c r="G48" s="17"/>
      <c r="H48" s="21"/>
    </row>
    <row r="49" spans="1:8" ht="18.75">
      <c r="A49" s="12"/>
      <c r="B49" s="13"/>
      <c r="C49" s="68">
        <v>4</v>
      </c>
      <c r="D49" s="15" t="s">
        <v>16</v>
      </c>
      <c r="E49" s="57">
        <v>140</v>
      </c>
      <c r="F49" s="57"/>
      <c r="G49" s="17"/>
      <c r="H49" s="21"/>
    </row>
    <row r="50" spans="1:8" ht="18.75">
      <c r="A50" s="12"/>
      <c r="B50" s="13"/>
      <c r="C50" s="68">
        <v>5</v>
      </c>
      <c r="D50" s="15" t="s">
        <v>16</v>
      </c>
      <c r="E50" s="57">
        <v>140</v>
      </c>
      <c r="F50" s="57"/>
      <c r="G50" s="17"/>
      <c r="H50" s="21"/>
    </row>
    <row r="51" spans="1:8" ht="18.75">
      <c r="A51" s="12"/>
      <c r="B51" s="13"/>
      <c r="C51" s="68">
        <v>6</v>
      </c>
      <c r="D51" s="15" t="s">
        <v>16</v>
      </c>
      <c r="E51" s="57">
        <v>140</v>
      </c>
      <c r="F51" s="57"/>
      <c r="G51" s="17"/>
      <c r="H51" s="21"/>
    </row>
    <row r="52" spans="1:8" ht="18.75">
      <c r="A52" s="12"/>
      <c r="B52" s="13"/>
      <c r="C52" s="68">
        <v>7</v>
      </c>
      <c r="D52" s="15" t="s">
        <v>16</v>
      </c>
      <c r="E52" s="57">
        <v>140</v>
      </c>
      <c r="F52" s="57"/>
      <c r="G52" s="17"/>
      <c r="H52" s="21"/>
    </row>
    <row r="53" spans="1:8" ht="15.75" customHeight="1">
      <c r="A53" s="12"/>
      <c r="B53" s="13"/>
      <c r="C53" s="80">
        <v>8</v>
      </c>
      <c r="D53" s="15" t="s">
        <v>16</v>
      </c>
      <c r="E53" s="57">
        <v>69</v>
      </c>
      <c r="F53" s="16"/>
      <c r="G53" s="17"/>
      <c r="H53" s="64"/>
    </row>
    <row r="54" spans="1:8" ht="15.75" customHeight="1">
      <c r="A54" s="12"/>
      <c r="B54" s="13"/>
      <c r="C54" s="81"/>
      <c r="D54" s="22" t="s">
        <v>27</v>
      </c>
      <c r="E54" s="57">
        <v>30</v>
      </c>
      <c r="F54" s="16"/>
      <c r="G54" s="17"/>
      <c r="H54" s="21"/>
    </row>
    <row r="55" spans="1:8" ht="15.75" customHeight="1">
      <c r="A55" s="12"/>
      <c r="B55" s="13"/>
      <c r="C55" s="72">
        <v>9</v>
      </c>
      <c r="D55" s="15" t="s">
        <v>16</v>
      </c>
      <c r="E55" s="57">
        <v>140</v>
      </c>
      <c r="F55" s="57"/>
      <c r="G55" s="17"/>
      <c r="H55" s="21"/>
    </row>
    <row r="56" spans="1:8" ht="15.75" customHeight="1">
      <c r="A56" s="12"/>
      <c r="B56" s="13"/>
      <c r="C56" s="67">
        <v>10</v>
      </c>
      <c r="D56" s="15" t="s">
        <v>16</v>
      </c>
      <c r="E56" s="57">
        <v>140</v>
      </c>
      <c r="F56" s="16"/>
      <c r="G56" s="17"/>
      <c r="H56" s="21"/>
    </row>
    <row r="57" spans="1:8" ht="15.75" customHeight="1">
      <c r="A57" s="12"/>
      <c r="B57" s="13" t="s">
        <v>53</v>
      </c>
      <c r="C57" s="67"/>
      <c r="D57" s="15"/>
      <c r="E57" s="57"/>
      <c r="F57" s="16"/>
      <c r="G57" s="17"/>
      <c r="H57" s="21"/>
    </row>
    <row r="58" spans="1:8" ht="15.75" customHeight="1">
      <c r="A58" s="12"/>
      <c r="B58" s="13"/>
      <c r="C58" s="67">
        <v>1</v>
      </c>
      <c r="D58" s="20" t="s">
        <v>17</v>
      </c>
      <c r="E58" s="57">
        <v>90</v>
      </c>
      <c r="F58" s="16"/>
      <c r="G58" s="17"/>
      <c r="H58" s="21"/>
    </row>
    <row r="59" spans="1:8" ht="18.75">
      <c r="A59" s="12"/>
      <c r="B59" s="13"/>
      <c r="C59" s="67">
        <v>2</v>
      </c>
      <c r="D59" s="20" t="s">
        <v>17</v>
      </c>
      <c r="E59" s="57">
        <v>90</v>
      </c>
      <c r="F59" s="16"/>
      <c r="G59" s="17"/>
      <c r="H59" s="21"/>
    </row>
    <row r="60" spans="1:8" ht="18.75">
      <c r="A60" s="12"/>
      <c r="B60" s="13"/>
      <c r="C60" s="13">
        <v>3</v>
      </c>
      <c r="D60" s="20" t="s">
        <v>17</v>
      </c>
      <c r="E60" s="57">
        <v>90</v>
      </c>
      <c r="F60" s="57"/>
      <c r="G60" s="17"/>
      <c r="H60" s="21"/>
    </row>
    <row r="61" spans="1:8" ht="18.75">
      <c r="A61" s="12"/>
      <c r="B61" s="13"/>
      <c r="C61" s="13">
        <v>4</v>
      </c>
      <c r="D61" s="20" t="s">
        <v>17</v>
      </c>
      <c r="E61" s="57">
        <v>90</v>
      </c>
      <c r="F61" s="16"/>
      <c r="G61" s="17"/>
      <c r="H61" s="21"/>
    </row>
    <row r="62" spans="1:8" ht="18.75">
      <c r="A62" s="12"/>
      <c r="B62" s="13"/>
      <c r="C62" s="62">
        <v>5</v>
      </c>
      <c r="D62" s="20" t="s">
        <v>17</v>
      </c>
      <c r="E62" s="57">
        <v>90</v>
      </c>
      <c r="F62" s="16"/>
      <c r="G62" s="19"/>
      <c r="H62" s="21"/>
    </row>
    <row r="63" spans="1:8" ht="18.75">
      <c r="A63" s="12"/>
      <c r="B63" s="13" t="s">
        <v>54</v>
      </c>
      <c r="C63" s="68"/>
      <c r="D63" s="15"/>
      <c r="E63" s="57"/>
      <c r="F63" s="57"/>
      <c r="G63" s="19"/>
      <c r="H63" s="21"/>
    </row>
    <row r="64" spans="1:8" ht="18.75">
      <c r="A64" s="12"/>
      <c r="B64" s="13"/>
      <c r="C64" s="68">
        <v>1</v>
      </c>
      <c r="D64" s="23" t="s">
        <v>21</v>
      </c>
      <c r="E64" s="57">
        <v>240</v>
      </c>
      <c r="F64" s="57"/>
      <c r="G64" s="19"/>
      <c r="H64" s="21"/>
    </row>
    <row r="65" spans="1:8" ht="18.75">
      <c r="A65" s="12"/>
      <c r="B65" s="13" t="s">
        <v>55</v>
      </c>
      <c r="C65" s="62"/>
      <c r="D65" s="15"/>
      <c r="E65" s="57"/>
      <c r="F65" s="16"/>
      <c r="G65" s="19"/>
      <c r="H65" s="21"/>
    </row>
    <row r="66" spans="1:8" ht="18.75">
      <c r="A66" s="12"/>
      <c r="B66" s="13"/>
      <c r="C66" s="62">
        <v>1</v>
      </c>
      <c r="D66" s="20" t="s">
        <v>24</v>
      </c>
      <c r="E66" s="57">
        <v>200</v>
      </c>
      <c r="F66" s="16"/>
      <c r="G66" s="19"/>
      <c r="H66" s="21"/>
    </row>
    <row r="67" spans="1:8" ht="18.75">
      <c r="A67" s="12"/>
      <c r="B67" s="13"/>
      <c r="C67" s="60">
        <v>2</v>
      </c>
      <c r="D67" s="20" t="s">
        <v>24</v>
      </c>
      <c r="E67" s="57">
        <v>200</v>
      </c>
      <c r="F67" s="16"/>
      <c r="G67" s="19"/>
      <c r="H67" s="21"/>
    </row>
    <row r="68" spans="1:8" ht="18.75">
      <c r="A68" s="12"/>
      <c r="B68" s="13"/>
      <c r="C68" s="60">
        <v>3</v>
      </c>
      <c r="D68" s="20" t="s">
        <v>24</v>
      </c>
      <c r="E68" s="57">
        <v>200</v>
      </c>
      <c r="F68" s="58"/>
      <c r="G68" s="58"/>
      <c r="H68" s="21"/>
    </row>
    <row r="69" spans="1:8" ht="18.75">
      <c r="A69" s="12"/>
      <c r="B69" s="13"/>
      <c r="C69" s="61">
        <v>4</v>
      </c>
      <c r="D69" s="20" t="s">
        <v>24</v>
      </c>
      <c r="E69" s="57">
        <v>200</v>
      </c>
      <c r="F69" s="63"/>
      <c r="G69" s="58"/>
      <c r="H69" s="21"/>
    </row>
    <row r="70" spans="1:8" ht="18.75">
      <c r="A70" s="12"/>
      <c r="B70" s="13" t="s">
        <v>56</v>
      </c>
      <c r="C70" s="60"/>
      <c r="D70" s="22"/>
      <c r="E70" s="57"/>
      <c r="F70" s="16"/>
      <c r="G70" s="17" t="s">
        <v>46</v>
      </c>
      <c r="H70" s="21"/>
    </row>
    <row r="71" spans="1:8" ht="18.75">
      <c r="A71" s="12"/>
      <c r="B71" s="13"/>
      <c r="C71" s="13">
        <v>1</v>
      </c>
      <c r="D71" s="22" t="s">
        <v>27</v>
      </c>
      <c r="E71" s="57">
        <v>100</v>
      </c>
      <c r="F71" s="16"/>
      <c r="G71" s="17"/>
      <c r="H71" s="21"/>
    </row>
    <row r="72" spans="1:8" ht="18.75">
      <c r="A72" s="12"/>
      <c r="B72" s="13" t="s">
        <v>57</v>
      </c>
      <c r="C72" s="66"/>
      <c r="D72" s="22"/>
      <c r="E72" s="57"/>
      <c r="F72" s="16"/>
      <c r="G72" s="17"/>
      <c r="H72" s="21"/>
    </row>
    <row r="73" spans="1:8" ht="18.75">
      <c r="A73" s="12"/>
      <c r="B73" s="13"/>
      <c r="C73" s="13">
        <v>1</v>
      </c>
      <c r="D73" s="22" t="s">
        <v>28</v>
      </c>
      <c r="E73" s="57">
        <v>100</v>
      </c>
      <c r="F73" s="16"/>
      <c r="G73" s="17"/>
      <c r="H73" s="21"/>
    </row>
    <row r="74" spans="1:8" ht="18.75">
      <c r="A74" s="12"/>
      <c r="B74" s="13"/>
      <c r="C74" s="80">
        <v>2</v>
      </c>
      <c r="D74" s="22" t="s">
        <v>28</v>
      </c>
      <c r="E74" s="57">
        <v>70</v>
      </c>
      <c r="F74" s="57"/>
      <c r="G74" s="17"/>
      <c r="H74" s="21"/>
    </row>
    <row r="75" spans="1:8" ht="18.75">
      <c r="A75" s="12"/>
      <c r="B75" s="13"/>
      <c r="C75" s="81"/>
      <c r="D75" s="22" t="s">
        <v>27</v>
      </c>
      <c r="E75" s="57">
        <v>40</v>
      </c>
      <c r="F75" s="57"/>
      <c r="G75" s="17"/>
      <c r="H75" s="21"/>
    </row>
    <row r="76" spans="1:8" ht="18.75">
      <c r="A76" s="12"/>
      <c r="B76" s="13" t="s">
        <v>59</v>
      </c>
      <c r="C76" s="68"/>
      <c r="D76" s="20"/>
      <c r="E76" s="57"/>
      <c r="F76" s="57"/>
      <c r="G76" s="17"/>
      <c r="H76" s="21"/>
    </row>
    <row r="77" spans="1:8" ht="18.75">
      <c r="A77" s="12"/>
      <c r="B77" s="13"/>
      <c r="C77" s="68">
        <v>1</v>
      </c>
      <c r="D77" s="22" t="s">
        <v>29</v>
      </c>
      <c r="E77" s="57">
        <v>85</v>
      </c>
      <c r="F77" s="57"/>
      <c r="G77" s="17"/>
      <c r="H77" s="21"/>
    </row>
    <row r="78" spans="1:8" ht="18.75">
      <c r="A78" s="12"/>
      <c r="B78" s="13"/>
      <c r="C78" s="68">
        <v>2</v>
      </c>
      <c r="D78" s="22" t="s">
        <v>29</v>
      </c>
      <c r="E78" s="57">
        <v>85</v>
      </c>
      <c r="F78" s="57"/>
      <c r="G78" s="17"/>
      <c r="H78" s="21"/>
    </row>
    <row r="79" spans="1:8" ht="18.75">
      <c r="A79" s="12"/>
      <c r="B79" s="13"/>
      <c r="C79" s="70"/>
      <c r="D79" s="22"/>
      <c r="E79" s="57"/>
      <c r="F79" s="57"/>
      <c r="G79" s="17"/>
      <c r="H79" s="71"/>
    </row>
    <row r="80" spans="1:8" ht="18.75">
      <c r="A80" s="12"/>
      <c r="B80" s="13"/>
      <c r="C80" s="70"/>
      <c r="D80" s="22"/>
      <c r="E80" s="57"/>
      <c r="F80" s="57"/>
      <c r="G80" s="17"/>
      <c r="H80" s="71"/>
    </row>
    <row r="81" spans="1:8" ht="18.75">
      <c r="A81" s="12"/>
      <c r="B81" s="13"/>
      <c r="C81" s="70"/>
      <c r="D81" s="22"/>
      <c r="E81" s="57"/>
      <c r="F81" s="57"/>
      <c r="G81" s="17"/>
      <c r="H81" s="71"/>
    </row>
    <row r="82" spans="1:8" ht="15.75">
      <c r="A82" s="12"/>
      <c r="B82" s="22"/>
      <c r="C82" s="13"/>
      <c r="D82" s="22"/>
      <c r="E82" s="16"/>
      <c r="F82" s="16"/>
      <c r="G82" s="19"/>
    </row>
    <row r="83" spans="1:8" ht="15.75">
      <c r="A83" s="22"/>
      <c r="B83" s="22"/>
      <c r="C83" s="25">
        <f>COUNT(C6:C82)</f>
        <v>63</v>
      </c>
      <c r="D83" s="26" t="s">
        <v>42</v>
      </c>
      <c r="E83" s="24"/>
      <c r="F83" s="78"/>
      <c r="G83" s="79"/>
    </row>
  </sheetData>
  <mergeCells count="8">
    <mergeCell ref="A2:E2"/>
    <mergeCell ref="J2:L2"/>
    <mergeCell ref="A3:E3"/>
    <mergeCell ref="J3:L3"/>
    <mergeCell ref="F83:G83"/>
    <mergeCell ref="C53:C54"/>
    <mergeCell ref="C74:C75"/>
    <mergeCell ref="H36:H4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2023-01-02T15:40:28Z</cp:lastPrinted>
  <dcterms:created xsi:type="dcterms:W3CDTF">2018-10-22T11:48:00Z</dcterms:created>
  <dcterms:modified xsi:type="dcterms:W3CDTF">2023-01-06T07:11:36Z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