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HN!$A$1:$M$41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<sst xmlns="http://schemas.openxmlformats.org/spreadsheetml/2006/main" count="75" uniqueCount="55">
  <si>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</si>
  <si>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</si>
  <si>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</si>
  <si>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</si>
  <si>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</si>
  <si>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</si>
  <si>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</si>
  <si>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</si>
  <si>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</si>
  <si>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</si>
  <si>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</si>
  <si>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</si>
  <si>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</si>
  <si>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</si>
  <si>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</si>
  <si>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</si>
  <si>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</si>
  <si>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</si>
  <si>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</si>
  <si>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</si>
  <si>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</si>
  <si>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</si>
  <si>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</si>
  <si>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</si>
  <si>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</si>
  <si>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</si>
  <si>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</si>
  <si>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</si>
  <si>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</si>
  <si>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</si>
  <si>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</si>
  <si>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</si>
  <si>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</si>
  <si>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</si>
  <si>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</si>
  <si>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</si>
  <si>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</si>
  <si>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</si>
  <si>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</si>
  <si>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</si>
  <si>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</si>
  <si>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</si>
  <si>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</si>
  <si>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</si>
  <si>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</si>
  <si>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</si>
  <si>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</si>
  <si>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</si>
  <si>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Nguyễn Đình Quyền</t>
  </si>
  <si>
    <t>chân giò</t>
  </si>
  <si>
    <t>CG TAIYAKI 450</t>
  </si>
  <si>
    <t>GA HCXH500</t>
  </si>
  <si>
    <t>NGÀY 01/01/2023</t>
  </si>
  <si>
    <t>gà</t>
  </si>
  <si>
    <t>15h-1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</si>
</sst>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4" zoomScale="85" zoomScaleNormal="85" workbookViewId="0">
      <selection activeCell="K6" sqref="K6:K23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52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53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624</v>
      </c>
      <c r="L6" s="33"/>
      <c r="M6" s="34">
        <f>L6-K6</f>
        <v>-624</v>
      </c>
    </row>
    <row r="7" spans="1:13" ht="15" customHeight="1">
      <c r="A7" s="12"/>
      <c r="B7" s="18"/>
      <c r="C7" s="14">
        <v>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700</v>
      </c>
      <c r="L7" s="33"/>
      <c r="M7" s="34">
        <f t="shared" ref="M7:M23" si="1">L7-K7</f>
        <v>-700</v>
      </c>
    </row>
    <row r="8" spans="1:13" ht="15" customHeight="1">
      <c r="A8" s="12"/>
      <c r="B8" s="13"/>
      <c r="C8" s="14">
        <v>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68">
        <v>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0">
        <v>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0">
        <v>5</v>
      </c>
      <c r="D11" s="15" t="s">
        <v>16</v>
      </c>
      <c r="E11" s="60">
        <v>52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0">
        <v>6</v>
      </c>
      <c r="D12" s="15" t="s">
        <v>16</v>
      </c>
      <c r="E12" s="60">
        <v>52</v>
      </c>
      <c r="F12" s="16"/>
      <c r="G12" s="17"/>
      <c r="H12" s="81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70">
        <v>7</v>
      </c>
      <c r="D13" s="15" t="s">
        <v>16</v>
      </c>
      <c r="E13" s="60">
        <v>52</v>
      </c>
      <c r="F13" s="16"/>
      <c r="G13" s="17"/>
      <c r="H13" s="81"/>
      <c r="I13" s="28"/>
      <c r="J13" s="20" t="s">
        <v>23</v>
      </c>
      <c r="K13" s="32">
        <f t="shared" si="0"/>
        <v>0</v>
      </c>
      <c r="L13" s="33"/>
      <c r="M13" s="34">
        <f t="shared" si="1"/>
        <v>0</v>
      </c>
    </row>
    <row r="14" spans="1:13" ht="15" customHeight="1">
      <c r="A14" s="12"/>
      <c r="B14" s="13"/>
      <c r="C14" s="70">
        <v>8</v>
      </c>
      <c r="D14" s="15" t="s">
        <v>16</v>
      </c>
      <c r="E14" s="60">
        <v>52</v>
      </c>
      <c r="F14" s="16"/>
      <c r="G14" s="17"/>
      <c r="H14" s="81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70">
        <v>9</v>
      </c>
      <c r="D15" s="15" t="s">
        <v>16</v>
      </c>
      <c r="E15" s="60">
        <v>52</v>
      </c>
      <c r="F15" s="16"/>
      <c r="G15" s="17"/>
      <c r="H15" s="81"/>
      <c r="I15" s="28"/>
      <c r="J15" s="20" t="s">
        <v>25</v>
      </c>
      <c r="K15" s="32">
        <f>SUMIF(Mã_hàng,J15,Số_lượng)</f>
        <v>0</v>
      </c>
      <c r="L15" s="33"/>
      <c r="M15" s="34">
        <f t="shared" si="1"/>
        <v>0</v>
      </c>
    </row>
    <row r="16" spans="1:13" ht="15" customHeight="1">
      <c r="A16" s="12"/>
      <c r="B16" s="13"/>
      <c r="C16" s="70">
        <v>10</v>
      </c>
      <c r="D16" s="15" t="s">
        <v>16</v>
      </c>
      <c r="E16" s="60">
        <v>52</v>
      </c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11</v>
      </c>
      <c r="D17" s="15" t="s">
        <v>16</v>
      </c>
      <c r="E17" s="60">
        <v>52</v>
      </c>
      <c r="F17" s="60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12</v>
      </c>
      <c r="D18" s="15" t="s">
        <v>16</v>
      </c>
      <c r="E18" s="60">
        <v>52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 t="s">
        <v>49</v>
      </c>
      <c r="C19" s="65"/>
      <c r="D19" s="72"/>
      <c r="E19" s="60"/>
      <c r="F19" s="16"/>
      <c r="G19" s="19"/>
      <c r="H19" s="21"/>
      <c r="I19" s="28"/>
      <c r="J19" s="22" t="s">
        <v>29</v>
      </c>
      <c r="K19" s="32">
        <f t="shared" si="0"/>
        <v>0</v>
      </c>
      <c r="L19" s="33"/>
      <c r="M19" s="34">
        <f t="shared" si="1"/>
        <v>0</v>
      </c>
    </row>
    <row r="20" spans="1:13" ht="15" customHeight="1">
      <c r="A20" s="12"/>
      <c r="B20" s="13"/>
      <c r="C20" s="71">
        <v>1</v>
      </c>
      <c r="D20" s="15" t="s">
        <v>17</v>
      </c>
      <c r="E20" s="60">
        <v>140</v>
      </c>
      <c r="F20" s="60"/>
      <c r="G20" s="19"/>
      <c r="H20" s="21"/>
      <c r="I20" s="28"/>
      <c r="J20" s="22" t="s">
        <v>30</v>
      </c>
      <c r="K20" s="32">
        <f t="shared" ref="K20:K21" si="2">SUMIF(Mã_hàng,J20,Số_lượng)</f>
        <v>0</v>
      </c>
      <c r="L20" s="33"/>
      <c r="M20" s="34">
        <f t="shared" si="1"/>
        <v>0</v>
      </c>
    </row>
    <row r="21" spans="1:13" ht="15" customHeight="1">
      <c r="A21" s="12"/>
      <c r="B21" s="13"/>
      <c r="C21" s="71">
        <v>2</v>
      </c>
      <c r="D21" s="15" t="s">
        <v>17</v>
      </c>
      <c r="E21" s="60">
        <v>140</v>
      </c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5">
        <v>3</v>
      </c>
      <c r="D22" s="15" t="s">
        <v>17</v>
      </c>
      <c r="E22" s="60">
        <v>140</v>
      </c>
      <c r="F22" s="16"/>
      <c r="G22" s="19"/>
      <c r="H22" s="21"/>
      <c r="I22" s="28"/>
      <c r="J22" s="72" t="s">
        <v>50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4</v>
      </c>
      <c r="D23" s="15" t="s">
        <v>17</v>
      </c>
      <c r="E23" s="60">
        <v>140</v>
      </c>
      <c r="F23" s="16"/>
      <c r="G23" s="19"/>
      <c r="H23" s="21"/>
      <c r="I23" s="28"/>
      <c r="J23" s="72" t="s">
        <v>51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/>
      <c r="C24" s="63">
        <v>5</v>
      </c>
      <c r="D24" s="15" t="s">
        <v>17</v>
      </c>
      <c r="E24" s="60">
        <v>140</v>
      </c>
      <c r="F24" s="16"/>
      <c r="G24" s="19"/>
      <c r="H24" s="21"/>
      <c r="I24" s="28"/>
      <c r="J24" s="20" t="s">
        <v>32</v>
      </c>
      <c r="K24" s="32">
        <f>SUM(K6:K23)</f>
        <v>1324</v>
      </c>
      <c r="L24" s="35">
        <f>SUM(L6:L23)</f>
        <v>0</v>
      </c>
      <c r="M24" s="35">
        <f>SUM(M6:M23)</f>
        <v>-1324</v>
      </c>
    </row>
    <row r="25" spans="1:13" ht="15" customHeight="1">
      <c r="A25" s="12"/>
      <c r="B25" s="13"/>
      <c r="C25" s="63"/>
      <c r="D25" s="22"/>
      <c r="E25" s="60"/>
      <c r="F25" s="61"/>
      <c r="G25" s="61"/>
      <c r="H25" s="21"/>
      <c r="I25" s="28"/>
      <c r="J25" s="36"/>
      <c r="K25" s="37">
        <f>C37</f>
        <v>17</v>
      </c>
      <c r="L25" s="37" t="s">
        <v>33</v>
      </c>
      <c r="M25" s="38"/>
    </row>
    <row r="26" spans="1:13" ht="15" customHeight="1">
      <c r="A26" s="12"/>
      <c r="B26" s="13"/>
      <c r="C26" s="64"/>
      <c r="D26" s="22"/>
      <c r="E26" s="60"/>
      <c r="F26" s="66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63"/>
      <c r="D27" s="22"/>
      <c r="E27" s="60"/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9"/>
      <c r="D28" s="22"/>
      <c r="E28" s="60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69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69"/>
      <c r="D30" s="20"/>
      <c r="E30" s="60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59"/>
      <c r="D31" s="22"/>
      <c r="E31" s="16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48</v>
      </c>
      <c r="K33" s="51"/>
      <c r="L33" s="52"/>
      <c r="M33" s="51"/>
    </row>
    <row r="34" spans="1:13" ht="15" customHeight="1">
      <c r="A34" s="12"/>
      <c r="B34" s="13"/>
      <c r="C34" s="64"/>
      <c r="D34" s="22"/>
      <c r="E34" s="60"/>
      <c r="F34" s="60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3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17</v>
      </c>
      <c r="D37" s="26" t="s">
        <v>43</v>
      </c>
      <c r="E37" s="24"/>
      <c r="F37" s="78" t="s">
        <v>54</v>
      </c>
      <c r="G37" s="79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6">
    <mergeCell ref="A2:E2"/>
    <mergeCell ref="J2:L2"/>
    <mergeCell ref="A3:E3"/>
    <mergeCell ref="J3:L3"/>
    <mergeCell ref="F37:G37"/>
    <mergeCell ref="H11:H1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2022-12-01T06:56:55Z</cp:lastPrinted>
  <dcterms:created xsi:type="dcterms:W3CDTF">2018-10-22T11:48:00Z</dcterms:created>
  <dcterms:modified xsi:type="dcterms:W3CDTF">2023-01-01T01:56:10Z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