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1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HN!$D$6:$D$36</definedName>
    <definedName name="_xlnm.Print_Area" localSheetId="0">HN!$A$1:$M$41</definedName>
    <definedName name="Số_lượng">HN!$E$6:$E$36</definedName>
    <definedName name="STT">HN!$A$6:$A$36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7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<sst xmlns="http://schemas.openxmlformats.org/spreadsheetml/2006/main" count="85" uniqueCount="60">
  <si>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</si>
  <si>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</si>
  <si>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</si>
  <si>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</si>
  <si>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</si>
  <si>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</si>
  <si>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</si>
  <si>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</si>
  <si>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</si>
  <si>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</si>
  <si>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</si>
  <si>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</si>
  <si>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</si>
  <si>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</si>
  <si>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</si>
  <si>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</si>
  <si>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</si>
  <si>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</si>
  <si>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</si>
  <si>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</si>
  <si>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</si>
  <si>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</si>
  <si>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</si>
  <si>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</si>
  <si>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</si>
  <si>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</si>
  <si>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</si>
  <si>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</si>
  <si>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</si>
  <si>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</si>
  <si>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</si>
  <si>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</si>
  <si>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</si>
  <si>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</si>
  <si>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</si>
  <si>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</si>
  <si>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</si>
  <si>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</si>
  <si>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</si>
  <si>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</si>
  <si>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</si>
  <si>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</si>
  <si>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</si>
  <si>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</si>
  <si>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</si>
  <si>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</si>
  <si>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</si>
  <si>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</si>
  <si>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Nguyễn Đình Quyền</t>
  </si>
  <si>
    <t>chân giò</t>
  </si>
  <si>
    <t>CG TAIYAKI 450</t>
  </si>
  <si>
    <t>GA HCXH500</t>
  </si>
  <si>
    <t>NGÀY 01/01/2023</t>
  </si>
  <si>
    <t>15h-3</t>
  </si>
  <si>
    <t>giò lụa</t>
  </si>
  <si>
    <t>giò sụn</t>
  </si>
  <si>
    <t>chả cốm</t>
  </si>
  <si>
    <t>lưỡi xào</t>
  </si>
  <si>
    <t>bắp bò</t>
  </si>
  <si>
    <t>tai 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</si>
</sst>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zoomScale="85" zoomScaleNormal="85" workbookViewId="0">
      <selection activeCell="C33" sqref="C33:C3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2" t="s">
        <v>0</v>
      </c>
      <c r="B2" s="72"/>
      <c r="C2" s="72"/>
      <c r="D2" s="72"/>
      <c r="E2" s="72"/>
      <c r="F2" s="6"/>
      <c r="G2" s="6"/>
      <c r="H2" s="7"/>
      <c r="I2" s="27"/>
      <c r="J2" s="73" t="s">
        <v>1</v>
      </c>
      <c r="K2" s="73"/>
      <c r="L2" s="73"/>
      <c r="M2" s="28"/>
    </row>
    <row r="3" spans="1:13" ht="15.75">
      <c r="A3" s="74" t="s">
        <v>2</v>
      </c>
      <c r="B3" s="74"/>
      <c r="C3" s="74"/>
      <c r="D3" s="74"/>
      <c r="E3" s="74"/>
      <c r="F3" s="7"/>
      <c r="G3" s="7"/>
      <c r="H3" s="7"/>
      <c r="I3" s="27"/>
      <c r="J3" s="75" t="s">
        <v>52</v>
      </c>
      <c r="K3" s="76"/>
      <c r="L3" s="76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54</v>
      </c>
      <c r="C6" s="14"/>
      <c r="D6" s="15"/>
      <c r="E6" s="16"/>
      <c r="F6" s="16"/>
      <c r="G6" s="17"/>
      <c r="H6" s="65"/>
      <c r="I6" s="31"/>
      <c r="J6" s="15" t="s">
        <v>16</v>
      </c>
      <c r="K6" s="32">
        <f t="shared" ref="K6:K23" si="0">SUMIF(Mã_hàng,J6,Số_lượng)</f>
        <v>26</v>
      </c>
      <c r="L6" s="33"/>
      <c r="M6" s="34">
        <f>L6-K6</f>
        <v>-26</v>
      </c>
    </row>
    <row r="7" spans="1:13" ht="15" customHeight="1">
      <c r="A7" s="12"/>
      <c r="B7" s="18"/>
      <c r="C7" s="14">
        <v>1</v>
      </c>
      <c r="D7" s="22" t="s">
        <v>30</v>
      </c>
      <c r="E7" s="16">
        <v>85</v>
      </c>
      <c r="F7" s="16"/>
      <c r="G7" s="19"/>
      <c r="H7" s="21"/>
      <c r="I7" s="31"/>
      <c r="J7" s="15" t="s">
        <v>17</v>
      </c>
      <c r="K7" s="32">
        <f t="shared" si="0"/>
        <v>420</v>
      </c>
      <c r="L7" s="33"/>
      <c r="M7" s="34">
        <f t="shared" ref="M7:M23" si="1">L7-K7</f>
        <v>-420</v>
      </c>
    </row>
    <row r="8" spans="1:13" ht="15" customHeight="1">
      <c r="A8" s="12"/>
      <c r="B8" s="13"/>
      <c r="C8" s="14">
        <v>2</v>
      </c>
      <c r="D8" s="22" t="s">
        <v>30</v>
      </c>
      <c r="E8" s="59">
        <v>85</v>
      </c>
      <c r="F8" s="16"/>
      <c r="G8" s="17"/>
      <c r="H8" s="21"/>
      <c r="I8" s="28"/>
      <c r="J8" s="20" t="s">
        <v>18</v>
      </c>
      <c r="K8" s="32">
        <f t="shared" si="0"/>
        <v>360</v>
      </c>
      <c r="L8" s="33"/>
      <c r="M8" s="34">
        <f t="shared" si="1"/>
        <v>-360</v>
      </c>
    </row>
    <row r="9" spans="1:13" ht="15" customHeight="1">
      <c r="A9" s="12"/>
      <c r="B9" s="13"/>
      <c r="C9" s="66">
        <v>3</v>
      </c>
      <c r="D9" s="22" t="s">
        <v>30</v>
      </c>
      <c r="E9" s="59">
        <v>85</v>
      </c>
      <c r="F9" s="16"/>
      <c r="G9" s="17"/>
      <c r="H9" s="21"/>
      <c r="I9" s="28"/>
      <c r="J9" s="20" t="s">
        <v>19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68">
        <v>4</v>
      </c>
      <c r="D10" s="22" t="s">
        <v>30</v>
      </c>
      <c r="E10" s="59">
        <v>85</v>
      </c>
      <c r="F10" s="16"/>
      <c r="G10" s="17"/>
      <c r="H10" s="21"/>
      <c r="I10" s="28"/>
      <c r="J10" s="20" t="s">
        <v>20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 t="s">
        <v>49</v>
      </c>
      <c r="C11" s="68"/>
      <c r="D11" s="15"/>
      <c r="E11" s="59"/>
      <c r="F11" s="16"/>
      <c r="G11" s="17"/>
      <c r="H11" s="79" t="s">
        <v>15</v>
      </c>
      <c r="I11" s="28"/>
      <c r="J11" s="20" t="s">
        <v>21</v>
      </c>
      <c r="K11" s="32">
        <f t="shared" si="0"/>
        <v>80</v>
      </c>
      <c r="L11" s="33"/>
      <c r="M11" s="34">
        <f t="shared" si="1"/>
        <v>-80</v>
      </c>
    </row>
    <row r="12" spans="1:13" ht="15" customHeight="1">
      <c r="A12" s="12"/>
      <c r="B12" s="13"/>
      <c r="C12" s="68">
        <v>3</v>
      </c>
      <c r="D12" s="20" t="s">
        <v>18</v>
      </c>
      <c r="E12" s="59">
        <v>90</v>
      </c>
      <c r="F12" s="16"/>
      <c r="G12" s="17"/>
      <c r="H12" s="80"/>
      <c r="I12" s="28"/>
      <c r="J12" s="23" t="s">
        <v>22</v>
      </c>
      <c r="K12" s="32">
        <f t="shared" si="0"/>
        <v>0</v>
      </c>
      <c r="L12" s="33"/>
      <c r="M12" s="34">
        <f t="shared" si="1"/>
        <v>0</v>
      </c>
    </row>
    <row r="13" spans="1:13" ht="15" customHeight="1">
      <c r="A13" s="12"/>
      <c r="B13" s="13"/>
      <c r="C13" s="68">
        <v>4</v>
      </c>
      <c r="D13" s="20" t="s">
        <v>18</v>
      </c>
      <c r="E13" s="59">
        <v>90</v>
      </c>
      <c r="F13" s="16"/>
      <c r="G13" s="17"/>
      <c r="H13" s="80"/>
      <c r="I13" s="28"/>
      <c r="J13" s="20" t="s">
        <v>23</v>
      </c>
      <c r="K13" s="32">
        <f t="shared" si="0"/>
        <v>80</v>
      </c>
      <c r="L13" s="33"/>
      <c r="M13" s="34">
        <f t="shared" si="1"/>
        <v>-80</v>
      </c>
    </row>
    <row r="14" spans="1:13" ht="15" customHeight="1">
      <c r="A14" s="12"/>
      <c r="B14" s="13"/>
      <c r="C14" s="68">
        <v>5</v>
      </c>
      <c r="D14" s="20" t="s">
        <v>18</v>
      </c>
      <c r="E14" s="59">
        <v>90</v>
      </c>
      <c r="F14" s="16"/>
      <c r="G14" s="17"/>
      <c r="H14" s="80"/>
      <c r="I14" s="28"/>
      <c r="J14" s="20" t="s">
        <v>24</v>
      </c>
      <c r="K14" s="32">
        <f t="shared" si="0"/>
        <v>0</v>
      </c>
      <c r="L14" s="33"/>
      <c r="M14" s="34">
        <f t="shared" si="1"/>
        <v>0</v>
      </c>
    </row>
    <row r="15" spans="1:13" ht="15" customHeight="1">
      <c r="A15" s="12"/>
      <c r="B15" s="13"/>
      <c r="C15" s="68">
        <v>6</v>
      </c>
      <c r="D15" s="20" t="s">
        <v>18</v>
      </c>
      <c r="E15" s="59">
        <v>90</v>
      </c>
      <c r="F15" s="16"/>
      <c r="G15" s="17"/>
      <c r="H15" s="80"/>
      <c r="I15" s="28"/>
      <c r="J15" s="20" t="s">
        <v>25</v>
      </c>
      <c r="K15" s="32">
        <f>SUMIF(Mã_hàng,J15,Số_lượng)</f>
        <v>200</v>
      </c>
      <c r="L15" s="33"/>
      <c r="M15" s="34">
        <f t="shared" si="1"/>
        <v>-200</v>
      </c>
    </row>
    <row r="16" spans="1:13" ht="15" customHeight="1">
      <c r="A16" s="12"/>
      <c r="B16" s="13" t="s">
        <v>49</v>
      </c>
      <c r="C16" s="68"/>
      <c r="D16" s="15"/>
      <c r="E16" s="59"/>
      <c r="F16" s="16"/>
      <c r="G16" s="17"/>
      <c r="H16" s="80"/>
      <c r="I16" s="28"/>
      <c r="J16" s="22" t="s">
        <v>26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/>
      <c r="C17" s="13">
        <v>10</v>
      </c>
      <c r="D17" s="15" t="s">
        <v>17</v>
      </c>
      <c r="E17" s="59">
        <v>140</v>
      </c>
      <c r="F17" s="59"/>
      <c r="G17" s="17"/>
      <c r="H17" s="21"/>
      <c r="I17" s="28"/>
      <c r="J17" s="22" t="s">
        <v>27</v>
      </c>
      <c r="K17" s="32">
        <f t="shared" si="0"/>
        <v>0</v>
      </c>
      <c r="L17" s="33"/>
      <c r="M17" s="34">
        <f t="shared" si="1"/>
        <v>0</v>
      </c>
    </row>
    <row r="18" spans="1:13" ht="15" customHeight="1">
      <c r="A18" s="12"/>
      <c r="B18" s="13"/>
      <c r="C18" s="13">
        <v>11</v>
      </c>
      <c r="D18" s="15" t="s">
        <v>17</v>
      </c>
      <c r="E18" s="59">
        <v>140</v>
      </c>
      <c r="F18" s="16"/>
      <c r="G18" s="17"/>
      <c r="H18" s="21"/>
      <c r="I18" s="28"/>
      <c r="J18" s="22" t="s">
        <v>28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13"/>
      <c r="C19" s="63">
        <v>12</v>
      </c>
      <c r="D19" s="15" t="s">
        <v>17</v>
      </c>
      <c r="E19" s="59">
        <v>140</v>
      </c>
      <c r="F19" s="16"/>
      <c r="G19" s="19"/>
      <c r="H19" s="21"/>
      <c r="I19" s="28"/>
      <c r="J19" s="22" t="s">
        <v>29</v>
      </c>
      <c r="K19" s="32">
        <f t="shared" si="0"/>
        <v>255</v>
      </c>
      <c r="L19" s="33"/>
      <c r="M19" s="34">
        <f t="shared" si="1"/>
        <v>-255</v>
      </c>
    </row>
    <row r="20" spans="1:13" ht="15" customHeight="1">
      <c r="A20" s="12"/>
      <c r="B20" s="13" t="s">
        <v>55</v>
      </c>
      <c r="C20" s="70"/>
      <c r="D20" s="69"/>
      <c r="E20" s="59"/>
      <c r="F20" s="59"/>
      <c r="G20" s="19"/>
      <c r="H20" s="21"/>
      <c r="I20" s="28"/>
      <c r="J20" s="22" t="s">
        <v>30</v>
      </c>
      <c r="K20" s="32">
        <f t="shared" ref="K20:K21" si="2">SUMIF(Mã_hàng,J20,Số_lượng)</f>
        <v>340</v>
      </c>
      <c r="L20" s="33"/>
      <c r="M20" s="34">
        <f t="shared" si="1"/>
        <v>-340</v>
      </c>
    </row>
    <row r="21" spans="1:13" ht="15" customHeight="1">
      <c r="A21" s="12"/>
      <c r="B21" s="13"/>
      <c r="C21" s="70">
        <v>1</v>
      </c>
      <c r="D21" s="22" t="s">
        <v>31</v>
      </c>
      <c r="E21" s="59">
        <v>85</v>
      </c>
      <c r="F21" s="59"/>
      <c r="G21" s="19"/>
      <c r="H21" s="21"/>
      <c r="I21" s="28"/>
      <c r="J21" s="22" t="s">
        <v>31</v>
      </c>
      <c r="K21" s="32">
        <f t="shared" si="2"/>
        <v>170</v>
      </c>
      <c r="L21" s="33"/>
      <c r="M21" s="34">
        <f t="shared" si="1"/>
        <v>-170</v>
      </c>
    </row>
    <row r="22" spans="1:13" ht="15" customHeight="1">
      <c r="A22" s="12"/>
      <c r="B22" s="13"/>
      <c r="C22" s="70">
        <v>2</v>
      </c>
      <c r="D22" s="22" t="s">
        <v>31</v>
      </c>
      <c r="E22" s="59">
        <v>85</v>
      </c>
      <c r="F22" s="16"/>
      <c r="G22" s="19"/>
      <c r="H22" s="21"/>
      <c r="I22" s="28"/>
      <c r="J22" s="69" t="s">
        <v>50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 t="s">
        <v>56</v>
      </c>
      <c r="C23" s="70"/>
      <c r="D23" s="15"/>
      <c r="E23" s="59"/>
      <c r="F23" s="16"/>
      <c r="G23" s="19"/>
      <c r="H23" s="21"/>
      <c r="I23" s="28"/>
      <c r="J23" s="69" t="s">
        <v>51</v>
      </c>
      <c r="K23" s="32">
        <f t="shared" si="0"/>
        <v>12</v>
      </c>
      <c r="L23" s="33"/>
      <c r="M23" s="34">
        <f t="shared" si="1"/>
        <v>-12</v>
      </c>
    </row>
    <row r="24" spans="1:13" ht="15" customHeight="1">
      <c r="A24" s="12"/>
      <c r="B24" s="13"/>
      <c r="C24" s="70">
        <v>1</v>
      </c>
      <c r="D24" s="22" t="s">
        <v>29</v>
      </c>
      <c r="E24" s="59">
        <v>100</v>
      </c>
      <c r="F24" s="16"/>
      <c r="G24" s="19"/>
      <c r="H24" s="21"/>
      <c r="I24" s="28"/>
      <c r="J24" s="20" t="s">
        <v>32</v>
      </c>
      <c r="K24" s="32">
        <f>SUM(K6:K23)</f>
        <v>1943</v>
      </c>
      <c r="L24" s="35">
        <f>SUM(L6:L23)</f>
        <v>0</v>
      </c>
      <c r="M24" s="35">
        <f>SUM(M6:M23)</f>
        <v>-1943</v>
      </c>
    </row>
    <row r="25" spans="1:13" ht="15" customHeight="1">
      <c r="A25" s="12"/>
      <c r="B25" s="13"/>
      <c r="C25" s="70">
        <v>2</v>
      </c>
      <c r="D25" s="22" t="s">
        <v>29</v>
      </c>
      <c r="E25" s="59">
        <v>100</v>
      </c>
      <c r="F25" s="60"/>
      <c r="G25" s="60"/>
      <c r="H25" s="21"/>
      <c r="I25" s="28"/>
      <c r="J25" s="36"/>
      <c r="K25" s="37">
        <f>C37</f>
        <v>19</v>
      </c>
      <c r="L25" s="37" t="s">
        <v>33</v>
      </c>
      <c r="M25" s="38"/>
    </row>
    <row r="26" spans="1:13" ht="15" customHeight="1">
      <c r="A26" s="12"/>
      <c r="B26" s="13"/>
      <c r="C26" s="70">
        <v>3</v>
      </c>
      <c r="D26" s="22" t="s">
        <v>29</v>
      </c>
      <c r="E26" s="59">
        <v>55</v>
      </c>
      <c r="F26" s="64"/>
      <c r="G26" s="60"/>
      <c r="H26" s="21"/>
      <c r="I26" s="28"/>
      <c r="J26" s="39"/>
      <c r="K26" s="40"/>
      <c r="L26" s="40"/>
      <c r="M26" s="41"/>
    </row>
    <row r="27" spans="1:13" ht="15" customHeight="1">
      <c r="A27" s="12"/>
      <c r="B27" s="13"/>
      <c r="C27" s="71"/>
      <c r="D27" s="15" t="s">
        <v>16</v>
      </c>
      <c r="E27" s="59">
        <v>26</v>
      </c>
      <c r="F27" s="16"/>
      <c r="G27" s="17"/>
      <c r="H27" s="21"/>
      <c r="I27" s="28"/>
      <c r="J27" s="42"/>
      <c r="K27" s="42"/>
      <c r="L27" s="42"/>
      <c r="M27" s="42"/>
    </row>
    <row r="28" spans="1:13" ht="15" customHeight="1">
      <c r="A28" s="12"/>
      <c r="B28" s="13" t="s">
        <v>57</v>
      </c>
      <c r="C28" s="70"/>
      <c r="D28" s="22"/>
      <c r="E28" s="59"/>
      <c r="F28" s="16"/>
      <c r="G28" s="17"/>
      <c r="H28" s="21"/>
      <c r="I28" s="28"/>
      <c r="J28" s="43" t="s">
        <v>34</v>
      </c>
      <c r="K28" s="44" t="s">
        <v>35</v>
      </c>
      <c r="L28" s="45"/>
      <c r="M28" s="46" t="s">
        <v>36</v>
      </c>
    </row>
    <row r="29" spans="1:13" ht="15" customHeight="1">
      <c r="A29" s="12"/>
      <c r="B29" s="13"/>
      <c r="C29" s="13">
        <v>1</v>
      </c>
      <c r="D29" s="20" t="s">
        <v>25</v>
      </c>
      <c r="E29" s="59">
        <v>200</v>
      </c>
      <c r="F29" s="16"/>
      <c r="G29" s="17"/>
      <c r="H29" s="21"/>
      <c r="I29" s="28"/>
      <c r="J29" s="47" t="s">
        <v>37</v>
      </c>
      <c r="K29" s="48" t="s">
        <v>37</v>
      </c>
      <c r="L29" s="49"/>
      <c r="M29" s="49" t="s">
        <v>37</v>
      </c>
    </row>
    <row r="30" spans="1:13" ht="15" customHeight="1">
      <c r="A30" s="12"/>
      <c r="B30" s="13" t="s">
        <v>58</v>
      </c>
      <c r="C30" s="67"/>
      <c r="D30" s="22"/>
      <c r="E30" s="59"/>
      <c r="F30" s="16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13">
        <v>1</v>
      </c>
      <c r="D31" s="20" t="s">
        <v>21</v>
      </c>
      <c r="E31" s="59">
        <v>80</v>
      </c>
      <c r="F31" s="16"/>
      <c r="G31" s="17"/>
      <c r="H31" s="56"/>
      <c r="I31" s="28"/>
      <c r="J31" s="50"/>
      <c r="K31" s="51"/>
      <c r="L31" s="52"/>
      <c r="M31" s="51"/>
    </row>
    <row r="32" spans="1:13" ht="15" customHeight="1">
      <c r="A32" s="12"/>
      <c r="B32" s="13" t="s">
        <v>59</v>
      </c>
      <c r="C32" s="70"/>
      <c r="D32" s="22"/>
      <c r="E32" s="59"/>
      <c r="F32" s="16"/>
      <c r="G32" s="17"/>
      <c r="H32" s="57"/>
      <c r="I32" s="28"/>
      <c r="J32" s="50"/>
      <c r="K32" s="51"/>
      <c r="L32" s="52"/>
      <c r="M32" s="51" t="s">
        <v>46</v>
      </c>
    </row>
    <row r="33" spans="1:13" ht="15" customHeight="1">
      <c r="A33" s="12"/>
      <c r="B33" s="13"/>
      <c r="C33" s="81">
        <v>1</v>
      </c>
      <c r="D33" s="20" t="s">
        <v>23</v>
      </c>
      <c r="E33" s="59">
        <v>80</v>
      </c>
      <c r="F33" s="16"/>
      <c r="G33" s="17"/>
      <c r="H33" s="57"/>
      <c r="I33" s="28"/>
      <c r="J33" s="53" t="s">
        <v>48</v>
      </c>
      <c r="K33" s="51"/>
      <c r="L33" s="52"/>
      <c r="M33" s="51"/>
    </row>
    <row r="34" spans="1:13" ht="15" customHeight="1">
      <c r="A34" s="12"/>
      <c r="B34" s="13"/>
      <c r="C34" s="82"/>
      <c r="D34" s="69" t="s">
        <v>51</v>
      </c>
      <c r="E34" s="59">
        <v>12</v>
      </c>
      <c r="F34" s="59"/>
      <c r="G34" s="17"/>
      <c r="H34" s="57"/>
      <c r="I34" s="28"/>
      <c r="K34" s="51"/>
      <c r="M34" s="51"/>
    </row>
    <row r="35" spans="1:13" ht="15" customHeight="1">
      <c r="A35" s="12"/>
      <c r="B35" s="13"/>
      <c r="C35" s="62"/>
      <c r="D35" s="23"/>
      <c r="E35" s="59"/>
      <c r="F35" s="59"/>
      <c r="G35" s="17"/>
      <c r="H35" s="57"/>
      <c r="I35" s="28"/>
      <c r="J35" s="5" t="s">
        <v>38</v>
      </c>
      <c r="K35" s="54" t="s">
        <v>39</v>
      </c>
      <c r="M35" s="55" t="s">
        <v>40</v>
      </c>
    </row>
    <row r="36" spans="1:13" ht="15" customHeight="1">
      <c r="A36" s="12"/>
      <c r="B36" s="22"/>
      <c r="C36" s="13"/>
      <c r="D36" s="22"/>
      <c r="E36" s="16"/>
      <c r="F36" s="16"/>
      <c r="G36" s="19"/>
      <c r="I36" s="28"/>
      <c r="J36" s="5" t="s">
        <v>41</v>
      </c>
      <c r="K36" s="48" t="s">
        <v>37</v>
      </c>
      <c r="M36" s="48" t="s">
        <v>42</v>
      </c>
    </row>
    <row r="37" spans="1:13" ht="15" customHeight="1">
      <c r="A37" s="22"/>
      <c r="B37" s="22"/>
      <c r="C37" s="25">
        <f>COUNT(C6:C36)</f>
        <v>19</v>
      </c>
      <c r="D37" s="26" t="s">
        <v>43</v>
      </c>
      <c r="E37" s="24"/>
      <c r="F37" s="77" t="s">
        <v>53</v>
      </c>
      <c r="G37" s="78"/>
      <c r="I37" s="28"/>
      <c r="J37" s="5"/>
      <c r="K37" s="48"/>
      <c r="M37" s="48"/>
    </row>
    <row r="38" spans="1:13" ht="15" customHeight="1"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8" t="s">
        <v>45</v>
      </c>
      <c r="K40" s="61" t="s">
        <v>44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</sheetData>
  <mergeCells count="7">
    <mergeCell ref="A2:E2"/>
    <mergeCell ref="J2:L2"/>
    <mergeCell ref="A3:E3"/>
    <mergeCell ref="J3:L3"/>
    <mergeCell ref="F37:G37"/>
    <mergeCell ref="H11:H16"/>
    <mergeCell ref="C33:C3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2023-01-01T02:41:55Z</cp:lastPrinted>
  <dcterms:created xsi:type="dcterms:W3CDTF">2018-10-22T11:48:00Z</dcterms:created>
  <dcterms:modified xsi:type="dcterms:W3CDTF">2023-01-01T02:42:33Z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