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ông nợ phải trả" sheetId="1" r:id="rId1"/>
    <sheet name="Công nợ phải thu" sheetId="2" r:id="rId2"/>
  </sheets>
  <definedNames>
    <definedName name="_xlnm._FilterDatabase" localSheetId="0" hidden="1">'Công nợ phải trả'!$A$2:$F$2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G4" i="2" l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J2" i="1" s="1"/>
  <c r="J4" i="1" s="1"/>
</calcChain>
</file>

<file path=xl/sharedStrings.xml><?xml version="1.0" encoding="utf-8"?>
<sst xmlns="http://schemas.openxmlformats.org/spreadsheetml/2006/main" count="72" uniqueCount="63">
  <si>
    <t>STT</t>
  </si>
  <si>
    <t>Ngày hóa đơn</t>
  </si>
  <si>
    <t>Số hóa đơn</t>
  </si>
  <si>
    <t>Ngày thanh toán</t>
  </si>
  <si>
    <t>CÔNG NỢ THU HẰNG 2023</t>
  </si>
  <si>
    <t>00001061</t>
  </si>
  <si>
    <t>00001758</t>
  </si>
  <si>
    <t>00003936</t>
  </si>
  <si>
    <t>00006721</t>
  </si>
  <si>
    <t>00000001</t>
  </si>
  <si>
    <t>00000003</t>
  </si>
  <si>
    <t>00000004</t>
  </si>
  <si>
    <t>00000002</t>
  </si>
  <si>
    <t>00000005</t>
  </si>
  <si>
    <t>00000006</t>
  </si>
  <si>
    <t>00000007</t>
  </si>
  <si>
    <t>00000008</t>
  </si>
  <si>
    <t>00000009</t>
  </si>
  <si>
    <t>00000011</t>
  </si>
  <si>
    <t>00000012</t>
  </si>
  <si>
    <t>00000013</t>
  </si>
  <si>
    <t>00000014</t>
  </si>
  <si>
    <t>00000015</t>
  </si>
  <si>
    <t>00000016</t>
  </si>
  <si>
    <t>00000017</t>
  </si>
  <si>
    <t>00000018</t>
  </si>
  <si>
    <t>00000019</t>
  </si>
  <si>
    <t>00000020</t>
  </si>
  <si>
    <t>00000021</t>
  </si>
  <si>
    <t>00000022</t>
  </si>
  <si>
    <t>00000023</t>
  </si>
  <si>
    <t>00034598</t>
  </si>
  <si>
    <t>00057723</t>
  </si>
  <si>
    <t>00000024</t>
  </si>
  <si>
    <t>00000025</t>
  </si>
  <si>
    <t>00000026</t>
  </si>
  <si>
    <t>00000027</t>
  </si>
  <si>
    <t>00000029</t>
  </si>
  <si>
    <t>00000030</t>
  </si>
  <si>
    <t>00000031</t>
  </si>
  <si>
    <t>00000032</t>
  </si>
  <si>
    <t>00000033</t>
  </si>
  <si>
    <t>00000034</t>
  </si>
  <si>
    <t>00000035</t>
  </si>
  <si>
    <t>00000036</t>
  </si>
  <si>
    <t>00000037</t>
  </si>
  <si>
    <t>00000038</t>
  </si>
  <si>
    <t>0000039</t>
  </si>
  <si>
    <t>00000040</t>
  </si>
  <si>
    <t>00000042</t>
  </si>
  <si>
    <t>00000043</t>
  </si>
  <si>
    <t>00000044</t>
  </si>
  <si>
    <t>00000045</t>
  </si>
  <si>
    <t>UNC</t>
  </si>
  <si>
    <t>Phiếu thu</t>
  </si>
  <si>
    <t>Dư nợ</t>
  </si>
  <si>
    <t>Số dư đầu kỳ</t>
  </si>
  <si>
    <t>HĐ Ngọc Thơm xuất</t>
  </si>
  <si>
    <t>HĐ Thu Hằng xuất</t>
  </si>
  <si>
    <t>00015764</t>
  </si>
  <si>
    <t>Tổng nợ phải trả</t>
  </si>
  <si>
    <t>Tổng nợ phải thu</t>
  </si>
  <si>
    <t>Tổng dư nợ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</si>
</sst>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3" fontId="2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164" fontId="5" fillId="0" borderId="1" xfId="1" applyNumberFormat="1" applyFont="1" applyBorder="1"/>
    <xf numFmtId="164" fontId="5" fillId="0" borderId="1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/>
    </xf>
    <xf numFmtId="165" fontId="2" fillId="0" borderId="1" xfId="0" applyNumberFormat="1" applyFont="1" applyFill="1" applyBorder="1" applyAlignment="1"/>
    <xf numFmtId="165" fontId="2" fillId="0" borderId="1" xfId="0" applyNumberFormat="1" applyFont="1" applyBorder="1" applyAlignment="1"/>
    <xf numFmtId="165" fontId="2" fillId="0" borderId="1" xfId="0" applyNumberFormat="1" applyFont="1" applyBorder="1" applyAlignment="1">
      <alignment vertical="center"/>
    </xf>
    <xf numFmtId="165" fontId="2" fillId="0" borderId="1" xfId="1" applyNumberFormat="1" applyFont="1" applyBorder="1" applyAlignment="1">
      <alignment vertical="center"/>
    </xf>
    <xf numFmtId="165" fontId="5" fillId="0" borderId="1" xfId="0" applyNumberFormat="1" applyFont="1" applyBorder="1" applyAlignment="1"/>
    <xf numFmtId="165" fontId="5" fillId="0" borderId="1" xfId="0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64" fontId="5" fillId="0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tabSelected="1" workbookViewId="0">
      <selection activeCell="I13" sqref="I13"/>
    </sheetView>
  </sheetViews>
  <sheetFormatPr defaultRowHeight="15" x14ac:dyDescent="0.25"/>
  <cols>
    <col min="1" max="1" width="7.7109375" style="1" customWidth="1"/>
    <col min="2" max="2" width="13.140625" style="10" customWidth="1"/>
    <col min="3" max="3" width="14.7109375" style="1" customWidth="1"/>
    <col min="4" max="4" width="18.7109375" style="7" customWidth="1"/>
    <col min="5" max="5" width="13.7109375" style="27" customWidth="1"/>
    <col min="6" max="6" width="16.85546875" style="7" customWidth="1"/>
    <col min="7" max="7" width="16.85546875" style="1" customWidth="1"/>
    <col min="8" max="8" width="9.140625" style="1"/>
    <col min="9" max="9" width="24.5703125" style="1" customWidth="1"/>
    <col min="10" max="10" width="19.42578125" style="1" customWidth="1"/>
    <col min="11" max="16384" width="9.140625" style="1"/>
  </cols>
  <sheetData>
    <row r="1" spans="1:10" s="3" customFormat="1" ht="23.25" customHeight="1" x14ac:dyDescent="0.25">
      <c r="A1" s="13" t="s">
        <v>4</v>
      </c>
      <c r="B1" s="13"/>
      <c r="C1" s="13"/>
      <c r="D1" s="13"/>
      <c r="E1" s="13"/>
      <c r="F1" s="13"/>
      <c r="G1" s="13"/>
    </row>
    <row r="2" spans="1:10" s="3" customFormat="1" ht="14.25" x14ac:dyDescent="0.25">
      <c r="A2" s="4" t="s">
        <v>0</v>
      </c>
      <c r="B2" s="8" t="s">
        <v>1</v>
      </c>
      <c r="C2" s="4" t="s">
        <v>2</v>
      </c>
      <c r="D2" s="5" t="s">
        <v>58</v>
      </c>
      <c r="E2" s="8" t="s">
        <v>3</v>
      </c>
      <c r="F2" s="5" t="s">
        <v>53</v>
      </c>
      <c r="G2" s="4" t="s">
        <v>55</v>
      </c>
      <c r="I2" s="5" t="s">
        <v>60</v>
      </c>
      <c r="J2" s="5">
        <f>G112</f>
        <v>31436302905.999989</v>
      </c>
    </row>
    <row r="3" spans="1:10" s="3" customFormat="1" ht="14.25" x14ac:dyDescent="0.25">
      <c r="A3" s="17" t="s">
        <v>56</v>
      </c>
      <c r="B3" s="18"/>
      <c r="C3" s="19"/>
      <c r="D3" s="5">
        <v>81572206584</v>
      </c>
      <c r="E3" s="20"/>
      <c r="F3" s="5"/>
      <c r="G3" s="4"/>
      <c r="I3" s="5" t="s">
        <v>61</v>
      </c>
      <c r="J3" s="5">
        <f>'Công nợ phải thu'!G23</f>
        <v>29313931112</v>
      </c>
    </row>
    <row r="4" spans="1:10" s="3" customFormat="1" x14ac:dyDescent="0.25">
      <c r="A4" s="2">
        <v>1</v>
      </c>
      <c r="B4" s="8"/>
      <c r="C4" s="4"/>
      <c r="D4" s="5"/>
      <c r="E4" s="21">
        <v>44930</v>
      </c>
      <c r="F4" s="29">
        <v>500000000</v>
      </c>
      <c r="G4" s="28">
        <f>D3+D4-F4</f>
        <v>81072206584</v>
      </c>
      <c r="I4" s="5" t="s">
        <v>62</v>
      </c>
      <c r="J4" s="5">
        <f>J2-J3</f>
        <v>2122371793.9999886</v>
      </c>
    </row>
    <row r="5" spans="1:10" s="3" customFormat="1" x14ac:dyDescent="0.25">
      <c r="A5" s="2">
        <v>2</v>
      </c>
      <c r="B5" s="8"/>
      <c r="C5" s="4"/>
      <c r="D5" s="5"/>
      <c r="E5" s="22">
        <v>44930</v>
      </c>
      <c r="F5" s="14">
        <v>3000000000</v>
      </c>
      <c r="G5" s="28">
        <f>G4+D5-F5</f>
        <v>78072206584</v>
      </c>
    </row>
    <row r="6" spans="1:10" x14ac:dyDescent="0.25">
      <c r="A6" s="2">
        <v>3</v>
      </c>
      <c r="B6" s="9"/>
      <c r="C6" s="2"/>
      <c r="D6" s="6"/>
      <c r="E6" s="21">
        <v>44937</v>
      </c>
      <c r="F6" s="29">
        <v>500000000</v>
      </c>
      <c r="G6" s="28">
        <f t="shared" ref="G6:G71" si="0">G5+D6-F6</f>
        <v>77572206584</v>
      </c>
    </row>
    <row r="7" spans="1:10" x14ac:dyDescent="0.25">
      <c r="A7" s="2">
        <v>5</v>
      </c>
      <c r="B7" s="9">
        <v>44944</v>
      </c>
      <c r="C7" s="2" t="s">
        <v>9</v>
      </c>
      <c r="D7" s="6">
        <v>7933747448</v>
      </c>
      <c r="E7" s="23">
        <v>44944</v>
      </c>
      <c r="F7" s="15">
        <v>612020758</v>
      </c>
      <c r="G7" s="28">
        <f t="shared" si="0"/>
        <v>84893933274</v>
      </c>
    </row>
    <row r="8" spans="1:10" x14ac:dyDescent="0.25">
      <c r="A8" s="2">
        <v>6</v>
      </c>
      <c r="B8" s="9"/>
      <c r="C8" s="2"/>
      <c r="D8" s="6"/>
      <c r="E8" s="23">
        <v>44944</v>
      </c>
      <c r="F8" s="15">
        <v>629664264</v>
      </c>
      <c r="G8" s="28">
        <f t="shared" si="0"/>
        <v>84264269010</v>
      </c>
    </row>
    <row r="9" spans="1:10" x14ac:dyDescent="0.25">
      <c r="A9" s="2">
        <v>7</v>
      </c>
      <c r="B9" s="9"/>
      <c r="C9" s="2"/>
      <c r="D9" s="6"/>
      <c r="E9" s="21">
        <v>44957</v>
      </c>
      <c r="F9" s="29">
        <v>300000000</v>
      </c>
      <c r="G9" s="28">
        <f t="shared" si="0"/>
        <v>83964269010</v>
      </c>
    </row>
    <row r="10" spans="1:10" x14ac:dyDescent="0.25">
      <c r="A10" s="2">
        <v>8</v>
      </c>
      <c r="B10" s="9"/>
      <c r="C10" s="2"/>
      <c r="D10" s="6"/>
      <c r="E10" s="21">
        <v>44963</v>
      </c>
      <c r="F10" s="29">
        <v>287707980</v>
      </c>
      <c r="G10" s="28">
        <f t="shared" si="0"/>
        <v>83676561030</v>
      </c>
    </row>
    <row r="11" spans="1:10" x14ac:dyDescent="0.25">
      <c r="A11" s="2">
        <v>9</v>
      </c>
      <c r="B11" s="9"/>
      <c r="C11" s="2"/>
      <c r="D11" s="6"/>
      <c r="E11" s="21">
        <v>44963</v>
      </c>
      <c r="F11" s="29">
        <v>325635940</v>
      </c>
      <c r="G11" s="28">
        <f t="shared" si="0"/>
        <v>83350925090</v>
      </c>
    </row>
    <row r="12" spans="1:10" x14ac:dyDescent="0.25">
      <c r="A12" s="2">
        <v>10</v>
      </c>
      <c r="B12" s="9"/>
      <c r="C12" s="2"/>
      <c r="D12" s="6"/>
      <c r="E12" s="21">
        <v>44965</v>
      </c>
      <c r="F12" s="29">
        <v>119906140</v>
      </c>
      <c r="G12" s="28">
        <f t="shared" si="0"/>
        <v>83231018950</v>
      </c>
    </row>
    <row r="13" spans="1:10" x14ac:dyDescent="0.25">
      <c r="A13" s="2">
        <v>11</v>
      </c>
      <c r="B13" s="9"/>
      <c r="C13" s="2"/>
      <c r="D13" s="6"/>
      <c r="E13" s="22">
        <v>44966</v>
      </c>
      <c r="F13" s="14">
        <v>204215000</v>
      </c>
      <c r="G13" s="28">
        <f t="shared" si="0"/>
        <v>83026803950</v>
      </c>
    </row>
    <row r="14" spans="1:10" x14ac:dyDescent="0.25">
      <c r="A14" s="2">
        <v>12</v>
      </c>
      <c r="B14" s="9"/>
      <c r="C14" s="2"/>
      <c r="D14" s="6"/>
      <c r="E14" s="22">
        <v>44966</v>
      </c>
      <c r="F14" s="14">
        <v>120769600</v>
      </c>
      <c r="G14" s="28">
        <f t="shared" si="0"/>
        <v>82906034350</v>
      </c>
    </row>
    <row r="15" spans="1:10" x14ac:dyDescent="0.25">
      <c r="A15" s="2">
        <v>13</v>
      </c>
      <c r="B15" s="9"/>
      <c r="C15" s="2"/>
      <c r="D15" s="6"/>
      <c r="E15" s="22">
        <v>44967</v>
      </c>
      <c r="F15" s="14">
        <v>120769600</v>
      </c>
      <c r="G15" s="28">
        <f t="shared" si="0"/>
        <v>82785264750</v>
      </c>
    </row>
    <row r="16" spans="1:10" x14ac:dyDescent="0.25">
      <c r="A16" s="2">
        <v>14</v>
      </c>
      <c r="B16" s="9"/>
      <c r="C16" s="2"/>
      <c r="D16" s="6"/>
      <c r="E16" s="22">
        <v>44968</v>
      </c>
      <c r="F16" s="14">
        <v>350055044</v>
      </c>
      <c r="G16" s="28">
        <f t="shared" si="0"/>
        <v>82435209706</v>
      </c>
    </row>
    <row r="17" spans="1:7" x14ac:dyDescent="0.25">
      <c r="A17" s="2">
        <v>15</v>
      </c>
      <c r="B17" s="9">
        <v>44968</v>
      </c>
      <c r="C17" s="2" t="s">
        <v>12</v>
      </c>
      <c r="D17" s="6">
        <v>4573244452</v>
      </c>
      <c r="E17" s="22">
        <v>44970</v>
      </c>
      <c r="F17" s="14">
        <v>1149918123</v>
      </c>
      <c r="G17" s="28">
        <f t="shared" si="0"/>
        <v>85858536035</v>
      </c>
    </row>
    <row r="18" spans="1:7" x14ac:dyDescent="0.25">
      <c r="A18" s="2">
        <v>16</v>
      </c>
      <c r="B18" s="9"/>
      <c r="C18" s="2"/>
      <c r="D18" s="6"/>
      <c r="E18" s="22">
        <v>44970</v>
      </c>
      <c r="F18" s="14">
        <v>2000000000</v>
      </c>
      <c r="G18" s="28">
        <f t="shared" si="0"/>
        <v>83858536035</v>
      </c>
    </row>
    <row r="19" spans="1:7" x14ac:dyDescent="0.25">
      <c r="A19" s="2">
        <v>18</v>
      </c>
      <c r="B19" s="9">
        <v>44975</v>
      </c>
      <c r="C19" s="2" t="s">
        <v>10</v>
      </c>
      <c r="D19" s="6">
        <v>2870550575.1999998</v>
      </c>
      <c r="E19" s="23"/>
      <c r="F19" s="15"/>
      <c r="G19" s="28">
        <f t="shared" si="0"/>
        <v>86729086610.199997</v>
      </c>
    </row>
    <row r="20" spans="1:7" x14ac:dyDescent="0.25">
      <c r="A20" s="2">
        <v>20</v>
      </c>
      <c r="B20" s="9"/>
      <c r="C20" s="2"/>
      <c r="D20" s="6"/>
      <c r="E20" s="25">
        <v>44978</v>
      </c>
      <c r="F20" s="14">
        <v>2403405211</v>
      </c>
      <c r="G20" s="28">
        <f t="shared" si="0"/>
        <v>84325681399.199997</v>
      </c>
    </row>
    <row r="21" spans="1:7" ht="15.75" customHeight="1" x14ac:dyDescent="0.25">
      <c r="A21" s="2">
        <v>21</v>
      </c>
      <c r="B21" s="9">
        <v>44982</v>
      </c>
      <c r="C21" s="2" t="s">
        <v>11</v>
      </c>
      <c r="D21" s="6">
        <v>1734805961.9000001</v>
      </c>
      <c r="E21" s="26"/>
      <c r="F21" s="15"/>
      <c r="G21" s="28">
        <f t="shared" si="0"/>
        <v>86060487361.099991</v>
      </c>
    </row>
    <row r="22" spans="1:7" ht="15.75" customHeight="1" x14ac:dyDescent="0.25">
      <c r="A22" s="2">
        <v>22</v>
      </c>
      <c r="B22" s="9"/>
      <c r="C22" s="2"/>
      <c r="D22" s="6"/>
      <c r="E22" s="25">
        <v>44984</v>
      </c>
      <c r="F22" s="14">
        <v>1545554403</v>
      </c>
      <c r="G22" s="28">
        <f t="shared" si="0"/>
        <v>84514932958.099991</v>
      </c>
    </row>
    <row r="23" spans="1:7" ht="15.75" customHeight="1" x14ac:dyDescent="0.25">
      <c r="A23" s="2">
        <v>23</v>
      </c>
      <c r="B23" s="9"/>
      <c r="C23" s="2"/>
      <c r="D23" s="6"/>
      <c r="E23" s="22">
        <v>44986</v>
      </c>
      <c r="F23" s="14">
        <v>4950000000</v>
      </c>
      <c r="G23" s="28">
        <f t="shared" si="0"/>
        <v>79564932958.099991</v>
      </c>
    </row>
    <row r="24" spans="1:7" ht="15.75" customHeight="1" x14ac:dyDescent="0.25">
      <c r="A24" s="2">
        <v>24</v>
      </c>
      <c r="B24" s="9"/>
      <c r="C24" s="2"/>
      <c r="D24" s="6"/>
      <c r="E24" s="22">
        <v>44987</v>
      </c>
      <c r="F24" s="14">
        <v>400000000</v>
      </c>
      <c r="G24" s="28">
        <f t="shared" si="0"/>
        <v>79164932958.099991</v>
      </c>
    </row>
    <row r="25" spans="1:7" ht="15.75" customHeight="1" x14ac:dyDescent="0.25">
      <c r="A25" s="2">
        <v>25</v>
      </c>
      <c r="B25" s="9"/>
      <c r="C25" s="2"/>
      <c r="D25" s="6"/>
      <c r="E25" s="22">
        <v>44988</v>
      </c>
      <c r="F25" s="14">
        <v>3200000000</v>
      </c>
      <c r="G25" s="28">
        <f t="shared" si="0"/>
        <v>75964932958.099991</v>
      </c>
    </row>
    <row r="26" spans="1:7" x14ac:dyDescent="0.25">
      <c r="A26" s="2">
        <v>26</v>
      </c>
      <c r="B26" s="9">
        <v>44989</v>
      </c>
      <c r="C26" s="2" t="s">
        <v>13</v>
      </c>
      <c r="D26" s="6">
        <v>1215103373</v>
      </c>
      <c r="E26" s="23"/>
      <c r="F26" s="15"/>
      <c r="G26" s="28">
        <f t="shared" si="0"/>
        <v>77180036331.099991</v>
      </c>
    </row>
    <row r="27" spans="1:7" x14ac:dyDescent="0.25">
      <c r="A27" s="2">
        <v>27</v>
      </c>
      <c r="B27" s="9"/>
      <c r="C27" s="2"/>
      <c r="D27" s="6"/>
      <c r="E27" s="22">
        <v>44991</v>
      </c>
      <c r="F27" s="14">
        <v>1025786641</v>
      </c>
      <c r="G27" s="28">
        <f t="shared" si="0"/>
        <v>76154249690.099991</v>
      </c>
    </row>
    <row r="28" spans="1:7" x14ac:dyDescent="0.25">
      <c r="A28" s="2">
        <v>28</v>
      </c>
      <c r="B28" s="9"/>
      <c r="C28" s="2"/>
      <c r="D28" s="6"/>
      <c r="E28" s="22">
        <v>44991</v>
      </c>
      <c r="F28" s="14">
        <v>3900000000</v>
      </c>
      <c r="G28" s="28">
        <f t="shared" si="0"/>
        <v>72254249690.099991</v>
      </c>
    </row>
    <row r="29" spans="1:7" x14ac:dyDescent="0.25">
      <c r="A29" s="2">
        <v>29</v>
      </c>
      <c r="B29" s="9"/>
      <c r="C29" s="2"/>
      <c r="D29" s="6"/>
      <c r="E29" s="22">
        <v>44992</v>
      </c>
      <c r="F29" s="14">
        <v>4150000000</v>
      </c>
      <c r="G29" s="28">
        <f t="shared" si="0"/>
        <v>68104249690.099991</v>
      </c>
    </row>
    <row r="30" spans="1:7" x14ac:dyDescent="0.25">
      <c r="A30" s="2">
        <v>30</v>
      </c>
      <c r="B30" s="9"/>
      <c r="C30" s="2"/>
      <c r="D30" s="6"/>
      <c r="E30" s="22">
        <v>44994</v>
      </c>
      <c r="F30" s="14">
        <v>3750000000</v>
      </c>
      <c r="G30" s="28">
        <f t="shared" si="0"/>
        <v>64354249690.099991</v>
      </c>
    </row>
    <row r="31" spans="1:7" x14ac:dyDescent="0.25">
      <c r="A31" s="2">
        <v>31</v>
      </c>
      <c r="B31" s="9">
        <v>44996</v>
      </c>
      <c r="C31" s="2" t="s">
        <v>14</v>
      </c>
      <c r="D31" s="6">
        <v>1571974616.3</v>
      </c>
      <c r="E31" s="22">
        <v>44996</v>
      </c>
      <c r="F31" s="14">
        <v>3550000000</v>
      </c>
      <c r="G31" s="28">
        <f t="shared" si="0"/>
        <v>62376224306.399994</v>
      </c>
    </row>
    <row r="32" spans="1:7" x14ac:dyDescent="0.25">
      <c r="A32" s="2">
        <v>32</v>
      </c>
      <c r="B32" s="9"/>
      <c r="C32" s="2"/>
      <c r="D32" s="6"/>
      <c r="E32" s="22">
        <v>44998</v>
      </c>
      <c r="F32" s="14">
        <v>7800000000</v>
      </c>
      <c r="G32" s="28">
        <f t="shared" si="0"/>
        <v>54576224306.399994</v>
      </c>
    </row>
    <row r="33" spans="1:7" x14ac:dyDescent="0.25">
      <c r="A33" s="2">
        <v>33</v>
      </c>
      <c r="B33" s="9"/>
      <c r="C33" s="2"/>
      <c r="D33" s="6"/>
      <c r="E33" s="22">
        <v>44999</v>
      </c>
      <c r="F33" s="14">
        <v>8900000000</v>
      </c>
      <c r="G33" s="28">
        <f t="shared" si="0"/>
        <v>45676224306.399994</v>
      </c>
    </row>
    <row r="34" spans="1:7" x14ac:dyDescent="0.25">
      <c r="A34" s="2">
        <v>34</v>
      </c>
      <c r="B34" s="9"/>
      <c r="C34" s="2"/>
      <c r="D34" s="6"/>
      <c r="E34" s="22">
        <v>45000</v>
      </c>
      <c r="F34" s="14">
        <v>8600000000</v>
      </c>
      <c r="G34" s="28">
        <f t="shared" si="0"/>
        <v>37076224306.399994</v>
      </c>
    </row>
    <row r="35" spans="1:7" x14ac:dyDescent="0.25">
      <c r="A35" s="2">
        <v>35</v>
      </c>
      <c r="B35" s="9"/>
      <c r="C35" s="2"/>
      <c r="D35" s="6"/>
      <c r="E35" s="22">
        <v>45000</v>
      </c>
      <c r="F35" s="14">
        <v>3000000000</v>
      </c>
      <c r="G35" s="28">
        <f t="shared" si="0"/>
        <v>34076224306.399994</v>
      </c>
    </row>
    <row r="36" spans="1:7" x14ac:dyDescent="0.25">
      <c r="A36" s="2">
        <v>36</v>
      </c>
      <c r="B36" s="9"/>
      <c r="C36" s="2"/>
      <c r="D36" s="6"/>
      <c r="E36" s="22">
        <v>45001</v>
      </c>
      <c r="F36" s="14">
        <v>1571974616</v>
      </c>
      <c r="G36" s="28">
        <f t="shared" si="0"/>
        <v>32504249690.399994</v>
      </c>
    </row>
    <row r="37" spans="1:7" x14ac:dyDescent="0.25">
      <c r="A37" s="2">
        <v>37</v>
      </c>
      <c r="B37" s="9">
        <v>45002</v>
      </c>
      <c r="C37" s="2" t="s">
        <v>15</v>
      </c>
      <c r="D37" s="6">
        <v>1607889032.2</v>
      </c>
      <c r="E37" s="23"/>
      <c r="F37" s="15"/>
      <c r="G37" s="28">
        <f t="shared" si="0"/>
        <v>34112138722.599995</v>
      </c>
    </row>
    <row r="38" spans="1:7" x14ac:dyDescent="0.25">
      <c r="A38" s="2">
        <v>38</v>
      </c>
      <c r="B38" s="9"/>
      <c r="C38" s="2"/>
      <c r="D38" s="6"/>
      <c r="E38" s="22">
        <v>45005</v>
      </c>
      <c r="F38" s="14">
        <v>1607889032</v>
      </c>
      <c r="G38" s="28">
        <f t="shared" si="0"/>
        <v>32504249690.599995</v>
      </c>
    </row>
    <row r="39" spans="1:7" x14ac:dyDescent="0.25">
      <c r="A39" s="2">
        <v>40</v>
      </c>
      <c r="B39" s="9">
        <v>45009</v>
      </c>
      <c r="C39" s="2" t="s">
        <v>16</v>
      </c>
      <c r="D39" s="6">
        <v>1544782748.3</v>
      </c>
      <c r="E39" s="23"/>
      <c r="F39" s="15"/>
      <c r="G39" s="28">
        <f t="shared" si="0"/>
        <v>34049032438.899994</v>
      </c>
    </row>
    <row r="40" spans="1:7" x14ac:dyDescent="0.25">
      <c r="A40" s="2">
        <v>41</v>
      </c>
      <c r="B40" s="9"/>
      <c r="C40" s="2"/>
      <c r="D40" s="6"/>
      <c r="E40" s="22">
        <v>45010</v>
      </c>
      <c r="F40" s="14">
        <v>1544782748</v>
      </c>
      <c r="G40" s="28">
        <f t="shared" si="0"/>
        <v>32504249690.899994</v>
      </c>
    </row>
    <row r="41" spans="1:7" x14ac:dyDescent="0.25">
      <c r="A41" s="2">
        <v>43</v>
      </c>
      <c r="B41" s="9">
        <v>45016</v>
      </c>
      <c r="C41" s="2" t="s">
        <v>17</v>
      </c>
      <c r="D41" s="6">
        <v>2110063083.7</v>
      </c>
      <c r="E41" s="23"/>
      <c r="F41" s="15"/>
      <c r="G41" s="28">
        <f t="shared" si="0"/>
        <v>34614312774.599991</v>
      </c>
    </row>
    <row r="42" spans="1:7" x14ac:dyDescent="0.25">
      <c r="A42" s="2">
        <v>44</v>
      </c>
      <c r="B42" s="9"/>
      <c r="C42" s="2"/>
      <c r="D42" s="6"/>
      <c r="E42" s="22">
        <v>45020</v>
      </c>
      <c r="F42" s="14">
        <v>2110063084</v>
      </c>
      <c r="G42" s="28">
        <f t="shared" si="0"/>
        <v>32504249690.599991</v>
      </c>
    </row>
    <row r="43" spans="1:7" x14ac:dyDescent="0.25">
      <c r="A43" s="2">
        <v>45</v>
      </c>
      <c r="B43" s="9">
        <v>45024</v>
      </c>
      <c r="C43" s="2" t="s">
        <v>18</v>
      </c>
      <c r="D43" s="6">
        <v>2152189816.6999998</v>
      </c>
      <c r="E43" s="23"/>
      <c r="F43" s="15"/>
      <c r="G43" s="28">
        <f t="shared" si="0"/>
        <v>34656439507.299988</v>
      </c>
    </row>
    <row r="44" spans="1:7" x14ac:dyDescent="0.25">
      <c r="A44" s="2">
        <v>46</v>
      </c>
      <c r="B44" s="9"/>
      <c r="C44" s="2"/>
      <c r="D44" s="6"/>
      <c r="E44" s="22">
        <v>45026</v>
      </c>
      <c r="F44" s="14">
        <v>2152189817</v>
      </c>
      <c r="G44" s="28">
        <f t="shared" si="0"/>
        <v>32504249690.299988</v>
      </c>
    </row>
    <row r="45" spans="1:7" x14ac:dyDescent="0.25">
      <c r="A45" s="2">
        <v>47</v>
      </c>
      <c r="B45" s="9">
        <v>45031</v>
      </c>
      <c r="C45" s="2" t="s">
        <v>19</v>
      </c>
      <c r="D45" s="6">
        <v>2061186944.3</v>
      </c>
      <c r="E45" s="23"/>
      <c r="F45" s="15"/>
      <c r="G45" s="28">
        <f t="shared" si="0"/>
        <v>34565436634.599991</v>
      </c>
    </row>
    <row r="46" spans="1:7" x14ac:dyDescent="0.25">
      <c r="A46" s="2">
        <v>48</v>
      </c>
      <c r="B46" s="9"/>
      <c r="C46" s="2"/>
      <c r="D46" s="6"/>
      <c r="E46" s="22">
        <v>45033</v>
      </c>
      <c r="F46" s="14">
        <v>2061186944</v>
      </c>
      <c r="G46" s="28">
        <f t="shared" si="0"/>
        <v>32504249690.599991</v>
      </c>
    </row>
    <row r="47" spans="1:7" x14ac:dyDescent="0.25">
      <c r="A47" s="2">
        <v>49</v>
      </c>
      <c r="B47" s="9">
        <v>45038</v>
      </c>
      <c r="C47" s="2" t="s">
        <v>20</v>
      </c>
      <c r="D47" s="6">
        <v>2009787820.7</v>
      </c>
      <c r="E47" s="23"/>
      <c r="F47" s="15"/>
      <c r="G47" s="28">
        <f t="shared" si="0"/>
        <v>34514037511.299988</v>
      </c>
    </row>
    <row r="48" spans="1:7" x14ac:dyDescent="0.25">
      <c r="A48" s="2">
        <v>50</v>
      </c>
      <c r="B48" s="9"/>
      <c r="C48" s="2"/>
      <c r="D48" s="6"/>
      <c r="E48" s="22">
        <v>45040</v>
      </c>
      <c r="F48" s="14">
        <v>2009787821</v>
      </c>
      <c r="G48" s="28">
        <f t="shared" si="0"/>
        <v>32504249690.299988</v>
      </c>
    </row>
    <row r="49" spans="1:7" x14ac:dyDescent="0.25">
      <c r="A49" s="2">
        <v>51</v>
      </c>
      <c r="B49" s="9">
        <v>45044</v>
      </c>
      <c r="C49" s="2" t="s">
        <v>21</v>
      </c>
      <c r="D49" s="6">
        <v>2465261478.9000001</v>
      </c>
      <c r="E49" s="23"/>
      <c r="F49" s="15"/>
      <c r="G49" s="28">
        <f t="shared" si="0"/>
        <v>34969511169.199989</v>
      </c>
    </row>
    <row r="50" spans="1:7" x14ac:dyDescent="0.25">
      <c r="A50" s="2">
        <v>52</v>
      </c>
      <c r="B50" s="9"/>
      <c r="C50" s="2"/>
      <c r="D50" s="6"/>
      <c r="E50" s="22">
        <v>45049</v>
      </c>
      <c r="F50" s="14">
        <v>1500000000</v>
      </c>
      <c r="G50" s="28">
        <f t="shared" si="0"/>
        <v>33469511169.199989</v>
      </c>
    </row>
    <row r="51" spans="1:7" x14ac:dyDescent="0.25">
      <c r="A51" s="2"/>
      <c r="B51" s="9"/>
      <c r="C51" s="2"/>
      <c r="D51" s="6"/>
      <c r="E51" s="22">
        <v>45049</v>
      </c>
      <c r="F51" s="14">
        <v>2465261479</v>
      </c>
      <c r="G51" s="28">
        <f t="shared" si="0"/>
        <v>31004249690.199989</v>
      </c>
    </row>
    <row r="52" spans="1:7" x14ac:dyDescent="0.25">
      <c r="A52" s="2">
        <v>53</v>
      </c>
      <c r="B52" s="9"/>
      <c r="C52" s="2"/>
      <c r="D52" s="6"/>
      <c r="E52" s="22">
        <v>45051</v>
      </c>
      <c r="F52" s="14">
        <v>1400000000</v>
      </c>
      <c r="G52" s="28">
        <f t="shared" si="0"/>
        <v>29604249690.199989</v>
      </c>
    </row>
    <row r="53" spans="1:7" x14ac:dyDescent="0.25">
      <c r="A53" s="2">
        <v>54</v>
      </c>
      <c r="B53" s="9">
        <v>45052</v>
      </c>
      <c r="C53" s="2" t="s">
        <v>22</v>
      </c>
      <c r="D53" s="6">
        <v>1249164803.7</v>
      </c>
      <c r="E53" s="23"/>
      <c r="F53" s="15"/>
      <c r="G53" s="28">
        <f t="shared" si="0"/>
        <v>30853414493.89999</v>
      </c>
    </row>
    <row r="54" spans="1:7" x14ac:dyDescent="0.25">
      <c r="A54" s="2"/>
      <c r="B54" s="9"/>
      <c r="C54" s="2"/>
      <c r="D54" s="6"/>
      <c r="E54" s="23">
        <v>45054</v>
      </c>
      <c r="F54" s="15">
        <v>1249164804</v>
      </c>
      <c r="G54" s="28">
        <f t="shared" si="0"/>
        <v>29604249689.89999</v>
      </c>
    </row>
    <row r="55" spans="1:7" x14ac:dyDescent="0.25">
      <c r="A55" s="2">
        <v>55</v>
      </c>
      <c r="B55" s="9">
        <v>45059</v>
      </c>
      <c r="C55" s="2" t="s">
        <v>23</v>
      </c>
      <c r="D55" s="6">
        <v>1808239312</v>
      </c>
      <c r="E55" s="23"/>
      <c r="F55" s="15"/>
      <c r="G55" s="28">
        <f t="shared" si="0"/>
        <v>31412489001.89999</v>
      </c>
    </row>
    <row r="56" spans="1:7" x14ac:dyDescent="0.25">
      <c r="A56" s="2">
        <v>56</v>
      </c>
      <c r="B56" s="9"/>
      <c r="C56" s="2"/>
      <c r="D56" s="6"/>
      <c r="E56" s="22">
        <v>45062</v>
      </c>
      <c r="F56" s="14">
        <v>800000000</v>
      </c>
      <c r="G56" s="28">
        <f t="shared" si="0"/>
        <v>30612489001.89999</v>
      </c>
    </row>
    <row r="57" spans="1:7" x14ac:dyDescent="0.25">
      <c r="A57" s="2">
        <v>57</v>
      </c>
      <c r="B57" s="9"/>
      <c r="C57" s="2"/>
      <c r="D57" s="6"/>
      <c r="E57" s="22">
        <v>45062</v>
      </c>
      <c r="F57" s="14">
        <v>1808239312</v>
      </c>
      <c r="G57" s="28">
        <f t="shared" si="0"/>
        <v>28804249689.89999</v>
      </c>
    </row>
    <row r="58" spans="1:7" x14ac:dyDescent="0.25">
      <c r="A58" s="2">
        <v>58</v>
      </c>
      <c r="B58" s="9"/>
      <c r="C58" s="2"/>
      <c r="D58" s="6"/>
      <c r="E58" s="22">
        <v>45063</v>
      </c>
      <c r="F58" s="14">
        <v>1020000000</v>
      </c>
      <c r="G58" s="28">
        <f t="shared" si="0"/>
        <v>27784249689.89999</v>
      </c>
    </row>
    <row r="59" spans="1:7" x14ac:dyDescent="0.25">
      <c r="A59" s="2">
        <v>59</v>
      </c>
      <c r="B59" s="9"/>
      <c r="C59" s="2"/>
      <c r="D59" s="6"/>
      <c r="E59" s="22">
        <v>45064</v>
      </c>
      <c r="F59" s="14">
        <v>500000000</v>
      </c>
      <c r="G59" s="28">
        <f t="shared" si="0"/>
        <v>27284249689.89999</v>
      </c>
    </row>
    <row r="60" spans="1:7" x14ac:dyDescent="0.25">
      <c r="A60" s="2">
        <v>60</v>
      </c>
      <c r="B60" s="9">
        <v>45066</v>
      </c>
      <c r="C60" s="2" t="s">
        <v>24</v>
      </c>
      <c r="D60" s="6">
        <v>1864704857.4000001</v>
      </c>
      <c r="E60" s="23"/>
      <c r="F60" s="15"/>
      <c r="G60" s="28">
        <f t="shared" si="0"/>
        <v>29148954547.299992</v>
      </c>
    </row>
    <row r="61" spans="1:7" x14ac:dyDescent="0.25">
      <c r="A61" s="2">
        <v>61</v>
      </c>
      <c r="B61" s="9"/>
      <c r="C61" s="2"/>
      <c r="D61" s="6"/>
      <c r="E61" s="22">
        <v>45068</v>
      </c>
      <c r="F61" s="14">
        <v>1864704857.4000001</v>
      </c>
      <c r="G61" s="28">
        <f t="shared" si="0"/>
        <v>27284249689.89999</v>
      </c>
    </row>
    <row r="62" spans="1:7" x14ac:dyDescent="0.25">
      <c r="A62" s="2">
        <v>62</v>
      </c>
      <c r="B62" s="9">
        <v>45073</v>
      </c>
      <c r="C62" s="2" t="s">
        <v>25</v>
      </c>
      <c r="D62" s="6">
        <v>1700307225.0999999</v>
      </c>
      <c r="E62" s="23"/>
      <c r="F62" s="15"/>
      <c r="G62" s="28">
        <f t="shared" si="0"/>
        <v>28984556914.999989</v>
      </c>
    </row>
    <row r="63" spans="1:7" x14ac:dyDescent="0.25">
      <c r="A63" s="2">
        <v>63</v>
      </c>
      <c r="B63" s="9"/>
      <c r="C63" s="2"/>
      <c r="D63" s="6"/>
      <c r="E63" s="22">
        <v>45075</v>
      </c>
      <c r="F63" s="14">
        <v>1700307225.0999999</v>
      </c>
      <c r="G63" s="28">
        <f t="shared" si="0"/>
        <v>27284249689.89999</v>
      </c>
    </row>
    <row r="64" spans="1:7" x14ac:dyDescent="0.25">
      <c r="A64" s="2">
        <v>64</v>
      </c>
      <c r="B64" s="9">
        <v>45082</v>
      </c>
      <c r="C64" s="2" t="s">
        <v>26</v>
      </c>
      <c r="D64" s="6">
        <v>2103373207.0999999</v>
      </c>
      <c r="E64" s="22">
        <v>45082</v>
      </c>
      <c r="F64" s="14">
        <v>2103373207.0999999</v>
      </c>
      <c r="G64" s="28">
        <f t="shared" si="0"/>
        <v>27284249689.89999</v>
      </c>
    </row>
    <row r="65" spans="1:7" x14ac:dyDescent="0.25">
      <c r="A65" s="2">
        <v>65</v>
      </c>
      <c r="B65" s="9">
        <v>45089</v>
      </c>
      <c r="C65" s="2" t="s">
        <v>27</v>
      </c>
      <c r="D65" s="6">
        <v>1688968579.0999999</v>
      </c>
      <c r="E65" s="22">
        <v>45089</v>
      </c>
      <c r="F65" s="14">
        <v>1688968579.0999999</v>
      </c>
      <c r="G65" s="28">
        <f t="shared" si="0"/>
        <v>27284249689.89999</v>
      </c>
    </row>
    <row r="66" spans="1:7" x14ac:dyDescent="0.25">
      <c r="A66" s="2">
        <v>69</v>
      </c>
      <c r="B66" s="9">
        <v>45094</v>
      </c>
      <c r="C66" s="2" t="s">
        <v>28</v>
      </c>
      <c r="D66" s="6">
        <v>2030925664.9000001</v>
      </c>
      <c r="E66" s="23"/>
      <c r="F66" s="15"/>
      <c r="G66" s="28">
        <f t="shared" si="0"/>
        <v>29315175354.799992</v>
      </c>
    </row>
    <row r="67" spans="1:7" x14ac:dyDescent="0.25">
      <c r="A67" s="2">
        <v>70</v>
      </c>
      <c r="B67" s="9"/>
      <c r="C67" s="2"/>
      <c r="D67" s="6"/>
      <c r="E67" s="22">
        <v>45096</v>
      </c>
      <c r="F67" s="14">
        <v>2030925664.9000001</v>
      </c>
      <c r="G67" s="28">
        <f t="shared" si="0"/>
        <v>27284249689.89999</v>
      </c>
    </row>
    <row r="68" spans="1:7" x14ac:dyDescent="0.25">
      <c r="A68" s="2">
        <v>73</v>
      </c>
      <c r="B68" s="9">
        <v>45101</v>
      </c>
      <c r="C68" s="2" t="s">
        <v>29</v>
      </c>
      <c r="D68" s="6">
        <v>1733753859.2</v>
      </c>
      <c r="E68" s="23"/>
      <c r="F68" s="15"/>
      <c r="G68" s="28">
        <f t="shared" si="0"/>
        <v>29018003549.099991</v>
      </c>
    </row>
    <row r="69" spans="1:7" x14ac:dyDescent="0.25">
      <c r="A69" s="2">
        <v>74</v>
      </c>
      <c r="B69" s="9"/>
      <c r="C69" s="2"/>
      <c r="D69" s="6"/>
      <c r="E69" s="22">
        <v>45104</v>
      </c>
      <c r="F69" s="14">
        <v>1733753859.2</v>
      </c>
      <c r="G69" s="28">
        <f t="shared" si="0"/>
        <v>27284249689.89999</v>
      </c>
    </row>
    <row r="70" spans="1:7" x14ac:dyDescent="0.25">
      <c r="A70" s="2">
        <v>75</v>
      </c>
      <c r="B70" s="9">
        <v>45107</v>
      </c>
      <c r="C70" s="2" t="s">
        <v>30</v>
      </c>
      <c r="D70" s="6">
        <v>1893732490.0999999</v>
      </c>
      <c r="E70" s="23"/>
      <c r="F70" s="15"/>
      <c r="G70" s="28">
        <f t="shared" si="0"/>
        <v>29177982179.999989</v>
      </c>
    </row>
    <row r="71" spans="1:7" x14ac:dyDescent="0.25">
      <c r="A71" s="2">
        <v>76</v>
      </c>
      <c r="B71" s="9"/>
      <c r="C71" s="2"/>
      <c r="D71" s="6"/>
      <c r="E71" s="23">
        <v>45110</v>
      </c>
      <c r="F71" s="15">
        <v>1000000000</v>
      </c>
      <c r="G71" s="28">
        <f t="shared" si="0"/>
        <v>28177982179.999989</v>
      </c>
    </row>
    <row r="72" spans="1:7" x14ac:dyDescent="0.25">
      <c r="A72" s="2">
        <v>77</v>
      </c>
      <c r="B72" s="9"/>
      <c r="C72" s="2"/>
      <c r="D72" s="6"/>
      <c r="E72" s="23">
        <v>45111</v>
      </c>
      <c r="F72" s="15">
        <v>893732490</v>
      </c>
      <c r="G72" s="28">
        <f t="shared" ref="G72:G112" si="1">G71+D72-F72</f>
        <v>27284249689.999989</v>
      </c>
    </row>
    <row r="73" spans="1:7" x14ac:dyDescent="0.25">
      <c r="A73" s="2">
        <v>78</v>
      </c>
      <c r="B73" s="9">
        <v>45115</v>
      </c>
      <c r="C73" s="11" t="s">
        <v>33</v>
      </c>
      <c r="D73" s="12">
        <v>1761777058</v>
      </c>
      <c r="E73" s="23"/>
      <c r="F73" s="15"/>
      <c r="G73" s="28">
        <f t="shared" si="1"/>
        <v>29046026747.999989</v>
      </c>
    </row>
    <row r="74" spans="1:7" x14ac:dyDescent="0.25">
      <c r="A74" s="2">
        <v>79</v>
      </c>
      <c r="B74" s="9"/>
      <c r="C74" s="11"/>
      <c r="D74" s="12"/>
      <c r="E74" s="23">
        <v>45117</v>
      </c>
      <c r="F74" s="15">
        <v>1761777058</v>
      </c>
      <c r="G74" s="28">
        <f t="shared" si="1"/>
        <v>27284249689.999989</v>
      </c>
    </row>
    <row r="75" spans="1:7" x14ac:dyDescent="0.25">
      <c r="A75" s="2">
        <v>80</v>
      </c>
      <c r="B75" s="9">
        <v>45122</v>
      </c>
      <c r="C75" s="11" t="s">
        <v>34</v>
      </c>
      <c r="D75" s="12">
        <v>1754060548</v>
      </c>
      <c r="E75" s="23"/>
      <c r="F75" s="15"/>
      <c r="G75" s="28">
        <f t="shared" si="1"/>
        <v>29038310237.999989</v>
      </c>
    </row>
    <row r="76" spans="1:7" x14ac:dyDescent="0.25">
      <c r="A76" s="2">
        <v>81</v>
      </c>
      <c r="B76" s="9"/>
      <c r="C76" s="11"/>
      <c r="D76" s="12"/>
      <c r="E76" s="23">
        <v>45124</v>
      </c>
      <c r="F76" s="15">
        <v>1754060548</v>
      </c>
      <c r="G76" s="28">
        <f t="shared" si="1"/>
        <v>27284249689.999989</v>
      </c>
    </row>
    <row r="77" spans="1:7" x14ac:dyDescent="0.25">
      <c r="A77" s="2">
        <v>82</v>
      </c>
      <c r="B77" s="9">
        <v>45129</v>
      </c>
      <c r="C77" s="11" t="s">
        <v>35</v>
      </c>
      <c r="D77" s="12">
        <v>1754060548</v>
      </c>
      <c r="E77" s="23"/>
      <c r="F77" s="15"/>
      <c r="G77" s="28">
        <f t="shared" si="1"/>
        <v>29038310237.999989</v>
      </c>
    </row>
    <row r="78" spans="1:7" s="16" customFormat="1" x14ac:dyDescent="0.25">
      <c r="A78" s="2">
        <v>83</v>
      </c>
      <c r="B78" s="9"/>
      <c r="C78" s="11"/>
      <c r="D78" s="12"/>
      <c r="E78" s="23">
        <v>45131</v>
      </c>
      <c r="F78" s="15">
        <v>1918625334</v>
      </c>
      <c r="G78" s="28">
        <f t="shared" si="1"/>
        <v>27119684903.999989</v>
      </c>
    </row>
    <row r="79" spans="1:7" x14ac:dyDescent="0.25">
      <c r="A79" s="2">
        <v>84</v>
      </c>
      <c r="B79" s="9">
        <v>45139</v>
      </c>
      <c r="C79" s="11" t="s">
        <v>36</v>
      </c>
      <c r="D79" s="12">
        <v>2946049235</v>
      </c>
      <c r="E79" s="23">
        <v>45139</v>
      </c>
      <c r="F79" s="15">
        <v>2946049235</v>
      </c>
      <c r="G79" s="28">
        <f t="shared" si="1"/>
        <v>27119684903.999989</v>
      </c>
    </row>
    <row r="80" spans="1:7" x14ac:dyDescent="0.25">
      <c r="A80" s="2">
        <v>85</v>
      </c>
      <c r="B80" s="9">
        <v>45145</v>
      </c>
      <c r="C80" s="11" t="s">
        <v>37</v>
      </c>
      <c r="D80" s="12">
        <v>1078477920</v>
      </c>
      <c r="E80" s="23"/>
      <c r="F80" s="15"/>
      <c r="G80" s="28">
        <f t="shared" si="1"/>
        <v>28198162823.999989</v>
      </c>
    </row>
    <row r="81" spans="1:7" x14ac:dyDescent="0.25">
      <c r="A81" s="2">
        <v>86</v>
      </c>
      <c r="B81" s="9">
        <v>45150</v>
      </c>
      <c r="C81" s="11" t="s">
        <v>38</v>
      </c>
      <c r="D81" s="12">
        <v>1716390728</v>
      </c>
      <c r="E81" s="23"/>
      <c r="F81" s="15"/>
      <c r="G81" s="28">
        <f t="shared" si="1"/>
        <v>29914553551.999989</v>
      </c>
    </row>
    <row r="82" spans="1:7" x14ac:dyDescent="0.25">
      <c r="A82" s="2">
        <v>87</v>
      </c>
      <c r="B82" s="9"/>
      <c r="C82" s="11"/>
      <c r="D82" s="12"/>
      <c r="E82" s="23">
        <v>45152</v>
      </c>
      <c r="F82" s="15">
        <v>1000000000</v>
      </c>
      <c r="G82" s="28">
        <f t="shared" si="1"/>
        <v>28914553551.999989</v>
      </c>
    </row>
    <row r="83" spans="1:7" x14ac:dyDescent="0.25">
      <c r="A83" s="2">
        <v>88</v>
      </c>
      <c r="B83" s="9"/>
      <c r="C83" s="11"/>
      <c r="D83" s="12"/>
      <c r="E83" s="23">
        <v>45153</v>
      </c>
      <c r="F83" s="15">
        <v>716390728</v>
      </c>
      <c r="G83" s="28">
        <f t="shared" si="1"/>
        <v>28198162823.999989</v>
      </c>
    </row>
    <row r="84" spans="1:7" x14ac:dyDescent="0.25">
      <c r="A84" s="2">
        <v>89</v>
      </c>
      <c r="B84" s="9">
        <v>45157</v>
      </c>
      <c r="C84" s="11" t="s">
        <v>39</v>
      </c>
      <c r="D84" s="6">
        <v>1646784103</v>
      </c>
      <c r="E84" s="23"/>
      <c r="F84" s="15"/>
      <c r="G84" s="28">
        <f t="shared" si="1"/>
        <v>29844946926.999989</v>
      </c>
    </row>
    <row r="85" spans="1:7" x14ac:dyDescent="0.25">
      <c r="A85" s="2">
        <v>90</v>
      </c>
      <c r="B85" s="9"/>
      <c r="C85" s="11"/>
      <c r="D85" s="6"/>
      <c r="E85" s="23">
        <v>45159</v>
      </c>
      <c r="F85" s="15">
        <v>1646784103</v>
      </c>
      <c r="G85" s="28">
        <f t="shared" si="1"/>
        <v>28198162823.999989</v>
      </c>
    </row>
    <row r="86" spans="1:7" x14ac:dyDescent="0.25">
      <c r="A86" s="2">
        <v>91</v>
      </c>
      <c r="B86" s="9">
        <v>45164</v>
      </c>
      <c r="C86" s="11" t="s">
        <v>40</v>
      </c>
      <c r="D86" s="12">
        <v>1869609611</v>
      </c>
      <c r="E86" s="23"/>
      <c r="F86" s="15"/>
      <c r="G86" s="28">
        <f t="shared" si="1"/>
        <v>30067772434.999989</v>
      </c>
    </row>
    <row r="87" spans="1:7" x14ac:dyDescent="0.25">
      <c r="A87" s="2">
        <v>92</v>
      </c>
      <c r="B87" s="9"/>
      <c r="C87" s="11"/>
      <c r="D87" s="12"/>
      <c r="E87" s="23">
        <v>45166</v>
      </c>
      <c r="F87" s="15">
        <v>1869609611</v>
      </c>
      <c r="G87" s="28">
        <f t="shared" si="1"/>
        <v>28198162823.999989</v>
      </c>
    </row>
    <row r="88" spans="1:7" x14ac:dyDescent="0.25">
      <c r="A88" s="2">
        <v>93</v>
      </c>
      <c r="B88" s="9">
        <v>45169</v>
      </c>
      <c r="C88" s="11" t="s">
        <v>41</v>
      </c>
      <c r="D88" s="12">
        <v>2160118273</v>
      </c>
      <c r="E88" s="23"/>
      <c r="F88" s="15"/>
      <c r="G88" s="28">
        <f t="shared" si="1"/>
        <v>30358281096.999989</v>
      </c>
    </row>
    <row r="89" spans="1:7" x14ac:dyDescent="0.25">
      <c r="A89" s="2">
        <v>94</v>
      </c>
      <c r="B89" s="9"/>
      <c r="C89" s="11"/>
      <c r="D89" s="12"/>
      <c r="E89" s="23">
        <v>45174</v>
      </c>
      <c r="F89" s="15">
        <v>600000000</v>
      </c>
      <c r="G89" s="28">
        <f t="shared" si="1"/>
        <v>29758281096.999989</v>
      </c>
    </row>
    <row r="90" spans="1:7" x14ac:dyDescent="0.25">
      <c r="A90" s="2">
        <v>95</v>
      </c>
      <c r="B90" s="9"/>
      <c r="C90" s="11"/>
      <c r="D90" s="12"/>
      <c r="E90" s="23">
        <v>45175</v>
      </c>
      <c r="F90" s="15">
        <v>1560118273</v>
      </c>
      <c r="G90" s="28">
        <f t="shared" si="1"/>
        <v>28198162823.999989</v>
      </c>
    </row>
    <row r="91" spans="1:7" x14ac:dyDescent="0.25">
      <c r="A91" s="2">
        <v>96</v>
      </c>
      <c r="B91" s="9">
        <v>45178</v>
      </c>
      <c r="C91" s="11" t="s">
        <v>42</v>
      </c>
      <c r="D91" s="12">
        <v>1727801010</v>
      </c>
      <c r="E91" s="23"/>
      <c r="F91" s="15"/>
      <c r="G91" s="28">
        <f t="shared" si="1"/>
        <v>29925963833.999989</v>
      </c>
    </row>
    <row r="92" spans="1:7" x14ac:dyDescent="0.25">
      <c r="A92" s="2">
        <v>97</v>
      </c>
      <c r="B92" s="9">
        <v>45185</v>
      </c>
      <c r="C92" s="11" t="s">
        <v>43</v>
      </c>
      <c r="D92" s="12">
        <v>1782558639</v>
      </c>
      <c r="E92" s="23"/>
      <c r="F92" s="15"/>
      <c r="G92" s="28">
        <f t="shared" si="1"/>
        <v>31708522472.999989</v>
      </c>
    </row>
    <row r="93" spans="1:7" x14ac:dyDescent="0.25">
      <c r="A93" s="2">
        <v>98</v>
      </c>
      <c r="B93" s="9"/>
      <c r="C93" s="11"/>
      <c r="D93" s="12"/>
      <c r="E93" s="23">
        <v>45187</v>
      </c>
      <c r="F93" s="15">
        <v>1782558639</v>
      </c>
      <c r="G93" s="28">
        <f t="shared" si="1"/>
        <v>29925963833.999989</v>
      </c>
    </row>
    <row r="94" spans="1:7" x14ac:dyDescent="0.25">
      <c r="A94" s="2">
        <v>99</v>
      </c>
      <c r="B94" s="9">
        <v>45192</v>
      </c>
      <c r="C94" s="11" t="s">
        <v>44</v>
      </c>
      <c r="D94" s="12">
        <v>1682328806</v>
      </c>
      <c r="E94" s="23"/>
      <c r="F94" s="15"/>
      <c r="G94" s="28">
        <f t="shared" si="1"/>
        <v>31608292639.999989</v>
      </c>
    </row>
    <row r="95" spans="1:7" x14ac:dyDescent="0.25">
      <c r="A95" s="2">
        <v>101</v>
      </c>
      <c r="B95" s="9"/>
      <c r="C95" s="11"/>
      <c r="D95" s="6"/>
      <c r="E95" s="23">
        <v>45198</v>
      </c>
      <c r="F95" s="15">
        <v>682328806</v>
      </c>
      <c r="G95" s="28">
        <f t="shared" si="1"/>
        <v>30925963833.999989</v>
      </c>
    </row>
    <row r="96" spans="1:7" x14ac:dyDescent="0.25">
      <c r="A96" s="2">
        <v>102</v>
      </c>
      <c r="B96" s="9"/>
      <c r="C96" s="11"/>
      <c r="D96" s="6"/>
      <c r="E96" s="23">
        <v>45198</v>
      </c>
      <c r="F96" s="15">
        <v>1000000000</v>
      </c>
      <c r="G96" s="28">
        <f t="shared" si="1"/>
        <v>29925963833.999989</v>
      </c>
    </row>
    <row r="97" spans="1:7" x14ac:dyDescent="0.25">
      <c r="A97" s="2">
        <v>105</v>
      </c>
      <c r="B97" s="9">
        <v>45199</v>
      </c>
      <c r="C97" s="11" t="s">
        <v>45</v>
      </c>
      <c r="D97" s="12">
        <v>1591561670</v>
      </c>
      <c r="E97" s="23"/>
      <c r="F97" s="6"/>
      <c r="G97" s="28">
        <f t="shared" si="1"/>
        <v>31517525503.999989</v>
      </c>
    </row>
    <row r="98" spans="1:7" x14ac:dyDescent="0.25">
      <c r="A98" s="2">
        <v>106</v>
      </c>
      <c r="B98" s="9"/>
      <c r="C98" s="11"/>
      <c r="D98" s="12"/>
      <c r="E98" s="23">
        <v>45201</v>
      </c>
      <c r="F98" s="12">
        <v>1591561670</v>
      </c>
      <c r="G98" s="28">
        <f t="shared" si="1"/>
        <v>29925963833.999989</v>
      </c>
    </row>
    <row r="99" spans="1:7" x14ac:dyDescent="0.25">
      <c r="A99" s="2">
        <v>109</v>
      </c>
      <c r="B99" s="9">
        <v>45206</v>
      </c>
      <c r="C99" s="11" t="s">
        <v>46</v>
      </c>
      <c r="D99" s="12">
        <v>1172639253</v>
      </c>
      <c r="E99" s="23"/>
      <c r="F99" s="6"/>
      <c r="G99" s="28">
        <f t="shared" si="1"/>
        <v>31098603086.999989</v>
      </c>
    </row>
    <row r="100" spans="1:7" x14ac:dyDescent="0.25">
      <c r="A100" s="2">
        <v>110</v>
      </c>
      <c r="B100" s="9"/>
      <c r="C100" s="11"/>
      <c r="D100" s="12"/>
      <c r="E100" s="23">
        <v>45209</v>
      </c>
      <c r="F100" s="12">
        <v>1172639253</v>
      </c>
      <c r="G100" s="28">
        <f t="shared" si="1"/>
        <v>29925963833.999989</v>
      </c>
    </row>
    <row r="101" spans="1:7" x14ac:dyDescent="0.25">
      <c r="A101" s="2">
        <v>111</v>
      </c>
      <c r="B101" s="9">
        <v>45213</v>
      </c>
      <c r="C101" s="11" t="s">
        <v>47</v>
      </c>
      <c r="D101" s="12">
        <v>1455331735</v>
      </c>
      <c r="E101" s="23"/>
      <c r="F101" s="6"/>
      <c r="G101" s="28">
        <f t="shared" si="1"/>
        <v>31381295568.999989</v>
      </c>
    </row>
    <row r="102" spans="1:7" x14ac:dyDescent="0.25">
      <c r="A102" s="2">
        <v>112</v>
      </c>
      <c r="B102" s="9"/>
      <c r="C102" s="11"/>
      <c r="D102" s="12"/>
      <c r="E102" s="23">
        <v>45216</v>
      </c>
      <c r="F102" s="6">
        <v>1455285297</v>
      </c>
      <c r="G102" s="28">
        <f t="shared" si="1"/>
        <v>29926010271.999989</v>
      </c>
    </row>
    <row r="103" spans="1:7" x14ac:dyDescent="0.25">
      <c r="A103" s="2">
        <v>113</v>
      </c>
      <c r="B103" s="9">
        <v>45220</v>
      </c>
      <c r="C103" s="11" t="s">
        <v>48</v>
      </c>
      <c r="D103" s="12">
        <v>1558738502</v>
      </c>
      <c r="E103" s="23"/>
      <c r="F103" s="6"/>
      <c r="G103" s="28">
        <f t="shared" si="1"/>
        <v>31484748773.999989</v>
      </c>
    </row>
    <row r="104" spans="1:7" x14ac:dyDescent="0.25">
      <c r="A104" s="2">
        <v>114</v>
      </c>
      <c r="B104" s="9"/>
      <c r="C104" s="11"/>
      <c r="D104" s="12"/>
      <c r="E104" s="23">
        <v>45222</v>
      </c>
      <c r="F104" s="6">
        <v>800000000</v>
      </c>
      <c r="G104" s="28">
        <f t="shared" si="1"/>
        <v>30684748773.999989</v>
      </c>
    </row>
    <row r="105" spans="1:7" x14ac:dyDescent="0.25">
      <c r="A105" s="2">
        <v>115</v>
      </c>
      <c r="B105" s="9"/>
      <c r="C105" s="11"/>
      <c r="D105" s="12"/>
      <c r="E105" s="23">
        <v>45225</v>
      </c>
      <c r="F105" s="6">
        <v>758738502</v>
      </c>
      <c r="G105" s="28">
        <f t="shared" si="1"/>
        <v>29926010271.999989</v>
      </c>
    </row>
    <row r="106" spans="1:7" x14ac:dyDescent="0.25">
      <c r="A106" s="2">
        <v>116</v>
      </c>
      <c r="B106" s="9">
        <v>45227</v>
      </c>
      <c r="C106" s="11" t="s">
        <v>49</v>
      </c>
      <c r="D106" s="12">
        <v>1425593697</v>
      </c>
      <c r="E106" s="23"/>
      <c r="F106" s="6"/>
      <c r="G106" s="28">
        <f t="shared" si="1"/>
        <v>31351603968.999989</v>
      </c>
    </row>
    <row r="107" spans="1:7" x14ac:dyDescent="0.25">
      <c r="A107" s="2">
        <v>117</v>
      </c>
      <c r="B107" s="9"/>
      <c r="C107" s="11"/>
      <c r="D107" s="12"/>
      <c r="E107" s="23">
        <v>45229</v>
      </c>
      <c r="F107" s="6">
        <v>1425593697</v>
      </c>
      <c r="G107" s="28">
        <f t="shared" si="1"/>
        <v>29926010271.999989</v>
      </c>
    </row>
    <row r="108" spans="1:7" x14ac:dyDescent="0.25">
      <c r="A108" s="2">
        <v>118</v>
      </c>
      <c r="B108" s="9">
        <v>45230</v>
      </c>
      <c r="C108" s="11" t="s">
        <v>50</v>
      </c>
      <c r="D108" s="12">
        <v>902471054</v>
      </c>
      <c r="E108" s="23"/>
      <c r="F108" s="6"/>
      <c r="G108" s="28">
        <f t="shared" si="1"/>
        <v>30828481325.999989</v>
      </c>
    </row>
    <row r="109" spans="1:7" x14ac:dyDescent="0.25">
      <c r="A109" s="2"/>
      <c r="B109" s="9"/>
      <c r="C109" s="11"/>
      <c r="D109" s="12"/>
      <c r="E109" s="23">
        <v>45231</v>
      </c>
      <c r="F109" s="12">
        <v>902471054</v>
      </c>
      <c r="G109" s="28">
        <f t="shared" si="1"/>
        <v>29926010271.999989</v>
      </c>
    </row>
    <row r="110" spans="1:7" x14ac:dyDescent="0.25">
      <c r="A110" s="2">
        <v>119</v>
      </c>
      <c r="B110" s="9">
        <v>45234</v>
      </c>
      <c r="C110" s="11" t="s">
        <v>51</v>
      </c>
      <c r="D110" s="12">
        <v>550147061</v>
      </c>
      <c r="E110" s="23"/>
      <c r="F110" s="6"/>
      <c r="G110" s="28">
        <f t="shared" si="1"/>
        <v>30476157332.999989</v>
      </c>
    </row>
    <row r="111" spans="1:7" x14ac:dyDescent="0.25">
      <c r="A111" s="2">
        <v>120</v>
      </c>
      <c r="B111" s="9"/>
      <c r="C111" s="11"/>
      <c r="D111" s="12"/>
      <c r="E111" s="23">
        <v>45236</v>
      </c>
      <c r="F111" s="6">
        <v>550147060</v>
      </c>
      <c r="G111" s="28">
        <f t="shared" si="1"/>
        <v>29926010272.999989</v>
      </c>
    </row>
    <row r="112" spans="1:7" x14ac:dyDescent="0.25">
      <c r="A112" s="2">
        <v>121</v>
      </c>
      <c r="B112" s="9">
        <v>45241</v>
      </c>
      <c r="C112" s="11" t="s">
        <v>52</v>
      </c>
      <c r="D112" s="12">
        <v>1510292633</v>
      </c>
      <c r="E112" s="23"/>
      <c r="F112" s="6"/>
      <c r="G112" s="28">
        <f t="shared" si="1"/>
        <v>31436302905.999989</v>
      </c>
    </row>
    <row r="113" spans="1:7" x14ac:dyDescent="0.25">
      <c r="A113" s="2"/>
      <c r="B113" s="9"/>
      <c r="C113" s="2"/>
      <c r="D113" s="6"/>
      <c r="E113" s="23"/>
      <c r="F113" s="6"/>
      <c r="G113" s="2"/>
    </row>
  </sheetData>
  <autoFilter ref="A2:F2">
    <sortState ref="A3:H69">
      <sortCondition ref="B2"/>
    </sortState>
  </autoFilter>
  <mergeCells count="2">
    <mergeCell ref="A1:G1"/>
    <mergeCell ref="A3:C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F26" sqref="F26"/>
    </sheetView>
  </sheetViews>
  <sheetFormatPr defaultRowHeight="15" x14ac:dyDescent="0.25"/>
  <cols>
    <col min="1" max="1" width="7.7109375" style="1" customWidth="1"/>
    <col min="2" max="2" width="17.42578125" style="10" customWidth="1"/>
    <col min="3" max="3" width="14.7109375" style="1" customWidth="1"/>
    <col min="4" max="4" width="22.42578125" style="7" customWidth="1"/>
    <col min="5" max="5" width="19.140625" style="27" customWidth="1"/>
    <col min="6" max="6" width="16.85546875" style="7" customWidth="1"/>
    <col min="7" max="7" width="16.85546875" style="1" customWidth="1"/>
    <col min="8" max="16384" width="9.140625" style="1"/>
  </cols>
  <sheetData>
    <row r="1" spans="1:7" s="3" customFormat="1" ht="23.25" customHeight="1" x14ac:dyDescent="0.25">
      <c r="A1" s="13" t="s">
        <v>4</v>
      </c>
      <c r="B1" s="13"/>
      <c r="C1" s="13"/>
      <c r="D1" s="13"/>
      <c r="E1" s="13"/>
      <c r="F1" s="13"/>
      <c r="G1" s="13"/>
    </row>
    <row r="2" spans="1:7" s="3" customFormat="1" ht="14.25" x14ac:dyDescent="0.25">
      <c r="A2" s="4" t="s">
        <v>0</v>
      </c>
      <c r="B2" s="8" t="s">
        <v>1</v>
      </c>
      <c r="C2" s="4" t="s">
        <v>2</v>
      </c>
      <c r="D2" s="5" t="s">
        <v>57</v>
      </c>
      <c r="E2" s="8" t="s">
        <v>3</v>
      </c>
      <c r="F2" s="5" t="s">
        <v>54</v>
      </c>
      <c r="G2" s="4" t="s">
        <v>55</v>
      </c>
    </row>
    <row r="3" spans="1:7" s="3" customFormat="1" ht="14.25" x14ac:dyDescent="0.25">
      <c r="A3" s="17" t="s">
        <v>56</v>
      </c>
      <c r="B3" s="18"/>
      <c r="C3" s="19"/>
      <c r="D3" s="5">
        <v>26691689210</v>
      </c>
      <c r="E3" s="20"/>
      <c r="F3" s="5"/>
      <c r="G3" s="4"/>
    </row>
    <row r="4" spans="1:7" x14ac:dyDescent="0.25">
      <c r="A4" s="2">
        <v>3</v>
      </c>
      <c r="B4" s="9">
        <v>44937</v>
      </c>
      <c r="C4" s="2" t="s">
        <v>5</v>
      </c>
      <c r="D4" s="6">
        <v>1292592023</v>
      </c>
      <c r="E4" s="21">
        <v>44937</v>
      </c>
      <c r="F4" s="6"/>
      <c r="G4" s="28">
        <f>D3+D4-F4</f>
        <v>27984281233</v>
      </c>
    </row>
    <row r="5" spans="1:7" x14ac:dyDescent="0.25">
      <c r="A5" s="2">
        <v>4</v>
      </c>
      <c r="B5" s="9">
        <v>44943</v>
      </c>
      <c r="C5" s="2" t="s">
        <v>6</v>
      </c>
      <c r="D5" s="6">
        <v>411228553</v>
      </c>
      <c r="E5" s="23"/>
      <c r="F5" s="6"/>
      <c r="G5" s="28">
        <f>G4+D5-F5</f>
        <v>28395509786</v>
      </c>
    </row>
    <row r="6" spans="1:7" x14ac:dyDescent="0.25">
      <c r="A6" s="2">
        <v>5</v>
      </c>
      <c r="B6" s="9">
        <v>44944</v>
      </c>
      <c r="C6" s="2" t="s">
        <v>9</v>
      </c>
      <c r="D6" s="6"/>
      <c r="E6" s="23">
        <v>44944</v>
      </c>
      <c r="F6" s="6"/>
      <c r="G6" s="28">
        <f t="shared" ref="G6:G23" si="0">G5+D6-F6</f>
        <v>28395509786</v>
      </c>
    </row>
    <row r="7" spans="1:7" x14ac:dyDescent="0.25">
      <c r="A7" s="2">
        <v>14</v>
      </c>
      <c r="B7" s="9">
        <v>44968</v>
      </c>
      <c r="C7" s="2" t="s">
        <v>7</v>
      </c>
      <c r="D7" s="6">
        <v>924426934</v>
      </c>
      <c r="E7" s="22">
        <v>44968</v>
      </c>
      <c r="F7" s="6"/>
      <c r="G7" s="28">
        <f t="shared" si="0"/>
        <v>29319936720</v>
      </c>
    </row>
    <row r="8" spans="1:7" x14ac:dyDescent="0.25">
      <c r="A8" s="2">
        <v>17</v>
      </c>
      <c r="B8" s="9"/>
      <c r="C8" s="2"/>
      <c r="D8" s="6"/>
      <c r="E8" s="24">
        <v>44971</v>
      </c>
      <c r="F8" s="6">
        <v>160000000</v>
      </c>
      <c r="G8" s="28">
        <f t="shared" si="0"/>
        <v>29159936720</v>
      </c>
    </row>
    <row r="9" spans="1:7" x14ac:dyDescent="0.25">
      <c r="A9" s="2">
        <v>18</v>
      </c>
      <c r="B9" s="9">
        <v>44975</v>
      </c>
      <c r="C9" s="2" t="s">
        <v>10</v>
      </c>
      <c r="D9" s="6"/>
      <c r="E9" s="23"/>
      <c r="F9" s="6"/>
      <c r="G9" s="28">
        <f t="shared" si="0"/>
        <v>29159936720</v>
      </c>
    </row>
    <row r="10" spans="1:7" x14ac:dyDescent="0.25">
      <c r="A10" s="2">
        <v>19</v>
      </c>
      <c r="B10" s="9">
        <v>44977</v>
      </c>
      <c r="C10" s="2" t="s">
        <v>8</v>
      </c>
      <c r="D10" s="6">
        <v>153994392</v>
      </c>
      <c r="E10" s="23"/>
      <c r="F10" s="6"/>
      <c r="G10" s="28">
        <f t="shared" si="0"/>
        <v>29313931112</v>
      </c>
    </row>
    <row r="11" spans="1:7" x14ac:dyDescent="0.25">
      <c r="A11" s="2"/>
      <c r="B11" s="9">
        <v>45005</v>
      </c>
      <c r="C11" s="11" t="s">
        <v>59</v>
      </c>
      <c r="D11" s="6">
        <v>594000000</v>
      </c>
      <c r="E11" s="23"/>
      <c r="F11" s="6"/>
      <c r="G11" s="28">
        <f t="shared" si="0"/>
        <v>29907931112</v>
      </c>
    </row>
    <row r="12" spans="1:7" x14ac:dyDescent="0.25">
      <c r="A12" s="2">
        <v>39</v>
      </c>
      <c r="B12" s="9"/>
      <c r="C12" s="2"/>
      <c r="D12" s="6"/>
      <c r="E12" s="22">
        <v>45006</v>
      </c>
      <c r="F12" s="6">
        <v>300000000</v>
      </c>
      <c r="G12" s="28">
        <f t="shared" si="0"/>
        <v>29607931112</v>
      </c>
    </row>
    <row r="13" spans="1:7" x14ac:dyDescent="0.25">
      <c r="A13" s="2">
        <v>42</v>
      </c>
      <c r="B13" s="9"/>
      <c r="C13" s="2"/>
      <c r="D13" s="6"/>
      <c r="E13" s="22">
        <v>45012</v>
      </c>
      <c r="F13" s="6">
        <v>294000000</v>
      </c>
      <c r="G13" s="28">
        <f t="shared" si="0"/>
        <v>29313931112</v>
      </c>
    </row>
    <row r="14" spans="1:7" x14ac:dyDescent="0.25">
      <c r="A14" s="2">
        <v>66</v>
      </c>
      <c r="B14" s="9"/>
      <c r="C14" s="11"/>
      <c r="D14" s="6"/>
      <c r="E14" s="23">
        <v>45089</v>
      </c>
      <c r="F14" s="6">
        <v>170000000</v>
      </c>
      <c r="G14" s="28">
        <f t="shared" si="0"/>
        <v>29143931112</v>
      </c>
    </row>
    <row r="15" spans="1:7" x14ac:dyDescent="0.25">
      <c r="A15" s="2">
        <v>67</v>
      </c>
      <c r="B15" s="9"/>
      <c r="C15" s="11"/>
      <c r="D15" s="6"/>
      <c r="E15" s="23">
        <v>45089</v>
      </c>
      <c r="F15" s="6">
        <v>450000000</v>
      </c>
      <c r="G15" s="28">
        <f t="shared" si="0"/>
        <v>28693931112</v>
      </c>
    </row>
    <row r="16" spans="1:7" x14ac:dyDescent="0.25">
      <c r="A16" s="2">
        <v>68</v>
      </c>
      <c r="B16" s="9">
        <v>45089</v>
      </c>
      <c r="C16" s="11" t="s">
        <v>31</v>
      </c>
      <c r="D16" s="6">
        <v>1237005000</v>
      </c>
      <c r="E16" s="23"/>
      <c r="F16" s="6"/>
      <c r="G16" s="28">
        <f t="shared" si="0"/>
        <v>29930936112</v>
      </c>
    </row>
    <row r="17" spans="1:7" x14ac:dyDescent="0.25">
      <c r="A17" s="2">
        <v>71</v>
      </c>
      <c r="B17" s="9"/>
      <c r="C17" s="2"/>
      <c r="D17" s="6"/>
      <c r="E17" s="22">
        <v>45096</v>
      </c>
      <c r="F17" s="6">
        <v>167005000</v>
      </c>
      <c r="G17" s="28">
        <f t="shared" si="0"/>
        <v>29763931112</v>
      </c>
    </row>
    <row r="18" spans="1:7" x14ac:dyDescent="0.25">
      <c r="A18" s="2">
        <v>72</v>
      </c>
      <c r="B18" s="9"/>
      <c r="C18" s="2"/>
      <c r="D18" s="6"/>
      <c r="E18" s="22">
        <v>45096</v>
      </c>
      <c r="F18" s="6">
        <v>450000000</v>
      </c>
      <c r="G18" s="28">
        <f t="shared" si="0"/>
        <v>29313931112</v>
      </c>
    </row>
    <row r="19" spans="1:7" x14ac:dyDescent="0.25">
      <c r="A19" s="2">
        <v>100</v>
      </c>
      <c r="B19" s="9">
        <v>45194</v>
      </c>
      <c r="C19" s="11" t="s">
        <v>32</v>
      </c>
      <c r="D19" s="6">
        <v>1402158450</v>
      </c>
      <c r="E19" s="23"/>
      <c r="F19" s="6"/>
      <c r="G19" s="28">
        <f t="shared" si="0"/>
        <v>30716089562</v>
      </c>
    </row>
    <row r="20" spans="1:7" x14ac:dyDescent="0.25">
      <c r="A20" s="2">
        <v>103</v>
      </c>
      <c r="B20" s="9"/>
      <c r="C20" s="11"/>
      <c r="D20" s="6"/>
      <c r="E20" s="23">
        <v>45198</v>
      </c>
      <c r="F20" s="6">
        <v>300000000</v>
      </c>
      <c r="G20" s="28">
        <f t="shared" si="0"/>
        <v>30416089562</v>
      </c>
    </row>
    <row r="21" spans="1:7" x14ac:dyDescent="0.25">
      <c r="A21" s="2">
        <v>104</v>
      </c>
      <c r="B21" s="9"/>
      <c r="C21" s="11"/>
      <c r="D21" s="6"/>
      <c r="E21" s="23">
        <v>45198</v>
      </c>
      <c r="F21" s="6">
        <v>300000000</v>
      </c>
      <c r="G21" s="28">
        <f t="shared" si="0"/>
        <v>30116089562</v>
      </c>
    </row>
    <row r="22" spans="1:7" x14ac:dyDescent="0.25">
      <c r="A22" s="2">
        <v>107</v>
      </c>
      <c r="B22" s="9"/>
      <c r="C22" s="11"/>
      <c r="D22" s="6"/>
      <c r="E22" s="23">
        <v>45202</v>
      </c>
      <c r="F22" s="6">
        <v>352158450</v>
      </c>
      <c r="G22" s="28">
        <f t="shared" si="0"/>
        <v>29763931112</v>
      </c>
    </row>
    <row r="23" spans="1:7" x14ac:dyDescent="0.25">
      <c r="A23" s="2">
        <v>108</v>
      </c>
      <c r="B23" s="9"/>
      <c r="C23" s="11"/>
      <c r="D23" s="6"/>
      <c r="E23" s="23">
        <v>45202</v>
      </c>
      <c r="F23" s="6">
        <v>450000000</v>
      </c>
      <c r="G23" s="28">
        <f t="shared" si="0"/>
        <v>29313931112</v>
      </c>
    </row>
    <row r="24" spans="1:7" x14ac:dyDescent="0.25">
      <c r="A24" s="2"/>
      <c r="B24" s="9"/>
      <c r="C24" s="2"/>
      <c r="D24" s="6"/>
      <c r="E24" s="23"/>
      <c r="F24" s="6"/>
      <c r="G24" s="2"/>
    </row>
  </sheetData>
  <mergeCells count="2">
    <mergeCell ref="A1:G1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 phải trả</vt:lpstr>
      <vt:lpstr>Công nợ phải thu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2023-11-20T09:19:03Z</dcterms:modified>
</cp:coreProperties>
</file>