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2\SG THÁNG 1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HN!$D$6:$D$33</definedName>
    <definedName name="_xlnm.Print_Area" localSheetId="0">HN!$A$1:$M$42</definedName>
    <definedName name="Số_lượng">HN!$E$6:$E$33</definedName>
    <definedName name="STT">HN!$A$6:$A$33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G1" i="2" l="1"/>
  <c r="K24" i="2" l="1"/>
  <c r="K9" i="2" l="1"/>
  <c r="K10" i="2"/>
  <c r="K11" i="2"/>
  <c r="K23" i="2" l="1"/>
  <c r="K21" i="2" l="1"/>
  <c r="M21" i="2" s="1"/>
  <c r="K20" i="2"/>
  <c r="M20" i="2" s="1"/>
  <c r="K19" i="2" l="1"/>
  <c r="M19" i="2" s="1"/>
  <c r="K13" i="2" l="1"/>
  <c r="M13" i="2" s="1"/>
  <c r="C34" i="2" l="1"/>
  <c r="K27" i="2" s="1"/>
  <c r="L26" i="2"/>
  <c r="K25" i="2"/>
  <c r="M25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M11" i="2"/>
  <c r="M10" i="2"/>
  <c r="M9" i="2"/>
  <c r="K8" i="2"/>
  <c r="M8" i="2" s="1"/>
  <c r="K7" i="2"/>
  <c r="M7" i="2" s="1"/>
  <c r="K6" i="2"/>
  <c r="M6" i="2" s="1"/>
  <c r="K26" i="2" l="1"/>
  <c r="M26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<sst xmlns="http://schemas.openxmlformats.org/spreadsheetml/2006/main" count="78" uniqueCount="59">
  <si>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</si>
  <si>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</si>
  <si>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</si>
  <si>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</si>
  <si>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</si>
  <si>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</si>
  <si>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</si>
  <si>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</si>
  <si>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</si>
  <si>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</si>
  <si>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</si>
  <si>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</si>
  <si>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</si>
  <si>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</si>
  <si>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</si>
  <si>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</si>
  <si>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</si>
  <si>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</si>
  <si>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</si>
  <si>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</si>
  <si>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</si>
  <si>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</si>
  <si>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</si>
  <si>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</si>
  <si>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</si>
  <si>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</si>
  <si>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</si>
  <si>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</si>
  <si>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</si>
  <si>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</si>
  <si>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</si>
  <si>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</si>
  <si>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</si>
  <si>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</si>
  <si>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</si>
  <si>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</si>
  <si>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</si>
  <si>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</si>
  <si>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</si>
  <si>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</si>
  <si>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</si>
  <si>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</si>
  <si>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</si>
  <si>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</si>
  <si>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</si>
  <si>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</si>
  <si>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</si>
  <si>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</si>
  <si>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</si>
  <si>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</si>
  <si>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GA HCXH1000</t>
  </si>
  <si>
    <t>GA300</t>
  </si>
  <si>
    <t>-</t>
  </si>
  <si>
    <t>Nguyễn Thanh Hoàng</t>
  </si>
  <si>
    <t>chân giò</t>
  </si>
  <si>
    <t>gà</t>
  </si>
  <si>
    <t>KDG</t>
  </si>
  <si>
    <t>tàu 15h-1</t>
  </si>
  <si>
    <t>NGÀY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</si>
</sst>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86"/>
  <sheetViews>
    <sheetView tabSelected="1" zoomScale="85" zoomScaleNormal="85" workbookViewId="0">
      <selection activeCell="F10" sqref="F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9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  <c r="G1" s="3">
        <f>+F25017++++++++++++++++++++++++++++++++++++++++++++++++++++++++++++++++++++++++++++++++++++++++++++G25067</f>
        <v>0</v>
      </c>
    </row>
    <row r="2" spans="1:13" ht="22.5">
      <c r="A2" s="62" t="s">
        <v>0</v>
      </c>
      <c r="B2" s="62"/>
      <c r="C2" s="62"/>
      <c r="D2" s="62"/>
      <c r="E2" s="62"/>
      <c r="F2" s="6"/>
      <c r="G2" s="6"/>
      <c r="H2" s="7"/>
      <c r="I2" s="25"/>
      <c r="J2" s="63" t="s">
        <v>1</v>
      </c>
      <c r="K2" s="63"/>
      <c r="L2" s="63"/>
      <c r="M2" s="26"/>
    </row>
    <row r="3" spans="1:13" ht="15.75">
      <c r="A3" s="64" t="s">
        <v>2</v>
      </c>
      <c r="B3" s="64"/>
      <c r="C3" s="64"/>
      <c r="D3" s="64"/>
      <c r="E3" s="64"/>
      <c r="F3" s="7"/>
      <c r="G3" s="7"/>
      <c r="H3" s="7"/>
      <c r="I3" s="25"/>
      <c r="J3" s="65" t="s">
        <v>58</v>
      </c>
      <c r="K3" s="66"/>
      <c r="L3" s="66"/>
      <c r="M3" s="26"/>
    </row>
    <row r="4" spans="1:13" ht="15.75">
      <c r="A4" s="7"/>
      <c r="B4" s="7"/>
      <c r="C4" s="7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55</v>
      </c>
      <c r="C6" s="13"/>
      <c r="D6" s="20"/>
      <c r="E6" s="16"/>
      <c r="F6" s="15"/>
      <c r="G6" s="16"/>
      <c r="H6" s="57"/>
      <c r="I6" s="29"/>
      <c r="J6" s="14" t="s">
        <v>16</v>
      </c>
      <c r="K6" s="30">
        <f t="shared" ref="K6:K25" si="0">SUMIF(Mã_hàng,J6,Số_lượng)</f>
        <v>520</v>
      </c>
      <c r="L6" s="31"/>
      <c r="M6" s="32">
        <f>L6-K6</f>
        <v>-520</v>
      </c>
    </row>
    <row r="7" spans="1:13" ht="15" customHeight="1">
      <c r="A7" s="12"/>
      <c r="B7" s="13"/>
      <c r="C7" s="13">
        <v>1</v>
      </c>
      <c r="D7" s="14" t="s">
        <v>16</v>
      </c>
      <c r="E7" s="16">
        <v>52</v>
      </c>
      <c r="F7" s="15"/>
      <c r="G7" s="17"/>
      <c r="H7" s="19"/>
      <c r="I7" s="29"/>
      <c r="J7" s="14" t="s">
        <v>17</v>
      </c>
      <c r="K7" s="30">
        <f t="shared" si="0"/>
        <v>0</v>
      </c>
      <c r="L7" s="31"/>
      <c r="M7" s="32">
        <f t="shared" ref="M7:M25" si="1">L7-K7</f>
        <v>0</v>
      </c>
    </row>
    <row r="8" spans="1:13" ht="15" customHeight="1">
      <c r="A8" s="12"/>
      <c r="B8" s="13"/>
      <c r="C8" s="13">
        <v>2</v>
      </c>
      <c r="D8" s="14" t="s">
        <v>16</v>
      </c>
      <c r="E8" s="16">
        <v>52</v>
      </c>
      <c r="F8" s="15"/>
      <c r="G8" s="16"/>
      <c r="H8" s="19"/>
      <c r="I8" s="26"/>
      <c r="J8" s="18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13">
        <v>3</v>
      </c>
      <c r="D9" s="14" t="s">
        <v>16</v>
      </c>
      <c r="E9" s="16">
        <v>52</v>
      </c>
      <c r="F9" s="55"/>
      <c r="G9" s="16"/>
      <c r="H9" s="19"/>
      <c r="I9" s="26"/>
      <c r="J9" s="18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13">
        <v>4</v>
      </c>
      <c r="D10" s="14" t="s">
        <v>16</v>
      </c>
      <c r="E10" s="16">
        <v>52</v>
      </c>
      <c r="F10" s="15"/>
      <c r="G10" s="16"/>
      <c r="H10" s="19"/>
      <c r="I10" s="26"/>
      <c r="J10" s="18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13">
        <v>5</v>
      </c>
      <c r="D11" s="14" t="s">
        <v>16</v>
      </c>
      <c r="E11" s="16">
        <v>52</v>
      </c>
      <c r="F11" s="15"/>
      <c r="G11" s="16"/>
      <c r="H11" s="69" t="s">
        <v>15</v>
      </c>
      <c r="I11" s="26"/>
      <c r="J11" s="18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13">
        <v>6</v>
      </c>
      <c r="D12" s="14" t="s">
        <v>16</v>
      </c>
      <c r="E12" s="16">
        <v>52</v>
      </c>
      <c r="F12" s="15"/>
      <c r="G12" s="16"/>
      <c r="H12" s="70"/>
      <c r="I12" s="26"/>
      <c r="J12" s="21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13">
        <v>7</v>
      </c>
      <c r="D13" s="14" t="s">
        <v>16</v>
      </c>
      <c r="E13" s="16">
        <v>52</v>
      </c>
      <c r="F13" s="15"/>
      <c r="G13" s="16"/>
      <c r="H13" s="70"/>
      <c r="I13" s="26"/>
      <c r="J13" s="18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13">
        <v>8</v>
      </c>
      <c r="D14" s="14" t="s">
        <v>16</v>
      </c>
      <c r="E14" s="16">
        <v>52</v>
      </c>
      <c r="F14" s="15"/>
      <c r="G14" s="16"/>
      <c r="H14" s="70"/>
      <c r="I14" s="26"/>
      <c r="J14" s="18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13">
        <v>9</v>
      </c>
      <c r="D15" s="14" t="s">
        <v>16</v>
      </c>
      <c r="E15" s="16">
        <v>52</v>
      </c>
      <c r="F15" s="15"/>
      <c r="G15" s="16"/>
      <c r="H15" s="70"/>
      <c r="I15" s="26"/>
      <c r="J15" s="18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61"/>
      <c r="C16" s="13">
        <v>10</v>
      </c>
      <c r="D16" s="14" t="s">
        <v>16</v>
      </c>
      <c r="E16" s="16">
        <v>52</v>
      </c>
      <c r="F16" s="15"/>
      <c r="G16" s="16" t="s">
        <v>56</v>
      </c>
      <c r="H16" s="70"/>
      <c r="I16" s="26"/>
      <c r="J16" s="20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 t="s">
        <v>54</v>
      </c>
      <c r="C17" s="13"/>
      <c r="D17" s="18"/>
      <c r="E17" s="16"/>
      <c r="F17" s="15"/>
      <c r="G17" s="16"/>
      <c r="H17" s="19"/>
      <c r="I17" s="26"/>
      <c r="J17" s="20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61"/>
      <c r="C18" s="13">
        <v>1</v>
      </c>
      <c r="D18" s="58" t="s">
        <v>48</v>
      </c>
      <c r="E18" s="16">
        <v>100</v>
      </c>
      <c r="F18" s="55"/>
      <c r="G18" s="16"/>
      <c r="H18" s="19"/>
      <c r="I18" s="26"/>
      <c r="J18" s="20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0">
        <v>2</v>
      </c>
      <c r="D19" s="58" t="s">
        <v>48</v>
      </c>
      <c r="E19" s="16">
        <v>100</v>
      </c>
      <c r="F19" s="15"/>
      <c r="G19" s="16"/>
      <c r="H19" s="19"/>
      <c r="I19" s="26"/>
      <c r="J19" s="20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61"/>
      <c r="C20" s="13">
        <v>3</v>
      </c>
      <c r="D20" s="58" t="s">
        <v>48</v>
      </c>
      <c r="E20" s="16">
        <v>100</v>
      </c>
      <c r="F20" s="15"/>
      <c r="G20" s="17"/>
      <c r="H20" s="19"/>
      <c r="I20" s="26"/>
      <c r="J20" s="20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13">
        <v>4</v>
      </c>
      <c r="D21" s="58" t="s">
        <v>48</v>
      </c>
      <c r="E21" s="16">
        <v>100</v>
      </c>
      <c r="F21" s="55"/>
      <c r="G21" s="17"/>
      <c r="H21" s="19"/>
      <c r="I21" s="26"/>
      <c r="J21" s="20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13">
        <v>5</v>
      </c>
      <c r="D22" s="58" t="s">
        <v>48</v>
      </c>
      <c r="E22" s="16">
        <v>100</v>
      </c>
      <c r="F22" s="55"/>
      <c r="G22" s="17"/>
      <c r="H22" s="19"/>
      <c r="I22" s="26"/>
      <c r="J22" s="58" t="s">
        <v>48</v>
      </c>
      <c r="K22" s="30">
        <f t="shared" si="0"/>
        <v>600</v>
      </c>
      <c r="L22" s="31"/>
      <c r="M22" s="32">
        <f t="shared" si="1"/>
        <v>-600</v>
      </c>
    </row>
    <row r="23" spans="1:13" ht="15" customHeight="1">
      <c r="A23" s="12"/>
      <c r="B23" s="61"/>
      <c r="C23" s="13">
        <v>6</v>
      </c>
      <c r="D23" s="58" t="s">
        <v>48</v>
      </c>
      <c r="E23" s="16">
        <v>100</v>
      </c>
      <c r="F23" s="15"/>
      <c r="G23" s="17"/>
      <c r="H23" s="19"/>
      <c r="I23" s="26"/>
      <c r="J23" s="58" t="s">
        <v>49</v>
      </c>
      <c r="K23" s="30">
        <f t="shared" si="0"/>
        <v>0</v>
      </c>
      <c r="L23" s="31"/>
      <c r="M23" s="32"/>
    </row>
    <row r="24" spans="1:13" ht="15" customHeight="1">
      <c r="A24" s="12"/>
      <c r="B24" s="13"/>
      <c r="C24" s="13"/>
      <c r="D24" s="18"/>
      <c r="E24" s="16"/>
      <c r="F24" s="55"/>
      <c r="G24" s="17"/>
      <c r="H24" s="19"/>
      <c r="I24" s="26"/>
      <c r="J24" s="58" t="s">
        <v>50</v>
      </c>
      <c r="K24" s="30">
        <f t="shared" si="0"/>
        <v>0</v>
      </c>
      <c r="L24" s="31"/>
      <c r="M24" s="32"/>
    </row>
    <row r="25" spans="1:13" ht="15" customHeight="1">
      <c r="A25" s="12"/>
      <c r="B25" s="61"/>
      <c r="C25" s="13"/>
      <c r="D25" s="18"/>
      <c r="E25" s="16"/>
      <c r="F25" s="55"/>
      <c r="G25" s="17"/>
      <c r="H25" s="19"/>
      <c r="I25" s="26"/>
      <c r="J25" s="14" t="s">
        <v>51</v>
      </c>
      <c r="K25" s="30">
        <f t="shared" si="0"/>
        <v>0</v>
      </c>
      <c r="L25" s="31"/>
      <c r="M25" s="32">
        <f t="shared" si="1"/>
        <v>0</v>
      </c>
    </row>
    <row r="26" spans="1:13" ht="15" customHeight="1">
      <c r="A26" s="12"/>
      <c r="B26" s="13"/>
      <c r="C26" s="13"/>
      <c r="D26" s="21"/>
      <c r="E26" s="16"/>
      <c r="F26" s="15"/>
      <c r="G26" s="17"/>
      <c r="H26" s="19"/>
      <c r="I26" s="26"/>
      <c r="J26" s="18" t="s">
        <v>32</v>
      </c>
      <c r="K26" s="30">
        <f>SUM(K6:K25)</f>
        <v>1120</v>
      </c>
      <c r="L26" s="33">
        <f>SUM(L6:L25)</f>
        <v>0</v>
      </c>
      <c r="M26" s="33">
        <f>SUM(M6:M25)</f>
        <v>-1120</v>
      </c>
    </row>
    <row r="27" spans="1:13" ht="15" customHeight="1">
      <c r="A27" s="12"/>
      <c r="B27" s="13"/>
      <c r="C27" s="13"/>
      <c r="D27" s="21"/>
      <c r="E27" s="16"/>
      <c r="F27" s="55"/>
      <c r="G27" s="17"/>
      <c r="H27" s="19"/>
      <c r="I27" s="26"/>
      <c r="J27" s="34"/>
      <c r="K27" s="35">
        <f>C34</f>
        <v>16</v>
      </c>
      <c r="L27" s="35" t="s">
        <v>33</v>
      </c>
      <c r="M27" s="36"/>
    </row>
    <row r="28" spans="1:13" ht="15" customHeight="1">
      <c r="A28" s="12"/>
      <c r="B28" s="61"/>
      <c r="C28" s="13"/>
      <c r="D28" s="14"/>
      <c r="E28" s="16"/>
      <c r="F28" s="55"/>
      <c r="G28" s="17"/>
      <c r="H28" s="19"/>
      <c r="I28" s="26"/>
      <c r="J28" s="37"/>
      <c r="K28" s="38"/>
      <c r="L28" s="38"/>
      <c r="M28" s="39"/>
    </row>
    <row r="29" spans="1:13" ht="15" customHeight="1">
      <c r="A29" s="12"/>
      <c r="B29" s="13"/>
      <c r="C29" s="71"/>
      <c r="D29" s="18"/>
      <c r="E29" s="16"/>
      <c r="F29" s="55"/>
      <c r="G29" s="17"/>
      <c r="H29" s="19"/>
      <c r="I29" s="26"/>
      <c r="J29" s="40"/>
      <c r="K29" s="40"/>
      <c r="L29" s="40"/>
      <c r="M29" s="40"/>
    </row>
    <row r="30" spans="1:13" ht="15" customHeight="1">
      <c r="A30" s="12"/>
      <c r="B30" s="13"/>
      <c r="C30" s="72"/>
      <c r="D30" s="14"/>
      <c r="E30" s="16"/>
      <c r="F30" s="55"/>
      <c r="G30" s="17"/>
      <c r="H30" s="19"/>
      <c r="I30" s="26"/>
      <c r="J30" s="41" t="s">
        <v>34</v>
      </c>
      <c r="K30" s="42" t="s">
        <v>35</v>
      </c>
      <c r="L30" s="43"/>
      <c r="M30" s="44" t="s">
        <v>36</v>
      </c>
    </row>
    <row r="31" spans="1:13" ht="15" customHeight="1">
      <c r="A31" s="12"/>
      <c r="B31" s="13"/>
      <c r="C31" s="13"/>
      <c r="D31" s="18"/>
      <c r="E31" s="16"/>
      <c r="F31" s="55"/>
      <c r="G31" s="17"/>
      <c r="H31" s="19"/>
      <c r="I31" s="26"/>
      <c r="J31" s="45" t="s">
        <v>37</v>
      </c>
      <c r="K31" s="46" t="s">
        <v>37</v>
      </c>
      <c r="L31" s="47"/>
      <c r="M31" s="47" t="s">
        <v>37</v>
      </c>
    </row>
    <row r="32" spans="1:13" ht="15" customHeight="1">
      <c r="A32" s="12"/>
      <c r="B32" s="13"/>
      <c r="C32" s="59"/>
      <c r="D32" s="20"/>
      <c r="E32" s="55"/>
      <c r="F32" s="55"/>
      <c r="G32" s="17"/>
      <c r="I32" s="26"/>
      <c r="J32" s="48"/>
      <c r="K32" s="49"/>
      <c r="L32" s="50"/>
      <c r="M32" s="49"/>
    </row>
    <row r="33" spans="1:13" ht="15" customHeight="1">
      <c r="A33" s="12"/>
      <c r="B33" s="20"/>
      <c r="C33" s="59"/>
      <c r="D33" s="18"/>
      <c r="E33" s="15"/>
      <c r="F33" s="15"/>
      <c r="G33" s="17"/>
      <c r="I33" s="26"/>
      <c r="J33" s="48"/>
      <c r="K33" s="49"/>
      <c r="L33" s="50"/>
      <c r="M33" s="49"/>
    </row>
    <row r="34" spans="1:13" ht="15" customHeight="1">
      <c r="A34" s="20"/>
      <c r="B34" s="20"/>
      <c r="C34" s="23">
        <f>COUNT(C6:C33)</f>
        <v>16</v>
      </c>
      <c r="D34" s="24" t="s">
        <v>43</v>
      </c>
      <c r="E34" s="22"/>
      <c r="F34" s="67" t="s">
        <v>57</v>
      </c>
      <c r="G34" s="68"/>
      <c r="I34" s="26"/>
      <c r="J34" s="48"/>
      <c r="K34" s="49"/>
      <c r="L34" s="50"/>
      <c r="M34" s="49" t="s">
        <v>46</v>
      </c>
    </row>
    <row r="35" spans="1:13" ht="15" customHeight="1">
      <c r="I35" s="26"/>
      <c r="J35" s="51" t="s">
        <v>53</v>
      </c>
      <c r="K35" s="49"/>
      <c r="L35" s="50"/>
      <c r="M35" s="49"/>
    </row>
    <row r="36" spans="1:13" ht="15" customHeight="1">
      <c r="I36" s="26"/>
      <c r="K36" s="49"/>
      <c r="M36" s="49"/>
    </row>
    <row r="37" spans="1:13" ht="15" customHeight="1">
      <c r="I37" s="26"/>
      <c r="J37" s="5" t="s">
        <v>38</v>
      </c>
      <c r="K37" s="52" t="s">
        <v>39</v>
      </c>
      <c r="M37" s="53" t="s">
        <v>40</v>
      </c>
    </row>
    <row r="38" spans="1:13" ht="15" customHeight="1">
      <c r="I38" s="26"/>
      <c r="J38" s="5" t="s">
        <v>41</v>
      </c>
      <c r="K38" s="46" t="s">
        <v>37</v>
      </c>
      <c r="M38" s="46" t="s">
        <v>42</v>
      </c>
    </row>
    <row r="39" spans="1:13" ht="15" customHeight="1">
      <c r="I39" s="26"/>
      <c r="J39" s="5"/>
      <c r="K39" s="46"/>
      <c r="M39" s="46"/>
    </row>
    <row r="40" spans="1:13" ht="15" customHeight="1">
      <c r="I40" s="26"/>
      <c r="J40" s="48"/>
      <c r="K40" s="49"/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54" t="s">
        <v>45</v>
      </c>
      <c r="K42" s="56" t="s">
        <v>44</v>
      </c>
      <c r="L42" s="50"/>
      <c r="M42" s="49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86" spans="69:69">
      <c r="BQ86" s="5" t="s">
        <v>52</v>
      </c>
    </row>
  </sheetData>
  <mergeCells count="7">
    <mergeCell ref="A2:E2"/>
    <mergeCell ref="J2:L2"/>
    <mergeCell ref="A3:E3"/>
    <mergeCell ref="J3:L3"/>
    <mergeCell ref="F34:G34"/>
    <mergeCell ref="H11:H16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2022-12-31T03:57:00Z</cp:lastPrinted>
  <dcterms:created xsi:type="dcterms:W3CDTF">2018-10-22T11:48:00Z</dcterms:created>
  <dcterms:modified xsi:type="dcterms:W3CDTF">2022-12-31T03:57:11Z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