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NHẬP HÀNG 2024\XUẤT HÀNG\NGỌC THƠM 2024\T1.2024\04.12\"/>
    </mc:Choice>
  </mc:AlternateContent>
  <bookViews>
    <workbookView showHorizontalScroll="0" showVerticalScroll="0" showSheetTabs="0" xWindow="0" yWindow="0" windowWidth="20490" windowHeight="7815" activeTab="1"/>
  </bookViews>
  <sheets>
    <sheet name="Chart1" sheetId="4" r:id="rId1"/>
    <sheet name="HN" sheetId="2" r:id="rId2"/>
    <sheet name="Sheet1" sheetId="3" r:id="rId3"/>
  </sheets>
  <definedNames>
    <definedName name="Chi_chú">HN!#REF!</definedName>
    <definedName name="Mã_hàng">HN!$D$6:$D$38</definedName>
    <definedName name="_xlnm.Print_Area" localSheetId="1">HN!$A$2:$M$47</definedName>
    <definedName name="Số_lượng">HN!$E$6:$E$38</definedName>
    <definedName name="STT">HN!$A$6:$A$38</definedName>
    <definedName name="sum">HN!$C$39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C39" i="2" l="1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<sst xmlns="http://schemas.openxmlformats.org/spreadsheetml/2006/main" count="77" uniqueCount="58">
  <si>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</si>
  <si>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</si>
  <si>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</si>
  <si>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</si>
  <si>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</si>
  <si>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</si>
  <si>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</si>
  <si>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</si>
  <si>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</si>
  <si>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</si>
  <si>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</si>
  <si>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</si>
  <si>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</si>
  <si>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</si>
  <si>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</si>
  <si>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</si>
  <si>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</si>
  <si>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</si>
  <si>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</si>
  <si>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</si>
  <si>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</si>
  <si>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</si>
  <si>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</si>
  <si>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</si>
  <si>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</si>
  <si>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</si>
  <si>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</si>
  <si>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</si>
  <si>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</si>
  <si>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</si>
  <si>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</si>
  <si>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</si>
  <si>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</si>
  <si>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</si>
  <si>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</si>
  <si>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</si>
  <si>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</si>
  <si>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</si>
  <si>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</si>
  <si>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</si>
  <si>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</si>
  <si>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</si>
  <si>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</si>
  <si>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</si>
  <si>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</si>
  <si>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</si>
  <si>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</si>
  <si>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</si>
  <si>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</si>
  <si>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</si>
  <si>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NGUYỄN ĐỨC VIỆT</t>
  </si>
  <si>
    <t>XUẤT HÀNG SÀI GÒN</t>
  </si>
  <si>
    <t>CHẢ CỐM</t>
  </si>
  <si>
    <t>TAI HEO 400</t>
  </si>
  <si>
    <t>NGÀY 04/01/2024</t>
  </si>
  <si>
    <t>GÀ</t>
  </si>
  <si>
    <t>CHÂN GIÒ TAYAKI</t>
  </si>
  <si>
    <t>19H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</si>
</sst>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10" fillId="2" borderId="1" xfId="1" applyNumberFormat="1" applyFont="1" applyFill="1" applyBorder="1" applyAlignment="1">
      <alignment vertical="center"/>
    </xf>
    <xf numFmtId="0" fontId="10" fillId="2" borderId="1" xfId="0" applyFont="1" applyFill="1" applyBorder="1" applyAlignment="1">
      <alignment horizontal="right"/>
    </xf>
    <xf numFmtId="0" fontId="10" fillId="2" borderId="1" xfId="0" applyFont="1" applyFill="1" applyBorder="1" applyAlignment="1"/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HN!$A$5:$H$17</c:f>
              <c:multiLvlStrCache>
                <c:ptCount val="8"/>
                <c:lvl>
                  <c:pt idx="1">
                    <c:v>CHẢ CỐM</c:v>
                  </c:pt>
                  <c:pt idx="7">
                    <c:v>19H</c:v>
                  </c:pt>
                </c:lvl>
                <c:lvl>
                  <c:pt idx="2">
                    <c:v>10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9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8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7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6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5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4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3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2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1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1">
                    <c:v>GÀ</c:v>
                  </c:pt>
                </c:lvl>
                <c:lvl>
                  <c:pt idx="0">
                    <c:v>STT</c:v>
                  </c:pt>
                  <c:pt idx="1">
                    <c:v>Tên Hàng</c:v>
                  </c:pt>
                  <c:pt idx="2">
                    <c:v>Số Thùng</c:v>
                  </c:pt>
                  <c:pt idx="3">
                    <c:v>Mã hàng</c:v>
                  </c:pt>
                  <c:pt idx="4">
                    <c:v>Số lượng </c:v>
                  </c:pt>
                  <c:pt idx="5">
                    <c:v>mã cân</c:v>
                  </c:pt>
                  <c:pt idx="6">
                    <c:v>số kg</c:v>
                  </c:pt>
                  <c:pt idx="7">
                    <c:v>Ghi chú</c:v>
                  </c:pt>
                </c:lvl>
              </c:multiLvlStrCache>
            </c:multiLvlStrRef>
          </c:cat>
          <c:val>
            <c:numRef>
              <c:f>HN!$A$18:$H$18</c:f>
              <c:numCache>
                <c:formatCode>m/d/yyyy</c:formatCode>
                <c:ptCount val="8"/>
                <c:pt idx="2" formatCode="General">
                  <c:v>1</c:v>
                </c:pt>
                <c:pt idx="3" formatCode="General">
                  <c:v>0</c:v>
                </c:pt>
                <c:pt idx="4" formatCode="General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D1-48A4-93A7-38C5544B3609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HN!$A$5:$H$17</c:f>
              <c:multiLvlStrCache>
                <c:ptCount val="8"/>
                <c:lvl>
                  <c:pt idx="1">
                    <c:v>CHẢ CỐM</c:v>
                  </c:pt>
                  <c:pt idx="7">
                    <c:v>19H</c:v>
                  </c:pt>
                </c:lvl>
                <c:lvl>
                  <c:pt idx="2">
                    <c:v>10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9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8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7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6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5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4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3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2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1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1">
                    <c:v>GÀ</c:v>
                  </c:pt>
                </c:lvl>
                <c:lvl>
                  <c:pt idx="0">
                    <c:v>STT</c:v>
                  </c:pt>
                  <c:pt idx="1">
                    <c:v>Tên Hàng</c:v>
                  </c:pt>
                  <c:pt idx="2">
                    <c:v>Số Thùng</c:v>
                  </c:pt>
                  <c:pt idx="3">
                    <c:v>Mã hàng</c:v>
                  </c:pt>
                  <c:pt idx="4">
                    <c:v>Số lượng </c:v>
                  </c:pt>
                  <c:pt idx="5">
                    <c:v>mã cân</c:v>
                  </c:pt>
                  <c:pt idx="6">
                    <c:v>số kg</c:v>
                  </c:pt>
                  <c:pt idx="7">
                    <c:v>Ghi chú</c:v>
                  </c:pt>
                </c:lvl>
              </c:multiLvlStrCache>
            </c:multiLvlStrRef>
          </c:cat>
          <c:val>
            <c:numRef>
              <c:f>HN!$A$19:$H$19</c:f>
              <c:numCache>
                <c:formatCode>m/d/yyyy</c:formatCode>
                <c:ptCount val="8"/>
                <c:pt idx="3" formatCode="General">
                  <c:v>0</c:v>
                </c:pt>
                <c:pt idx="4" formatCode="General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D1-48A4-93A7-38C5544B3609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HN!$A$5:$H$17</c:f>
              <c:multiLvlStrCache>
                <c:ptCount val="8"/>
                <c:lvl>
                  <c:pt idx="1">
                    <c:v>CHẢ CỐM</c:v>
                  </c:pt>
                  <c:pt idx="7">
                    <c:v>19H</c:v>
                  </c:pt>
                </c:lvl>
                <c:lvl>
                  <c:pt idx="2">
                    <c:v>10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9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8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7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6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5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4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3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2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1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1">
                    <c:v>GÀ</c:v>
                  </c:pt>
                </c:lvl>
                <c:lvl>
                  <c:pt idx="0">
                    <c:v>STT</c:v>
                  </c:pt>
                  <c:pt idx="1">
                    <c:v>Tên Hàng</c:v>
                  </c:pt>
                  <c:pt idx="2">
                    <c:v>Số Thùng</c:v>
                  </c:pt>
                  <c:pt idx="3">
                    <c:v>Mã hàng</c:v>
                  </c:pt>
                  <c:pt idx="4">
                    <c:v>Số lượng </c:v>
                  </c:pt>
                  <c:pt idx="5">
                    <c:v>mã cân</c:v>
                  </c:pt>
                  <c:pt idx="6">
                    <c:v>số kg</c:v>
                  </c:pt>
                  <c:pt idx="7">
                    <c:v>Ghi chú</c:v>
                  </c:pt>
                </c:lvl>
              </c:multiLvlStrCache>
            </c:multiLvlStrRef>
          </c:cat>
          <c:val>
            <c:numRef>
              <c:f>HN!$A$20:$H$20</c:f>
              <c:numCache>
                <c:formatCode>m/d/yyyy</c:formatCode>
                <c:ptCount val="8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D1-48A4-93A7-38C5544B3609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HN!$A$5:$H$17</c:f>
              <c:multiLvlStrCache>
                <c:ptCount val="8"/>
                <c:lvl>
                  <c:pt idx="1">
                    <c:v>CHẢ CỐM</c:v>
                  </c:pt>
                  <c:pt idx="7">
                    <c:v>19H</c:v>
                  </c:pt>
                </c:lvl>
                <c:lvl>
                  <c:pt idx="2">
                    <c:v>10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9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8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7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6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5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4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3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2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1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1">
                    <c:v>GÀ</c:v>
                  </c:pt>
                </c:lvl>
                <c:lvl>
                  <c:pt idx="0">
                    <c:v>STT</c:v>
                  </c:pt>
                  <c:pt idx="1">
                    <c:v>Tên Hàng</c:v>
                  </c:pt>
                  <c:pt idx="2">
                    <c:v>Số Thùng</c:v>
                  </c:pt>
                  <c:pt idx="3">
                    <c:v>Mã hàng</c:v>
                  </c:pt>
                  <c:pt idx="4">
                    <c:v>Số lượng </c:v>
                  </c:pt>
                  <c:pt idx="5">
                    <c:v>mã cân</c:v>
                  </c:pt>
                  <c:pt idx="6">
                    <c:v>số kg</c:v>
                  </c:pt>
                  <c:pt idx="7">
                    <c:v>Ghi chú</c:v>
                  </c:pt>
                </c:lvl>
              </c:multiLvlStrCache>
            </c:multiLvlStrRef>
          </c:cat>
          <c:val>
            <c:numRef>
              <c:f>HN!$A$21:$H$21</c:f>
              <c:numCache>
                <c:formatCode>m/d/yyyy</c:formatCode>
                <c:ptCount val="8"/>
                <c:pt idx="2" formatCode="General">
                  <c:v>1</c:v>
                </c:pt>
                <c:pt idx="3" formatCode="General">
                  <c:v>0</c:v>
                </c:pt>
                <c:pt idx="4" formatCode="General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6D1-48A4-93A7-38C5544B3609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HN!$A$5:$H$17</c:f>
              <c:multiLvlStrCache>
                <c:ptCount val="8"/>
                <c:lvl>
                  <c:pt idx="1">
                    <c:v>CHẢ CỐM</c:v>
                  </c:pt>
                  <c:pt idx="7">
                    <c:v>19H</c:v>
                  </c:pt>
                </c:lvl>
                <c:lvl>
                  <c:pt idx="2">
                    <c:v>10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9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8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7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6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5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4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3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2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1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1">
                    <c:v>GÀ</c:v>
                  </c:pt>
                </c:lvl>
                <c:lvl>
                  <c:pt idx="0">
                    <c:v>STT</c:v>
                  </c:pt>
                  <c:pt idx="1">
                    <c:v>Tên Hàng</c:v>
                  </c:pt>
                  <c:pt idx="2">
                    <c:v>Số Thùng</c:v>
                  </c:pt>
                  <c:pt idx="3">
                    <c:v>Mã hàng</c:v>
                  </c:pt>
                  <c:pt idx="4">
                    <c:v>Số lượng </c:v>
                  </c:pt>
                  <c:pt idx="5">
                    <c:v>mã cân</c:v>
                  </c:pt>
                  <c:pt idx="6">
                    <c:v>số kg</c:v>
                  </c:pt>
                  <c:pt idx="7">
                    <c:v>Ghi chú</c:v>
                  </c:pt>
                </c:lvl>
              </c:multiLvlStrCache>
            </c:multiLvlStrRef>
          </c:cat>
          <c:val>
            <c:numRef>
              <c:f>HN!$A$22:$H$22</c:f>
              <c:numCache>
                <c:formatCode>m/d/yyyy</c:formatCode>
                <c:ptCount val="8"/>
                <c:pt idx="3" formatCode="General">
                  <c:v>0</c:v>
                </c:pt>
                <c:pt idx="4" formatCode="General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6D1-48A4-93A7-38C5544B3609}"/>
            </c:ext>
          </c:extLst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HN!$A$5:$H$17</c:f>
              <c:multiLvlStrCache>
                <c:ptCount val="8"/>
                <c:lvl>
                  <c:pt idx="1">
                    <c:v>CHẢ CỐM</c:v>
                  </c:pt>
                  <c:pt idx="7">
                    <c:v>19H</c:v>
                  </c:pt>
                </c:lvl>
                <c:lvl>
                  <c:pt idx="2">
                    <c:v>10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9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8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7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6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5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4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3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2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1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1">
                    <c:v>GÀ</c:v>
                  </c:pt>
                </c:lvl>
                <c:lvl>
                  <c:pt idx="0">
                    <c:v>STT</c:v>
                  </c:pt>
                  <c:pt idx="1">
                    <c:v>Tên Hàng</c:v>
                  </c:pt>
                  <c:pt idx="2">
                    <c:v>Số Thùng</c:v>
                  </c:pt>
                  <c:pt idx="3">
                    <c:v>Mã hàng</c:v>
                  </c:pt>
                  <c:pt idx="4">
                    <c:v>Số lượng </c:v>
                  </c:pt>
                  <c:pt idx="5">
                    <c:v>mã cân</c:v>
                  </c:pt>
                  <c:pt idx="6">
                    <c:v>số kg</c:v>
                  </c:pt>
                  <c:pt idx="7">
                    <c:v>Ghi chú</c:v>
                  </c:pt>
                </c:lvl>
              </c:multiLvlStrCache>
            </c:multiLvlStrRef>
          </c:cat>
          <c:val>
            <c:numRef>
              <c:f>HN!$A$23:$H$23</c:f>
              <c:numCache>
                <c:formatCode>m/d/yyyy</c:formatCode>
                <c:ptCount val="8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6D1-48A4-93A7-38C5544B3609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HN!$A$5:$H$17</c:f>
              <c:multiLvlStrCache>
                <c:ptCount val="8"/>
                <c:lvl>
                  <c:pt idx="1">
                    <c:v>CHẢ CỐM</c:v>
                  </c:pt>
                  <c:pt idx="7">
                    <c:v>19H</c:v>
                  </c:pt>
                </c:lvl>
                <c:lvl>
                  <c:pt idx="2">
                    <c:v>10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9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8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7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6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5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4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3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2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1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1">
                    <c:v>GÀ</c:v>
                  </c:pt>
                </c:lvl>
                <c:lvl>
                  <c:pt idx="0">
                    <c:v>STT</c:v>
                  </c:pt>
                  <c:pt idx="1">
                    <c:v>Tên Hàng</c:v>
                  </c:pt>
                  <c:pt idx="2">
                    <c:v>Số Thùng</c:v>
                  </c:pt>
                  <c:pt idx="3">
                    <c:v>Mã hàng</c:v>
                  </c:pt>
                  <c:pt idx="4">
                    <c:v>Số lượng </c:v>
                  </c:pt>
                  <c:pt idx="5">
                    <c:v>mã cân</c:v>
                  </c:pt>
                  <c:pt idx="6">
                    <c:v>số kg</c:v>
                  </c:pt>
                  <c:pt idx="7">
                    <c:v>Ghi chú</c:v>
                  </c:pt>
                </c:lvl>
              </c:multiLvlStrCache>
            </c:multiLvlStrRef>
          </c:cat>
          <c:val>
            <c:numRef>
              <c:f>HN!$A$24:$H$24</c:f>
              <c:numCache>
                <c:formatCode>m/d/yyyy</c:formatCode>
                <c:ptCount val="8"/>
                <c:pt idx="2" formatCode="General">
                  <c:v>1</c:v>
                </c:pt>
                <c:pt idx="3" formatCode="General">
                  <c:v>0</c:v>
                </c:pt>
                <c:pt idx="4" formatCode="_(* #,##0_);_(* \(#,##0\);_(* &quot;-&quot;??_);_(@_)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6D1-48A4-93A7-38C5544B3609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HN!$A$5:$H$17</c:f>
              <c:multiLvlStrCache>
                <c:ptCount val="8"/>
                <c:lvl>
                  <c:pt idx="1">
                    <c:v>CHẢ CỐM</c:v>
                  </c:pt>
                  <c:pt idx="7">
                    <c:v>19H</c:v>
                  </c:pt>
                </c:lvl>
                <c:lvl>
                  <c:pt idx="2">
                    <c:v>10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9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8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7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6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5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4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3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2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2">
                    <c:v>1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1">
                    <c:v>GÀ</c:v>
                  </c:pt>
                </c:lvl>
                <c:lvl>
                  <c:pt idx="0">
                    <c:v>STT</c:v>
                  </c:pt>
                  <c:pt idx="1">
                    <c:v>Tên Hàng</c:v>
                  </c:pt>
                  <c:pt idx="2">
                    <c:v>Số Thùng</c:v>
                  </c:pt>
                  <c:pt idx="3">
                    <c:v>Mã hàng</c:v>
                  </c:pt>
                  <c:pt idx="4">
                    <c:v>Số lượng </c:v>
                  </c:pt>
                  <c:pt idx="5">
                    <c:v>mã cân</c:v>
                  </c:pt>
                  <c:pt idx="6">
                    <c:v>số kg</c:v>
                  </c:pt>
                  <c:pt idx="7">
                    <c:v>Ghi chú</c:v>
                  </c:pt>
                </c:lvl>
              </c:multiLvlStrCache>
            </c:multiLvlStrRef>
          </c:cat>
          <c:val>
            <c:numRef>
              <c:f>HN!$A$25:$H$25</c:f>
              <c:numCache>
                <c:formatCode>m/d/yyyy</c:formatCode>
                <c:ptCount val="8"/>
                <c:pt idx="2" formatCode="General">
                  <c:v>2</c:v>
                </c:pt>
                <c:pt idx="3" formatCode="General">
                  <c:v>0</c:v>
                </c:pt>
                <c:pt idx="4" formatCode="General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6D1-48A4-93A7-38C5544B36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2617936"/>
        <c:axId val="582611280"/>
      </c:barChart>
      <c:catAx>
        <c:axId val="582617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2611280"/>
        <c:crosses val="autoZero"/>
        <c:auto val="1"/>
        <c:lblAlgn val="ctr"/>
        <c:lblOffset val="100"/>
        <c:noMultiLvlLbl val="0"/>
      </c:catAx>
      <c:valAx>
        <c:axId val="582611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2617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4"/>
  <sheetViews>
    <sheetView tabSelected="1" view="pageBreakPreview" topLeftCell="A7" zoomScale="95" zoomScaleNormal="95" zoomScaleSheetLayoutView="95" workbookViewId="0">
      <selection activeCell="M12" sqref="M12"/>
    </sheetView>
  </sheetViews>
  <sheetFormatPr defaultColWidth="9.140625" defaultRowHeight="15"/>
  <cols>
    <col min="1" max="1" width="13.7109375" style="2" bestFit="1" customWidth="1"/>
    <col min="2" max="2" width="16.5703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12"/>
      <c r="J2" s="71" t="s">
        <v>51</v>
      </c>
      <c r="K2" s="71"/>
      <c r="L2" s="71"/>
      <c r="M2" s="13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12"/>
      <c r="J3" s="73" t="s">
        <v>54</v>
      </c>
      <c r="K3" s="73"/>
      <c r="L3" s="73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/>
      <c r="B6" s="21" t="s">
        <v>55</v>
      </c>
      <c r="C6" s="22"/>
      <c r="D6" s="23"/>
      <c r="E6" s="69"/>
      <c r="F6" s="25"/>
      <c r="G6" s="25"/>
      <c r="H6" s="26"/>
      <c r="I6" s="27"/>
      <c r="J6" s="28" t="s">
        <v>14</v>
      </c>
      <c r="K6" s="29">
        <f>SUMIF(Mã_hàng,J6,Số_lượng)</f>
        <v>520</v>
      </c>
      <c r="L6" s="30"/>
      <c r="M6" s="31"/>
      <c r="O6" s="27"/>
    </row>
    <row r="7" spans="1:15" s="32" customFormat="1" ht="16.5" customHeight="1">
      <c r="A7" s="20"/>
      <c r="B7" s="21"/>
      <c r="C7" s="22">
        <v>1</v>
      </c>
      <c r="D7" s="28" t="s">
        <v>14</v>
      </c>
      <c r="E7" s="69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68">
        <v>52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14</v>
      </c>
      <c r="E9" s="69">
        <v>52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8" t="s">
        <v>14</v>
      </c>
      <c r="E10" s="68">
        <v>52</v>
      </c>
      <c r="F10" s="25"/>
      <c r="G10" s="24"/>
      <c r="H10" s="34"/>
      <c r="J10" s="23" t="s">
        <v>18</v>
      </c>
      <c r="K10" s="29">
        <f t="shared" si="0"/>
        <v>60</v>
      </c>
      <c r="L10" s="36"/>
      <c r="M10" s="31"/>
      <c r="O10" s="27"/>
    </row>
    <row r="11" spans="1:15" s="32" customFormat="1" ht="16.5" customHeight="1">
      <c r="A11" s="20"/>
      <c r="B11" s="21"/>
      <c r="C11" s="22">
        <v>5</v>
      </c>
      <c r="D11" s="28" t="s">
        <v>14</v>
      </c>
      <c r="E11" s="69">
        <v>52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6</v>
      </c>
      <c r="D12" s="28" t="s">
        <v>14</v>
      </c>
      <c r="E12" s="68">
        <v>52</v>
      </c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22">
        <v>7</v>
      </c>
      <c r="D13" s="28" t="s">
        <v>14</v>
      </c>
      <c r="E13" s="69">
        <v>52</v>
      </c>
      <c r="F13" s="25"/>
      <c r="G13" s="24"/>
      <c r="H13" s="34"/>
      <c r="J13" s="23" t="s">
        <v>21</v>
      </c>
      <c r="K13" s="29">
        <f t="shared" si="0"/>
        <v>80</v>
      </c>
      <c r="L13" s="36"/>
      <c r="M13" s="31"/>
      <c r="O13" s="27"/>
    </row>
    <row r="14" spans="1:15" s="32" customFormat="1" ht="16.5" customHeight="1">
      <c r="A14" s="20"/>
      <c r="B14" s="21"/>
      <c r="C14" s="22">
        <v>8</v>
      </c>
      <c r="D14" s="28" t="s">
        <v>14</v>
      </c>
      <c r="E14" s="68">
        <v>52</v>
      </c>
      <c r="F14" s="25"/>
      <c r="G14" s="24"/>
      <c r="H14" s="34"/>
      <c r="J14" s="23" t="s">
        <v>22</v>
      </c>
      <c r="K14" s="29">
        <f t="shared" si="0"/>
        <v>0</v>
      </c>
      <c r="L14" s="36"/>
      <c r="M14" s="31"/>
      <c r="O14" s="27"/>
    </row>
    <row r="15" spans="1:15" s="32" customFormat="1" ht="16.5" customHeight="1">
      <c r="A15" s="20"/>
      <c r="B15" s="21"/>
      <c r="C15" s="22">
        <v>9</v>
      </c>
      <c r="D15" s="28" t="s">
        <v>14</v>
      </c>
      <c r="E15" s="69">
        <v>52</v>
      </c>
      <c r="F15" s="25"/>
      <c r="G15" s="24"/>
      <c r="H15" s="34"/>
      <c r="J15" s="23" t="s">
        <v>23</v>
      </c>
      <c r="K15" s="29">
        <f t="shared" si="0"/>
        <v>0</v>
      </c>
      <c r="L15" s="36"/>
      <c r="M15" s="31"/>
      <c r="O15" s="27"/>
    </row>
    <row r="16" spans="1:15" s="32" customFormat="1" ht="16.5" customHeight="1">
      <c r="A16" s="20"/>
      <c r="B16" s="21"/>
      <c r="C16" s="22">
        <v>10</v>
      </c>
      <c r="D16" s="28" t="s">
        <v>14</v>
      </c>
      <c r="E16" s="68">
        <v>52</v>
      </c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 t="s">
        <v>52</v>
      </c>
      <c r="C17" s="22"/>
      <c r="D17" s="23"/>
      <c r="E17" s="68"/>
      <c r="F17" s="25"/>
      <c r="G17" s="24"/>
      <c r="H17" s="76" t="s">
        <v>57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>
        <v>1</v>
      </c>
      <c r="D18" s="23" t="s">
        <v>27</v>
      </c>
      <c r="E18" s="68">
        <v>85</v>
      </c>
      <c r="F18" s="25"/>
      <c r="G18" s="24"/>
      <c r="H18" s="76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0"/>
      <c r="B19" s="21"/>
      <c r="C19" s="22"/>
      <c r="D19" s="23" t="s">
        <v>18</v>
      </c>
      <c r="E19" s="69">
        <v>10</v>
      </c>
      <c r="F19" s="25"/>
      <c r="G19" s="24"/>
      <c r="H19" s="76"/>
      <c r="J19" s="23" t="s">
        <v>27</v>
      </c>
      <c r="K19" s="29">
        <f t="shared" si="0"/>
        <v>85</v>
      </c>
      <c r="L19" s="36"/>
      <c r="M19" s="31"/>
      <c r="O19" s="27"/>
    </row>
    <row r="20" spans="1:15" s="32" customFormat="1" ht="16.5" customHeight="1">
      <c r="A20" s="20"/>
      <c r="B20" s="21" t="s">
        <v>53</v>
      </c>
      <c r="C20" s="22"/>
      <c r="D20" s="23"/>
      <c r="E20" s="67"/>
      <c r="F20" s="25"/>
      <c r="G20" s="24"/>
      <c r="H20" s="76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/>
      <c r="B21" s="21"/>
      <c r="C21" s="22">
        <v>1</v>
      </c>
      <c r="D21" s="23" t="s">
        <v>21</v>
      </c>
      <c r="E21" s="68">
        <v>80</v>
      </c>
      <c r="F21" s="25"/>
      <c r="G21" s="24"/>
      <c r="H21" s="76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20"/>
      <c r="B22" s="21"/>
      <c r="C22" s="22"/>
      <c r="D22" s="23" t="s">
        <v>18</v>
      </c>
      <c r="E22" s="68">
        <v>50</v>
      </c>
      <c r="F22" s="25"/>
      <c r="G22" s="24"/>
      <c r="H22" s="76"/>
      <c r="J22" s="23" t="s">
        <v>43</v>
      </c>
      <c r="K22" s="29">
        <f t="shared" si="0"/>
        <v>180</v>
      </c>
      <c r="L22" s="39"/>
      <c r="M22" s="31"/>
    </row>
    <row r="23" spans="1:15" s="32" customFormat="1" ht="16.5" customHeight="1">
      <c r="A23" s="20"/>
      <c r="B23" s="21" t="s">
        <v>56</v>
      </c>
      <c r="C23" s="22"/>
      <c r="D23" s="37"/>
      <c r="E23" s="69"/>
      <c r="F23" s="25"/>
      <c r="G23" s="24"/>
      <c r="H23" s="76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20"/>
      <c r="B24" s="21"/>
      <c r="C24" s="22">
        <v>1</v>
      </c>
      <c r="D24" s="23" t="s">
        <v>43</v>
      </c>
      <c r="E24" s="67">
        <v>90</v>
      </c>
      <c r="F24" s="25"/>
      <c r="G24" s="65"/>
      <c r="H24" s="76"/>
      <c r="J24" s="23" t="s">
        <v>46</v>
      </c>
      <c r="K24" s="29">
        <f t="shared" si="0"/>
        <v>0</v>
      </c>
      <c r="L24" s="39"/>
      <c r="M24" s="31"/>
    </row>
    <row r="25" spans="1:15" s="32" customFormat="1" ht="16.5" customHeight="1">
      <c r="A25" s="20"/>
      <c r="B25" s="21"/>
      <c r="C25" s="22">
        <v>2</v>
      </c>
      <c r="D25" s="23" t="s">
        <v>43</v>
      </c>
      <c r="E25" s="68">
        <v>90</v>
      </c>
      <c r="F25" s="25"/>
      <c r="G25" s="24"/>
      <c r="H25" s="76"/>
      <c r="J25" s="23" t="s">
        <v>30</v>
      </c>
      <c r="K25" s="29">
        <f>SUM(K6:K24)</f>
        <v>925</v>
      </c>
      <c r="L25" s="29">
        <f t="shared" ref="L25" si="1">SUM(L6:L24)</f>
        <v>0</v>
      </c>
      <c r="M25" s="29"/>
    </row>
    <row r="26" spans="1:15" s="32" customFormat="1" ht="16.5" customHeight="1">
      <c r="A26" s="20"/>
      <c r="B26" s="21"/>
      <c r="C26" s="22"/>
      <c r="D26" s="23"/>
      <c r="E26" s="68"/>
      <c r="F26" s="25"/>
      <c r="G26" s="24"/>
      <c r="H26" s="42"/>
      <c r="J26" s="43"/>
      <c r="K26" s="44">
        <f>C39</f>
        <v>14</v>
      </c>
      <c r="L26" s="44" t="s">
        <v>31</v>
      </c>
      <c r="M26" s="45"/>
    </row>
    <row r="27" spans="1:15" s="32" customFormat="1" ht="16.5" customHeight="1">
      <c r="A27" s="20"/>
      <c r="B27" s="21"/>
      <c r="C27" s="22"/>
      <c r="D27" s="28"/>
      <c r="E27" s="68"/>
      <c r="F27" s="25"/>
      <c r="G27" s="24"/>
      <c r="H27" s="42"/>
      <c r="J27" s="50"/>
      <c r="K27" s="50"/>
      <c r="L27" s="50"/>
      <c r="M27" s="50"/>
    </row>
    <row r="28" spans="1:15" s="32" customFormat="1" ht="16.5" customHeight="1">
      <c r="A28" s="20"/>
      <c r="B28" s="21"/>
      <c r="C28" s="22"/>
      <c r="D28" s="28"/>
      <c r="E28" s="68"/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0"/>
      <c r="B29" s="21"/>
      <c r="C29" s="22"/>
      <c r="D29" s="28"/>
      <c r="E29" s="23"/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/>
      <c r="C30" s="22"/>
      <c r="D30" s="28"/>
      <c r="E30" s="23"/>
      <c r="F30" s="25"/>
      <c r="G30" s="24"/>
      <c r="H30" s="42"/>
      <c r="J30" s="56"/>
      <c r="K30" s="58"/>
      <c r="L30" s="57"/>
      <c r="M30" s="58"/>
    </row>
    <row r="31" spans="1:15" s="32" customFormat="1" ht="16.5" customHeight="1">
      <c r="A31" s="20"/>
      <c r="B31" s="21"/>
      <c r="C31" s="78"/>
      <c r="D31" s="23"/>
      <c r="E31" s="23"/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22"/>
      <c r="D32" s="23"/>
      <c r="E32" s="23"/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/>
      <c r="D33" s="28"/>
      <c r="E33" s="23"/>
      <c r="F33" s="25"/>
      <c r="G33" s="24"/>
      <c r="H33" s="42"/>
      <c r="J33" s="64" t="s">
        <v>48</v>
      </c>
      <c r="K33" s="77" t="s">
        <v>44</v>
      </c>
      <c r="L33" s="77"/>
      <c r="M33" s="66" t="s">
        <v>50</v>
      </c>
    </row>
    <row r="34" spans="1:14" s="32" customFormat="1" ht="16.5" customHeight="1">
      <c r="A34" s="20"/>
      <c r="C34" s="22"/>
      <c r="D34" s="28"/>
      <c r="E34" s="23"/>
      <c r="F34" s="25"/>
      <c r="G34" s="24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28"/>
      <c r="E35" s="23"/>
      <c r="F35" s="25"/>
      <c r="G35" s="24"/>
      <c r="H35" s="42"/>
      <c r="J35" s="60" t="s">
        <v>36</v>
      </c>
      <c r="K35" s="61" t="s">
        <v>37</v>
      </c>
      <c r="L35" s="61"/>
      <c r="M35" s="62" t="s">
        <v>38</v>
      </c>
      <c r="N35" s="49"/>
    </row>
    <row r="36" spans="1:14" s="32" customFormat="1" ht="16.5" customHeight="1">
      <c r="A36" s="20"/>
      <c r="B36" s="21"/>
      <c r="C36" s="22"/>
      <c r="D36" s="23"/>
      <c r="E36" s="24"/>
      <c r="F36" s="25"/>
      <c r="G36" s="24"/>
      <c r="H36" s="42"/>
      <c r="J36" s="60" t="s">
        <v>39</v>
      </c>
      <c r="K36" s="56" t="s">
        <v>35</v>
      </c>
      <c r="L36" s="56"/>
      <c r="M36" s="56" t="s">
        <v>40</v>
      </c>
      <c r="N36" s="49"/>
    </row>
    <row r="37" spans="1:14" s="32" customFormat="1" ht="16.5" customHeight="1">
      <c r="A37" s="20"/>
      <c r="B37" s="21"/>
      <c r="C37" s="22"/>
      <c r="D37" s="28"/>
      <c r="E37" s="24"/>
      <c r="F37" s="25"/>
      <c r="G37" s="24"/>
      <c r="H37" s="42"/>
      <c r="J37" s="60"/>
      <c r="K37" s="56"/>
      <c r="L37" s="60"/>
      <c r="M37" s="56"/>
      <c r="N37" s="49"/>
    </row>
    <row r="38" spans="1:14" s="32" customFormat="1" ht="16.5" customHeight="1">
      <c r="A38" s="20"/>
      <c r="B38" s="21"/>
      <c r="C38" s="22"/>
      <c r="D38" s="23"/>
      <c r="E38" s="24"/>
      <c r="F38" s="25"/>
      <c r="G38" s="24"/>
      <c r="H38" s="42"/>
      <c r="J38" s="60"/>
      <c r="K38" s="56"/>
      <c r="L38" s="60"/>
      <c r="M38" s="56"/>
      <c r="N38" s="49"/>
    </row>
    <row r="39" spans="1:14" s="32" customFormat="1" ht="15" customHeight="1">
      <c r="A39" s="23"/>
      <c r="B39" s="40"/>
      <c r="C39" s="20">
        <f>COUNT(C6:C38)</f>
        <v>14</v>
      </c>
      <c r="D39" s="41" t="s">
        <v>41</v>
      </c>
      <c r="E39" s="24"/>
      <c r="F39" s="74"/>
      <c r="G39" s="75"/>
      <c r="H39" s="42"/>
      <c r="J39" s="60"/>
      <c r="K39" s="56"/>
      <c r="L39" s="60"/>
      <c r="M39" s="56"/>
      <c r="N39" s="49"/>
    </row>
    <row r="40" spans="1:14" s="32" customFormat="1" ht="15" customHeight="1">
      <c r="A40" s="46"/>
      <c r="B40" s="47"/>
      <c r="C40" s="48"/>
      <c r="D40" s="46"/>
      <c r="E40" s="49"/>
      <c r="F40" s="49"/>
      <c r="G40" s="49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46"/>
      <c r="G41" s="49"/>
      <c r="H41" s="42"/>
      <c r="J41" s="46"/>
      <c r="K41" s="46"/>
    </row>
    <row r="42" spans="1:14" ht="16.5">
      <c r="A42" s="46"/>
      <c r="B42" s="32"/>
      <c r="C42" s="32"/>
      <c r="D42" s="32"/>
      <c r="E42" s="32"/>
      <c r="F42" s="32"/>
      <c r="G42" s="49"/>
    </row>
    <row r="43" spans="1:14" ht="16.5">
      <c r="A43" s="46"/>
      <c r="B43" s="32"/>
      <c r="C43" s="32"/>
      <c r="D43" s="32"/>
      <c r="E43" s="32"/>
      <c r="F43" s="32"/>
      <c r="G43" s="49"/>
    </row>
    <row r="44" spans="1:14" ht="16.5">
      <c r="A44" s="46"/>
      <c r="B44" s="32"/>
      <c r="C44" s="32"/>
      <c r="D44" s="32"/>
      <c r="E44" s="32"/>
      <c r="F44" s="32"/>
      <c r="G44" s="49"/>
    </row>
    <row r="45" spans="1:14" ht="16.5">
      <c r="A45" s="46"/>
      <c r="B45" s="32"/>
      <c r="C45" s="32"/>
      <c r="D45" s="32"/>
      <c r="E45" s="32"/>
      <c r="F45" s="32"/>
      <c r="G45" s="49"/>
    </row>
    <row r="46" spans="1:14" ht="16.5">
      <c r="A46" s="46"/>
      <c r="B46" s="32"/>
      <c r="C46" s="32"/>
      <c r="D46" s="32"/>
      <c r="E46" s="32"/>
      <c r="F46" s="32"/>
      <c r="G46" s="49"/>
    </row>
    <row r="47" spans="1:14" ht="16.5">
      <c r="A47" s="46"/>
      <c r="B47" s="47"/>
      <c r="C47" s="48"/>
      <c r="D47" s="46"/>
      <c r="E47" s="49"/>
      <c r="F47" s="49"/>
      <c r="G47" s="49"/>
    </row>
    <row r="48" spans="1:14" ht="16.5">
      <c r="A48" s="46"/>
      <c r="B48" s="47"/>
      <c r="C48" s="48"/>
      <c r="D48" s="46"/>
      <c r="E48" s="49"/>
      <c r="F48" s="49"/>
      <c r="G48" s="49"/>
    </row>
    <row r="49" spans="1:7" ht="16.5">
      <c r="A49" s="46"/>
      <c r="B49" s="47"/>
      <c r="C49" s="48"/>
      <c r="D49" s="46"/>
      <c r="E49" s="49"/>
      <c r="F49" s="49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  <row r="52" spans="1:7" ht="16.5">
      <c r="A52" s="46"/>
      <c r="B52" s="47"/>
      <c r="C52" s="48"/>
      <c r="D52" s="46"/>
      <c r="E52" s="49"/>
      <c r="F52" s="49"/>
      <c r="G52" s="49"/>
    </row>
    <row r="53" spans="1:7" ht="16.5">
      <c r="A53" s="46"/>
      <c r="B53" s="47"/>
      <c r="C53" s="48"/>
      <c r="D53" s="46"/>
      <c r="E53" s="49"/>
      <c r="F53" s="49"/>
      <c r="G53" s="49"/>
    </row>
    <row r="54" spans="1:7" ht="16.5">
      <c r="A54" s="46"/>
      <c r="B54" s="47"/>
      <c r="C54" s="48"/>
      <c r="D54" s="46"/>
      <c r="E54" s="49"/>
      <c r="F54" s="49"/>
      <c r="G54" s="49"/>
    </row>
  </sheetData>
  <mergeCells count="7">
    <mergeCell ref="A2:E2"/>
    <mergeCell ref="J2:L2"/>
    <mergeCell ref="A3:E3"/>
    <mergeCell ref="J3:L3"/>
    <mergeCell ref="F39:G39"/>
    <mergeCell ref="H17:H25"/>
    <mergeCell ref="K33:L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HN</vt:lpstr>
      <vt:lpstr>Sheet1</vt:lpstr>
      <vt:lpstr>Chart1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2024-01-04T10:05:06Z</cp:lastPrinted>
  <dcterms:created xsi:type="dcterms:W3CDTF">2018-10-22T11:48:00Z</dcterms:created>
  <dcterms:modified xsi:type="dcterms:W3CDTF">2024-01-04T10:24:04Z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