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560" yWindow="1620" windowWidth="21600" windowHeight="11325"/>
  </bookViews>
  <sheets>
    <sheet name="HN" sheetId="2" r:id="rId1"/>
  </sheets>
  <definedNames>
    <definedName name="Chi_chú">HN!#REF!</definedName>
    <definedName name="Mã_hàng">HN!$D$6:$D$94</definedName>
    <definedName name="_xlnm.Print_Area" localSheetId="0">HN!$A$2:$O$94</definedName>
    <definedName name="Số_lượng">HN!$E$6:$E$94</definedName>
    <definedName name="STT">HN!$A$6:$A$94</definedName>
    <definedName name="Tên_Hàng">HN!#REF!</definedName>
    <definedName name="tên_thùng">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4" i="2" l="1"/>
  <c r="K23" i="2" l="1"/>
  <c r="K6" i="2" l="1"/>
  <c r="K7" i="2"/>
  <c r="K8" i="2"/>
  <c r="K9" i="2"/>
  <c r="K10" i="2"/>
  <c r="K11" i="2"/>
  <c r="O11" i="2" s="1"/>
  <c r="K12" i="2"/>
  <c r="K13" i="2"/>
  <c r="K14" i="2"/>
  <c r="K15" i="2"/>
  <c r="K16" i="2"/>
  <c r="K17" i="2"/>
  <c r="K18" i="2"/>
  <c r="K19" i="2"/>
  <c r="K20" i="2"/>
  <c r="K21" i="2"/>
  <c r="M20" i="2" l="1"/>
  <c r="O20" i="2"/>
  <c r="M15" i="2"/>
  <c r="O15" i="2"/>
  <c r="M14" i="2"/>
  <c r="O14" i="2"/>
  <c r="M21" i="2"/>
  <c r="O21" i="2"/>
  <c r="M17" i="2"/>
  <c r="O17" i="2"/>
  <c r="M13" i="2"/>
  <c r="O13" i="2"/>
  <c r="M9" i="2"/>
  <c r="O9" i="2"/>
  <c r="M16" i="2"/>
  <c r="O16" i="2"/>
  <c r="M12" i="2"/>
  <c r="O12" i="2"/>
  <c r="M8" i="2"/>
  <c r="O8" i="2"/>
  <c r="M19" i="2"/>
  <c r="O19" i="2"/>
  <c r="M7" i="2"/>
  <c r="O7" i="2"/>
  <c r="M18" i="2"/>
  <c r="O18" i="2"/>
  <c r="M10" i="2"/>
  <c r="O10" i="2"/>
  <c r="M6" i="2"/>
  <c r="O6" i="2"/>
  <c r="K22" i="2"/>
  <c r="M11" i="2"/>
  <c r="O22" i="2" l="1"/>
</calcChain>
</file>

<file path=xl/sharedStrings.xml><?xml version="1.0" encoding="utf-8"?>
<sst xmlns="http://schemas.openxmlformats.org/spreadsheetml/2006/main" count="140" uniqueCount="51">
  <si>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</si>
  <si>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</si>
  <si>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</si>
  <si>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</si>
  <si>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</si>
  <si>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</si>
  <si>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</si>
  <si>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</si>
  <si>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</si>
  <si>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</si>
  <si>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</si>
  <si>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>MÃ CÂN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</si>
  <si>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</si>
  <si>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</si>
  <si>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</si>
  <si>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</si>
  <si>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</si>
  <si>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</si>
  <si>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</si>
  <si>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</si>
  <si>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</si>
  <si>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</si>
  <si>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</si>
  <si>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</si>
  <si>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</si>
  <si>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</si>
  <si>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</si>
  <si>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</si>
  <si>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</si>
  <si>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</si>
  <si>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</si>
  <si>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</si>
  <si>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(Ký, ghi rõ họ tên)</t>
  </si>
  <si>
    <t>Người đóng hàng</t>
  </si>
  <si>
    <t>Ký lái xe</t>
  </si>
  <si>
    <t>(ký,ghi rõ họ tên)</t>
  </si>
  <si>
    <t xml:space="preserve"> thùng</t>
  </si>
  <si>
    <t xml:space="preserve">SỐ LƯỢNG ĐÃ GIAO </t>
  </si>
  <si>
    <t>ĐƠN HÀNG</t>
  </si>
  <si>
    <t>SỐ LƯỢNG CHƯA GIAO</t>
  </si>
  <si>
    <t>bảo vệ</t>
  </si>
  <si>
    <t>Người nhận hàng</t>
  </si>
  <si>
    <t>ký, ghi rõ họ tên)</t>
  </si>
  <si>
    <t>CÔNG TY CỔ PHẦN SẢN XUẤT THỰC PHẨM NGỌC THƠM FOODS</t>
  </si>
  <si>
    <t>Lô E5 đường số 9, Cụm Công Nghiệp Hải Sơn Đức Hòa Đông, Đức Hòa Long An</t>
  </si>
  <si>
    <t>XUẤT HÀNG HÀ NỘI</t>
  </si>
  <si>
    <t>HÀ NỘI</t>
  </si>
  <si>
    <t>chân giò</t>
  </si>
  <si>
    <t>TỔNG CÂN</t>
  </si>
  <si>
    <t>NGÀY 06/04/2024</t>
  </si>
  <si>
    <t>KDG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</si>
</sst>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00"/>
  </numFmts>
  <fonts count="16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7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64" fontId="6" fillId="2" borderId="0" xfId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vertical="center"/>
    </xf>
    <xf numFmtId="165" fontId="8" fillId="2" borderId="3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164" fontId="8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2" fontId="8" fillId="2" borderId="9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/>
    <xf numFmtId="164" fontId="8" fillId="2" borderId="1" xfId="1" applyNumberFormat="1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2" fontId="8" fillId="2" borderId="2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2" fontId="8" fillId="2" borderId="9" xfId="0" applyNumberFormat="1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165" fontId="8" fillId="2" borderId="9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100"/>
  <sheetViews>
    <sheetView tabSelected="1" topLeftCell="A19" zoomScale="85" zoomScaleNormal="85" workbookViewId="0">
      <pane xSplit="1" topLeftCell="B1" activePane="topRight" state="frozen"/>
      <selection activeCell="A4" sqref="A4"/>
      <selection pane="topRight" sqref="A1:P45"/>
    </sheetView>
  </sheetViews>
  <sheetFormatPr defaultColWidth="9.140625" defaultRowHeight="15"/>
  <cols>
    <col min="1" max="1" width="8.42578125" style="2" customWidth="1"/>
    <col min="2" max="2" width="17" style="2" customWidth="1"/>
    <col min="3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21.7109375" style="2" customWidth="1"/>
    <col min="11" max="13" width="14" style="2" customWidth="1"/>
    <col min="14" max="14" width="15.42578125" style="5" customWidth="1"/>
    <col min="15" max="16384" width="9.140625" style="5"/>
  </cols>
  <sheetData>
    <row r="1" spans="1:16" ht="22.5">
      <c r="A1" s="2" t="s">
        <v>0</v>
      </c>
      <c r="J1" s="72"/>
      <c r="K1" s="72"/>
      <c r="L1" s="72"/>
      <c r="M1" s="72"/>
      <c r="N1" s="72"/>
      <c r="O1" s="72"/>
    </row>
    <row r="2" spans="1:16" ht="22.5">
      <c r="A2" s="73" t="s">
        <v>43</v>
      </c>
      <c r="B2" s="73"/>
      <c r="C2" s="73"/>
      <c r="D2" s="73"/>
      <c r="E2" s="73"/>
      <c r="F2" s="73"/>
      <c r="G2" s="73"/>
      <c r="H2" s="73"/>
      <c r="I2" s="20"/>
      <c r="K2" s="59" t="s">
        <v>45</v>
      </c>
      <c r="L2" s="59"/>
      <c r="M2" s="59"/>
      <c r="N2" s="59"/>
      <c r="O2" s="59"/>
      <c r="P2" s="59"/>
    </row>
    <row r="3" spans="1:16" ht="15.75">
      <c r="A3" s="74" t="s">
        <v>44</v>
      </c>
      <c r="B3" s="74"/>
      <c r="C3" s="74"/>
      <c r="D3" s="74"/>
      <c r="E3" s="74"/>
      <c r="F3" s="74"/>
      <c r="G3" s="74"/>
      <c r="H3" s="74"/>
      <c r="I3" s="20"/>
      <c r="J3" s="75" t="s">
        <v>49</v>
      </c>
      <c r="K3" s="75"/>
      <c r="L3" s="75"/>
      <c r="M3" s="75"/>
      <c r="N3" s="75"/>
    </row>
    <row r="4" spans="1:16" ht="15.75">
      <c r="A4" s="50"/>
      <c r="B4" s="50"/>
      <c r="C4" s="50"/>
      <c r="D4" s="50"/>
      <c r="E4" s="6"/>
      <c r="F4" s="6"/>
      <c r="G4" s="57"/>
      <c r="H4" s="50"/>
      <c r="I4" s="20"/>
      <c r="J4" s="51" t="s">
        <v>1</v>
      </c>
      <c r="K4" s="51"/>
      <c r="L4" s="51"/>
      <c r="M4" s="51"/>
      <c r="N4" s="51"/>
    </row>
    <row r="5" spans="1:16" s="1" customFormat="1" ht="43.5" customHeight="1">
      <c r="A5" s="7" t="s">
        <v>2</v>
      </c>
      <c r="B5" s="7" t="s">
        <v>3</v>
      </c>
      <c r="C5" s="7" t="s">
        <v>4</v>
      </c>
      <c r="D5" s="7" t="s">
        <v>5</v>
      </c>
      <c r="E5" s="8" t="s">
        <v>6</v>
      </c>
      <c r="F5" s="8" t="s">
        <v>7</v>
      </c>
      <c r="G5" s="8" t="s">
        <v>8</v>
      </c>
      <c r="H5" s="9" t="s">
        <v>9</v>
      </c>
      <c r="I5" s="22"/>
      <c r="J5" s="7" t="s">
        <v>10</v>
      </c>
      <c r="K5" s="7" t="s">
        <v>37</v>
      </c>
      <c r="L5" s="7" t="s">
        <v>38</v>
      </c>
      <c r="M5" s="7" t="s">
        <v>39</v>
      </c>
      <c r="N5" s="7" t="s">
        <v>11</v>
      </c>
      <c r="O5" s="58" t="s">
        <v>48</v>
      </c>
    </row>
    <row r="6" spans="1:16" ht="16.5" customHeight="1">
      <c r="A6" s="10"/>
      <c r="B6" s="12" t="s">
        <v>12</v>
      </c>
      <c r="C6" s="54"/>
      <c r="D6" s="12"/>
      <c r="E6" s="13"/>
      <c r="F6" s="13"/>
      <c r="G6" s="14"/>
      <c r="H6" s="76" t="s">
        <v>46</v>
      </c>
      <c r="I6" s="23"/>
      <c r="J6" s="12" t="s">
        <v>12</v>
      </c>
      <c r="K6" s="24">
        <f t="shared" ref="K6:K21" si="0">SUMIF(Mã_hàng,J6,Số_lượng)</f>
        <v>2028</v>
      </c>
      <c r="L6" s="24"/>
      <c r="M6" s="24">
        <f t="shared" ref="M6:M21" si="1">K6-L6</f>
        <v>2028</v>
      </c>
      <c r="N6" s="60">
        <v>0.5</v>
      </c>
      <c r="O6" s="61">
        <f t="shared" ref="O6:O21" si="2">N6*K6</f>
        <v>1014</v>
      </c>
    </row>
    <row r="7" spans="1:16" ht="16.5" customHeight="1">
      <c r="A7" s="10"/>
      <c r="B7" s="11"/>
      <c r="C7" s="11">
        <v>1</v>
      </c>
      <c r="D7" s="12" t="s">
        <v>12</v>
      </c>
      <c r="E7" s="13">
        <v>52</v>
      </c>
      <c r="F7" s="45"/>
      <c r="G7" s="46">
        <v>28.93</v>
      </c>
      <c r="H7" s="77"/>
      <c r="I7" s="23"/>
      <c r="J7" s="12" t="s">
        <v>13</v>
      </c>
      <c r="K7" s="24">
        <f t="shared" si="0"/>
        <v>2417</v>
      </c>
      <c r="L7" s="24"/>
      <c r="M7" s="24">
        <f t="shared" si="1"/>
        <v>2417</v>
      </c>
      <c r="N7" s="60">
        <v>0.3</v>
      </c>
      <c r="O7" s="61">
        <f t="shared" si="2"/>
        <v>725.1</v>
      </c>
    </row>
    <row r="8" spans="1:16" ht="16.5" customHeight="1">
      <c r="A8" s="10"/>
      <c r="B8" s="12"/>
      <c r="C8" s="11">
        <v>2</v>
      </c>
      <c r="D8" s="12" t="s">
        <v>12</v>
      </c>
      <c r="E8" s="13">
        <v>52</v>
      </c>
      <c r="F8" s="45"/>
      <c r="G8" s="46">
        <v>29.07</v>
      </c>
      <c r="H8" s="77"/>
      <c r="I8" s="21"/>
      <c r="J8" s="17" t="s">
        <v>14</v>
      </c>
      <c r="K8" s="24">
        <f t="shared" si="0"/>
        <v>124</v>
      </c>
      <c r="L8" s="24"/>
      <c r="M8" s="24">
        <f t="shared" si="1"/>
        <v>124</v>
      </c>
      <c r="N8" s="60">
        <v>0.5</v>
      </c>
      <c r="O8" s="61">
        <f t="shared" si="2"/>
        <v>62</v>
      </c>
    </row>
    <row r="9" spans="1:16" ht="16.5" customHeight="1">
      <c r="A9" s="10"/>
      <c r="B9" s="11"/>
      <c r="C9" s="11">
        <v>3</v>
      </c>
      <c r="D9" s="12" t="s">
        <v>12</v>
      </c>
      <c r="E9" s="13">
        <v>52</v>
      </c>
      <c r="F9" s="45"/>
      <c r="G9" s="46">
        <v>28.83</v>
      </c>
      <c r="H9" s="77"/>
      <c r="I9" s="21"/>
      <c r="J9" s="17" t="s">
        <v>15</v>
      </c>
      <c r="K9" s="24">
        <f t="shared" si="0"/>
        <v>0</v>
      </c>
      <c r="L9" s="24"/>
      <c r="M9" s="24">
        <f t="shared" si="1"/>
        <v>0</v>
      </c>
      <c r="N9" s="60"/>
      <c r="O9" s="61">
        <f t="shared" si="2"/>
        <v>0</v>
      </c>
    </row>
    <row r="10" spans="1:16" ht="16.5" customHeight="1">
      <c r="A10" s="10"/>
      <c r="B10" s="18"/>
      <c r="C10" s="11">
        <v>4</v>
      </c>
      <c r="D10" s="12" t="s">
        <v>12</v>
      </c>
      <c r="E10" s="13">
        <v>52</v>
      </c>
      <c r="F10" s="45"/>
      <c r="G10" s="46">
        <v>28.93</v>
      </c>
      <c r="H10" s="77"/>
      <c r="I10" s="21"/>
      <c r="J10" s="17" t="s">
        <v>16</v>
      </c>
      <c r="K10" s="24">
        <f t="shared" si="0"/>
        <v>0</v>
      </c>
      <c r="L10" s="24"/>
      <c r="M10" s="24">
        <f t="shared" si="1"/>
        <v>0</v>
      </c>
      <c r="N10" s="60"/>
      <c r="O10" s="61">
        <f t="shared" si="2"/>
        <v>0</v>
      </c>
    </row>
    <row r="11" spans="1:16" ht="16.5" customHeight="1">
      <c r="A11" s="10"/>
      <c r="B11" s="11"/>
      <c r="C11" s="11">
        <v>5</v>
      </c>
      <c r="D11" s="12" t="s">
        <v>12</v>
      </c>
      <c r="E11" s="13">
        <v>52</v>
      </c>
      <c r="F11" s="45"/>
      <c r="G11" s="46">
        <v>28.9</v>
      </c>
      <c r="H11" s="77"/>
      <c r="I11" s="21"/>
      <c r="J11" s="17" t="s">
        <v>17</v>
      </c>
      <c r="K11" s="24">
        <f t="shared" si="0"/>
        <v>0</v>
      </c>
      <c r="L11" s="24"/>
      <c r="M11" s="24">
        <f t="shared" si="1"/>
        <v>0</v>
      </c>
      <c r="N11" s="60"/>
      <c r="O11" s="61">
        <f t="shared" si="2"/>
        <v>0</v>
      </c>
    </row>
    <row r="12" spans="1:16" ht="16.5" customHeight="1">
      <c r="A12" s="10"/>
      <c r="B12" s="17"/>
      <c r="C12" s="11">
        <v>6</v>
      </c>
      <c r="D12" s="12" t="s">
        <v>12</v>
      </c>
      <c r="E12" s="13">
        <v>52</v>
      </c>
      <c r="F12" s="45"/>
      <c r="G12" s="46">
        <v>28.8</v>
      </c>
      <c r="H12" s="77"/>
      <c r="I12" s="21"/>
      <c r="J12" s="18" t="s">
        <v>18</v>
      </c>
      <c r="K12" s="24">
        <f t="shared" si="0"/>
        <v>0</v>
      </c>
      <c r="L12" s="24"/>
      <c r="M12" s="24">
        <f t="shared" si="1"/>
        <v>0</v>
      </c>
      <c r="N12" s="60"/>
      <c r="O12" s="61">
        <f t="shared" si="2"/>
        <v>0</v>
      </c>
    </row>
    <row r="13" spans="1:16" ht="16.5" customHeight="1">
      <c r="A13" s="10"/>
      <c r="B13" s="17"/>
      <c r="C13" s="11">
        <v>7</v>
      </c>
      <c r="D13" s="12" t="s">
        <v>12</v>
      </c>
      <c r="E13" s="13">
        <v>52</v>
      </c>
      <c r="F13" s="45"/>
      <c r="G13" s="46">
        <v>28.89</v>
      </c>
      <c r="H13" s="77"/>
      <c r="I13" s="21"/>
      <c r="J13" s="17" t="s">
        <v>19</v>
      </c>
      <c r="K13" s="24">
        <f t="shared" si="0"/>
        <v>0</v>
      </c>
      <c r="L13" s="24"/>
      <c r="M13" s="24">
        <f t="shared" si="1"/>
        <v>0</v>
      </c>
      <c r="N13" s="60"/>
      <c r="O13" s="61">
        <f t="shared" si="2"/>
        <v>0</v>
      </c>
    </row>
    <row r="14" spans="1:16" ht="16.5" customHeight="1">
      <c r="A14" s="10"/>
      <c r="B14" s="12"/>
      <c r="C14" s="11">
        <v>8</v>
      </c>
      <c r="D14" s="12" t="s">
        <v>12</v>
      </c>
      <c r="E14" s="13">
        <v>52</v>
      </c>
      <c r="F14" s="45"/>
      <c r="G14" s="46">
        <v>29.02</v>
      </c>
      <c r="H14" s="77"/>
      <c r="I14" s="21"/>
      <c r="J14" s="17" t="s">
        <v>20</v>
      </c>
      <c r="K14" s="24">
        <f t="shared" si="0"/>
        <v>532</v>
      </c>
      <c r="L14" s="24"/>
      <c r="M14" s="24">
        <f t="shared" si="1"/>
        <v>532</v>
      </c>
      <c r="N14" s="60">
        <v>0.25</v>
      </c>
      <c r="O14" s="61">
        <f t="shared" si="2"/>
        <v>133</v>
      </c>
    </row>
    <row r="15" spans="1:16" ht="16.5" customHeight="1">
      <c r="A15" s="10"/>
      <c r="B15" s="11"/>
      <c r="C15" s="11">
        <v>9</v>
      </c>
      <c r="D15" s="12" t="s">
        <v>12</v>
      </c>
      <c r="E15" s="13">
        <v>52</v>
      </c>
      <c r="F15" s="45"/>
      <c r="G15" s="46">
        <v>28.9</v>
      </c>
      <c r="H15" s="77"/>
      <c r="I15" s="21"/>
      <c r="J15" s="17" t="s">
        <v>21</v>
      </c>
      <c r="K15" s="24">
        <f>SUMIF(Mã_hàng,J15,Số_lượng)</f>
        <v>1339</v>
      </c>
      <c r="L15" s="24"/>
      <c r="M15" s="24">
        <f t="shared" si="1"/>
        <v>1339</v>
      </c>
      <c r="N15" s="60">
        <v>0.25</v>
      </c>
      <c r="O15" s="61">
        <f t="shared" si="2"/>
        <v>334.75</v>
      </c>
    </row>
    <row r="16" spans="1:16" ht="16.5" customHeight="1">
      <c r="A16" s="10"/>
      <c r="B16" s="15"/>
      <c r="C16" s="11">
        <v>10</v>
      </c>
      <c r="D16" s="12" t="s">
        <v>12</v>
      </c>
      <c r="E16" s="13">
        <v>52</v>
      </c>
      <c r="F16" s="45"/>
      <c r="G16" s="46">
        <v>28.7</v>
      </c>
      <c r="H16" s="77"/>
      <c r="I16" s="21"/>
      <c r="J16" s="15" t="s">
        <v>22</v>
      </c>
      <c r="K16" s="24">
        <f t="shared" si="0"/>
        <v>0</v>
      </c>
      <c r="L16" s="24"/>
      <c r="M16" s="24">
        <f t="shared" si="1"/>
        <v>0</v>
      </c>
      <c r="N16" s="60"/>
      <c r="O16" s="61">
        <f t="shared" si="2"/>
        <v>0</v>
      </c>
    </row>
    <row r="17" spans="1:15" ht="16.5" customHeight="1">
      <c r="A17" s="10"/>
      <c r="B17" s="15"/>
      <c r="C17" s="11">
        <v>11</v>
      </c>
      <c r="D17" s="12" t="s">
        <v>12</v>
      </c>
      <c r="E17" s="13">
        <v>52</v>
      </c>
      <c r="F17" s="45"/>
      <c r="G17" s="46">
        <v>28.81</v>
      </c>
      <c r="H17" s="77"/>
      <c r="I17" s="21"/>
      <c r="J17" s="15" t="s">
        <v>23</v>
      </c>
      <c r="K17" s="24">
        <f t="shared" si="0"/>
        <v>0</v>
      </c>
      <c r="L17" s="24"/>
      <c r="M17" s="24">
        <f t="shared" si="1"/>
        <v>0</v>
      </c>
      <c r="N17" s="60"/>
      <c r="O17" s="61">
        <f t="shared" si="2"/>
        <v>0</v>
      </c>
    </row>
    <row r="18" spans="1:15" ht="16.5" customHeight="1">
      <c r="A18" s="10"/>
      <c r="B18" s="15"/>
      <c r="C18" s="54">
        <v>12</v>
      </c>
      <c r="D18" s="12" t="s">
        <v>12</v>
      </c>
      <c r="E18" s="13">
        <v>52</v>
      </c>
      <c r="F18" s="45"/>
      <c r="G18" s="46">
        <v>28.55</v>
      </c>
      <c r="H18" s="77"/>
      <c r="I18" s="21"/>
      <c r="J18" s="15" t="s">
        <v>24</v>
      </c>
      <c r="K18" s="24">
        <f t="shared" si="0"/>
        <v>137</v>
      </c>
      <c r="L18" s="24"/>
      <c r="M18" s="24">
        <f t="shared" si="1"/>
        <v>137</v>
      </c>
      <c r="N18" s="60">
        <v>0.3</v>
      </c>
      <c r="O18" s="61">
        <f t="shared" si="2"/>
        <v>41.1</v>
      </c>
    </row>
    <row r="19" spans="1:15" ht="16.5" customHeight="1">
      <c r="A19" s="10"/>
      <c r="B19" s="17"/>
      <c r="C19" s="11">
        <v>13</v>
      </c>
      <c r="D19" s="12" t="s">
        <v>12</v>
      </c>
      <c r="E19" s="13">
        <v>52</v>
      </c>
      <c r="F19" s="45"/>
      <c r="G19" s="46">
        <v>28.91</v>
      </c>
      <c r="H19" s="77"/>
      <c r="I19" s="21"/>
      <c r="J19" s="15" t="s">
        <v>25</v>
      </c>
      <c r="K19" s="24">
        <f t="shared" si="0"/>
        <v>556</v>
      </c>
      <c r="L19" s="24"/>
      <c r="M19" s="24">
        <f t="shared" si="1"/>
        <v>556</v>
      </c>
      <c r="N19" s="60">
        <v>0.3</v>
      </c>
      <c r="O19" s="61">
        <f t="shared" si="2"/>
        <v>166.79999999999998</v>
      </c>
    </row>
    <row r="20" spans="1:15" ht="16.5" customHeight="1">
      <c r="A20" s="10"/>
      <c r="B20" s="12"/>
      <c r="C20" s="11">
        <v>14</v>
      </c>
      <c r="D20" s="12" t="s">
        <v>12</v>
      </c>
      <c r="E20" s="13">
        <v>52</v>
      </c>
      <c r="F20" s="45"/>
      <c r="G20" s="46">
        <v>28.46</v>
      </c>
      <c r="H20" s="77"/>
      <c r="I20" s="21"/>
      <c r="J20" s="15" t="s">
        <v>26</v>
      </c>
      <c r="K20" s="24">
        <f t="shared" si="0"/>
        <v>0</v>
      </c>
      <c r="L20" s="24"/>
      <c r="M20" s="24">
        <f t="shared" si="1"/>
        <v>0</v>
      </c>
      <c r="N20" s="25"/>
      <c r="O20" s="61">
        <f t="shared" si="2"/>
        <v>0</v>
      </c>
    </row>
    <row r="21" spans="1:15" ht="16.5" customHeight="1">
      <c r="A21" s="10"/>
      <c r="B21" s="17"/>
      <c r="C21" s="11">
        <v>15</v>
      </c>
      <c r="D21" s="12" t="s">
        <v>12</v>
      </c>
      <c r="E21" s="13">
        <v>52</v>
      </c>
      <c r="F21" s="45"/>
      <c r="G21" s="46">
        <v>29</v>
      </c>
      <c r="H21" s="77"/>
      <c r="I21" s="21"/>
      <c r="J21" s="15" t="s">
        <v>27</v>
      </c>
      <c r="K21" s="24">
        <f t="shared" si="0"/>
        <v>0</v>
      </c>
      <c r="L21" s="24"/>
      <c r="M21" s="24">
        <f t="shared" si="1"/>
        <v>0</v>
      </c>
      <c r="N21" s="25"/>
      <c r="O21" s="61">
        <f t="shared" si="2"/>
        <v>0</v>
      </c>
    </row>
    <row r="22" spans="1:15" ht="16.5" customHeight="1">
      <c r="A22" s="10"/>
      <c r="B22" s="12"/>
      <c r="C22" s="11">
        <v>16</v>
      </c>
      <c r="D22" s="12" t="s">
        <v>12</v>
      </c>
      <c r="E22" s="13">
        <v>52</v>
      </c>
      <c r="F22" s="45"/>
      <c r="G22" s="46">
        <v>29</v>
      </c>
      <c r="H22" s="16"/>
      <c r="I22" s="21"/>
      <c r="J22" s="17" t="s">
        <v>28</v>
      </c>
      <c r="K22" s="24">
        <f>SUM(K6:K21)</f>
        <v>7133</v>
      </c>
      <c r="L22" s="24"/>
      <c r="M22" s="24"/>
      <c r="N22" s="26"/>
      <c r="O22" s="61">
        <f>SUM(O6:O21)</f>
        <v>2476.75</v>
      </c>
    </row>
    <row r="23" spans="1:15" ht="16.5" customHeight="1">
      <c r="A23" s="10"/>
      <c r="B23" s="15"/>
      <c r="C23" s="11">
        <v>17</v>
      </c>
      <c r="D23" s="12" t="s">
        <v>12</v>
      </c>
      <c r="E23" s="13">
        <v>52</v>
      </c>
      <c r="F23" s="45"/>
      <c r="G23" s="46">
        <v>28.96</v>
      </c>
      <c r="H23" s="16"/>
      <c r="I23" s="21"/>
      <c r="J23" s="27"/>
      <c r="K23" s="28">
        <f>C94</f>
        <v>76</v>
      </c>
      <c r="L23" s="28"/>
      <c r="M23" s="28"/>
      <c r="N23" s="28" t="s">
        <v>29</v>
      </c>
    </row>
    <row r="24" spans="1:15" ht="16.5" customHeight="1">
      <c r="A24" s="10"/>
      <c r="B24" s="18"/>
      <c r="C24" s="11">
        <v>18</v>
      </c>
      <c r="D24" s="12" t="s">
        <v>12</v>
      </c>
      <c r="E24" s="13">
        <v>52</v>
      </c>
      <c r="F24" s="45"/>
      <c r="G24" s="46">
        <v>29</v>
      </c>
      <c r="H24" s="16"/>
      <c r="I24" s="21"/>
      <c r="J24" s="29"/>
      <c r="K24" s="30"/>
      <c r="L24" s="30"/>
      <c r="M24" s="30"/>
      <c r="N24" s="30"/>
    </row>
    <row r="25" spans="1:15" ht="16.5" customHeight="1">
      <c r="A25" s="10"/>
      <c r="B25" s="15"/>
      <c r="C25" s="11">
        <v>19</v>
      </c>
      <c r="D25" s="12" t="s">
        <v>12</v>
      </c>
      <c r="E25" s="13">
        <v>52</v>
      </c>
      <c r="F25" s="45"/>
      <c r="G25" s="46">
        <v>28.92</v>
      </c>
      <c r="H25" s="16"/>
      <c r="I25" s="21"/>
      <c r="J25" s="31"/>
      <c r="K25" s="31"/>
      <c r="L25" s="31"/>
      <c r="M25" s="31"/>
      <c r="N25" s="31"/>
    </row>
    <row r="26" spans="1:15" ht="16.5" customHeight="1">
      <c r="A26" s="10"/>
      <c r="B26" s="12"/>
      <c r="C26" s="11">
        <v>20</v>
      </c>
      <c r="D26" s="12" t="s">
        <v>12</v>
      </c>
      <c r="E26" s="13">
        <v>52</v>
      </c>
      <c r="F26" s="45"/>
      <c r="G26" s="46">
        <v>28.86</v>
      </c>
      <c r="H26" s="16"/>
      <c r="I26" s="21"/>
      <c r="J26" s="21"/>
      <c r="K26" s="31"/>
      <c r="L26" s="31"/>
      <c r="M26" s="31"/>
      <c r="N26" s="31"/>
    </row>
    <row r="27" spans="1:15" ht="16.5" customHeight="1">
      <c r="A27" s="10"/>
      <c r="B27" s="12"/>
      <c r="C27" s="11">
        <v>21</v>
      </c>
      <c r="D27" s="12" t="s">
        <v>12</v>
      </c>
      <c r="E27" s="13">
        <v>52</v>
      </c>
      <c r="F27" s="45"/>
      <c r="G27" s="46">
        <v>29.04</v>
      </c>
      <c r="H27" s="16"/>
      <c r="I27" s="21"/>
      <c r="J27" s="32" t="s">
        <v>30</v>
      </c>
      <c r="L27" s="33" t="s">
        <v>31</v>
      </c>
      <c r="M27" s="34"/>
      <c r="N27" s="43" t="s">
        <v>40</v>
      </c>
    </row>
    <row r="28" spans="1:15" ht="16.5" customHeight="1">
      <c r="A28" s="10"/>
      <c r="B28" s="11"/>
      <c r="C28" s="11">
        <v>22</v>
      </c>
      <c r="D28" s="12" t="s">
        <v>12</v>
      </c>
      <c r="E28" s="13">
        <v>52</v>
      </c>
      <c r="F28" s="45"/>
      <c r="G28" s="46">
        <v>29</v>
      </c>
      <c r="H28" s="16"/>
      <c r="I28" s="21"/>
      <c r="J28" s="35" t="s">
        <v>32</v>
      </c>
      <c r="L28" s="36" t="s">
        <v>32</v>
      </c>
      <c r="M28" s="37"/>
      <c r="N28" s="37" t="s">
        <v>32</v>
      </c>
    </row>
    <row r="29" spans="1:15" ht="16.5" customHeight="1">
      <c r="A29" s="10"/>
      <c r="B29" s="17"/>
      <c r="C29" s="11">
        <v>23</v>
      </c>
      <c r="D29" s="12" t="s">
        <v>12</v>
      </c>
      <c r="E29" s="13">
        <v>52</v>
      </c>
      <c r="F29" s="45"/>
      <c r="G29" s="46">
        <v>28.79</v>
      </c>
      <c r="H29" s="16"/>
      <c r="I29" s="21"/>
      <c r="J29" s="21"/>
      <c r="K29" s="38"/>
      <c r="L29" s="39"/>
      <c r="M29" s="40"/>
      <c r="N29" s="39"/>
    </row>
    <row r="30" spans="1:15" ht="16.5" customHeight="1">
      <c r="A30" s="10"/>
      <c r="B30" s="18"/>
      <c r="C30" s="11">
        <v>24</v>
      </c>
      <c r="D30" s="12" t="s">
        <v>12</v>
      </c>
      <c r="E30" s="13">
        <v>52</v>
      </c>
      <c r="F30" s="45"/>
      <c r="G30" s="46">
        <v>28.66</v>
      </c>
      <c r="H30" s="16"/>
      <c r="I30" s="21"/>
      <c r="J30" s="21"/>
      <c r="K30" s="38"/>
      <c r="L30" s="39"/>
      <c r="M30" s="40"/>
      <c r="N30" s="39"/>
    </row>
    <row r="31" spans="1:15" ht="16.5" customHeight="1">
      <c r="A31" s="10"/>
      <c r="B31" s="18"/>
      <c r="C31" s="11">
        <v>25</v>
      </c>
      <c r="D31" s="12" t="s">
        <v>12</v>
      </c>
      <c r="E31" s="13">
        <v>52</v>
      </c>
      <c r="F31" s="45"/>
      <c r="G31" s="46">
        <v>28.58</v>
      </c>
      <c r="H31" s="16"/>
      <c r="I31" s="21"/>
      <c r="J31" s="21"/>
      <c r="K31" s="38"/>
      <c r="L31" s="39"/>
      <c r="M31" s="40"/>
      <c r="N31" s="39"/>
    </row>
    <row r="32" spans="1:15" ht="16.5" customHeight="1">
      <c r="A32" s="10"/>
      <c r="B32" s="18"/>
      <c r="C32" s="11">
        <v>26</v>
      </c>
      <c r="D32" s="12" t="s">
        <v>12</v>
      </c>
      <c r="E32" s="13">
        <v>52</v>
      </c>
      <c r="F32" s="45"/>
      <c r="G32" s="46">
        <v>28.94</v>
      </c>
      <c r="H32" s="16"/>
      <c r="I32" s="21"/>
      <c r="J32" s="21"/>
      <c r="K32" s="38"/>
      <c r="L32" s="39"/>
      <c r="M32" s="40"/>
      <c r="N32" s="39"/>
    </row>
    <row r="33" spans="1:14" ht="16.5" customHeight="1">
      <c r="A33" s="10"/>
      <c r="B33" s="18"/>
      <c r="C33" s="11">
        <v>27</v>
      </c>
      <c r="D33" s="12" t="s">
        <v>12</v>
      </c>
      <c r="E33" s="13">
        <v>52</v>
      </c>
      <c r="F33" s="45"/>
      <c r="G33" s="46">
        <v>28.65</v>
      </c>
      <c r="H33" s="16"/>
      <c r="I33" s="21"/>
      <c r="J33" s="5"/>
      <c r="K33" s="38"/>
      <c r="L33" s="42"/>
      <c r="M33" s="40"/>
      <c r="N33" s="44"/>
    </row>
    <row r="34" spans="1:14" ht="16.5" customHeight="1">
      <c r="A34" s="10"/>
      <c r="B34" s="18"/>
      <c r="C34" s="11">
        <v>28</v>
      </c>
      <c r="D34" s="12" t="s">
        <v>12</v>
      </c>
      <c r="E34" s="13">
        <v>52</v>
      </c>
      <c r="F34" s="45"/>
      <c r="G34" s="46">
        <v>28.72</v>
      </c>
      <c r="H34" s="16"/>
      <c r="I34" s="21"/>
      <c r="J34" s="5"/>
      <c r="K34" s="38"/>
      <c r="L34" s="36"/>
      <c r="M34" s="40"/>
      <c r="N34" s="36"/>
    </row>
    <row r="35" spans="1:14" ht="16.5" customHeight="1">
      <c r="A35" s="10"/>
      <c r="B35" s="18"/>
      <c r="C35" s="11">
        <v>29</v>
      </c>
      <c r="D35" s="12" t="s">
        <v>12</v>
      </c>
      <c r="E35" s="13">
        <v>52</v>
      </c>
      <c r="F35" s="45"/>
      <c r="G35" s="46">
        <v>28.9</v>
      </c>
      <c r="H35" s="16"/>
      <c r="I35" s="21"/>
      <c r="J35" s="5" t="s">
        <v>33</v>
      </c>
      <c r="K35" s="38"/>
      <c r="L35" s="42" t="s">
        <v>34</v>
      </c>
      <c r="M35" s="40"/>
      <c r="N35" s="44" t="s">
        <v>41</v>
      </c>
    </row>
    <row r="36" spans="1:14" ht="16.5" customHeight="1">
      <c r="A36" s="10"/>
      <c r="B36" s="18"/>
      <c r="C36" s="11">
        <v>30</v>
      </c>
      <c r="D36" s="12" t="s">
        <v>12</v>
      </c>
      <c r="E36" s="13">
        <v>52</v>
      </c>
      <c r="F36" s="45"/>
      <c r="G36" s="46">
        <v>28.98</v>
      </c>
      <c r="H36" s="16"/>
      <c r="I36" s="21"/>
      <c r="J36" s="5" t="s">
        <v>35</v>
      </c>
      <c r="K36" s="38"/>
      <c r="L36" s="36" t="s">
        <v>32</v>
      </c>
      <c r="M36" s="40"/>
      <c r="N36" s="36" t="s">
        <v>42</v>
      </c>
    </row>
    <row r="37" spans="1:14" ht="16.5" customHeight="1">
      <c r="A37" s="10"/>
      <c r="B37" s="18"/>
      <c r="C37" s="55">
        <v>31</v>
      </c>
      <c r="D37" s="12" t="s">
        <v>12</v>
      </c>
      <c r="E37" s="13">
        <v>52</v>
      </c>
      <c r="F37" s="45"/>
      <c r="G37" s="46">
        <v>28.91</v>
      </c>
      <c r="H37" s="16"/>
      <c r="I37" s="21"/>
      <c r="J37" s="21"/>
      <c r="K37" s="38"/>
      <c r="L37" s="39"/>
      <c r="M37" s="40"/>
      <c r="N37" s="39"/>
    </row>
    <row r="38" spans="1:14" ht="16.5" customHeight="1">
      <c r="A38" s="10"/>
      <c r="B38" s="18"/>
      <c r="C38" s="55">
        <v>32</v>
      </c>
      <c r="D38" s="12" t="s">
        <v>12</v>
      </c>
      <c r="E38" s="13">
        <v>52</v>
      </c>
      <c r="F38" s="45"/>
      <c r="G38" s="46">
        <v>28.92</v>
      </c>
      <c r="H38" s="16"/>
      <c r="I38" s="21"/>
      <c r="J38" s="21"/>
      <c r="K38" s="38"/>
      <c r="L38" s="39"/>
      <c r="M38" s="40"/>
      <c r="N38" s="39"/>
    </row>
    <row r="39" spans="1:14" ht="16.5" customHeight="1">
      <c r="A39" s="10"/>
      <c r="B39" s="18"/>
      <c r="C39" s="55">
        <v>33</v>
      </c>
      <c r="D39" s="12" t="s">
        <v>12</v>
      </c>
      <c r="E39" s="13">
        <v>52</v>
      </c>
      <c r="F39" s="45"/>
      <c r="G39" s="46">
        <v>28.85</v>
      </c>
      <c r="H39" s="16"/>
      <c r="I39" s="21"/>
      <c r="J39" s="21"/>
      <c r="K39" s="38"/>
      <c r="L39" s="39"/>
      <c r="M39" s="40"/>
      <c r="N39" s="39"/>
    </row>
    <row r="40" spans="1:14" ht="16.5" customHeight="1">
      <c r="A40" s="10"/>
      <c r="B40" s="18"/>
      <c r="C40" s="55">
        <v>34</v>
      </c>
      <c r="D40" s="12" t="s">
        <v>12</v>
      </c>
      <c r="E40" s="13">
        <v>52</v>
      </c>
      <c r="F40" s="45"/>
      <c r="G40" s="46">
        <v>28.8</v>
      </c>
      <c r="H40" s="16"/>
      <c r="I40" s="21"/>
      <c r="J40" s="21"/>
      <c r="K40" s="38"/>
      <c r="L40" s="39"/>
      <c r="M40" s="40"/>
      <c r="N40" s="39"/>
    </row>
    <row r="41" spans="1:14" ht="16.5" customHeight="1">
      <c r="A41" s="10"/>
      <c r="B41" s="18"/>
      <c r="C41" s="18">
        <v>35</v>
      </c>
      <c r="D41" s="12" t="s">
        <v>12</v>
      </c>
      <c r="E41" s="13">
        <v>52</v>
      </c>
      <c r="F41" s="45"/>
      <c r="G41" s="46">
        <v>29</v>
      </c>
      <c r="H41" s="16"/>
      <c r="I41" s="21"/>
      <c r="J41" s="21"/>
      <c r="K41" s="38"/>
      <c r="L41" s="39"/>
      <c r="M41" s="40"/>
      <c r="N41" s="39"/>
    </row>
    <row r="42" spans="1:14" ht="16.5" customHeight="1">
      <c r="A42" s="10"/>
      <c r="B42" s="18"/>
      <c r="C42" s="18">
        <v>36</v>
      </c>
      <c r="D42" s="12" t="s">
        <v>12</v>
      </c>
      <c r="E42" s="13">
        <v>52</v>
      </c>
      <c r="F42" s="45"/>
      <c r="G42" s="46">
        <v>28.58</v>
      </c>
      <c r="H42" s="16"/>
      <c r="I42" s="21"/>
      <c r="J42" s="21"/>
      <c r="K42" s="41"/>
      <c r="L42" s="39"/>
      <c r="M42" s="40"/>
      <c r="N42" s="39"/>
    </row>
    <row r="43" spans="1:14" ht="16.5" customHeight="1">
      <c r="A43" s="10"/>
      <c r="B43" s="18"/>
      <c r="C43" s="18">
        <v>37</v>
      </c>
      <c r="D43" s="12" t="s">
        <v>12</v>
      </c>
      <c r="E43" s="13">
        <v>52</v>
      </c>
      <c r="F43" s="45"/>
      <c r="G43" s="46">
        <v>28.71</v>
      </c>
      <c r="H43" s="16"/>
      <c r="I43" s="21"/>
      <c r="J43" s="21"/>
      <c r="K43" s="41"/>
      <c r="L43" s="39"/>
      <c r="M43" s="40"/>
      <c r="N43" s="39"/>
    </row>
    <row r="44" spans="1:14" ht="16.5" customHeight="1">
      <c r="A44" s="10"/>
      <c r="B44" s="18"/>
      <c r="C44" s="18">
        <v>38</v>
      </c>
      <c r="D44" s="12" t="s">
        <v>12</v>
      </c>
      <c r="E44" s="13">
        <v>52</v>
      </c>
      <c r="F44" s="45"/>
      <c r="G44" s="46">
        <v>28.89</v>
      </c>
      <c r="H44" s="16"/>
      <c r="I44" s="21"/>
      <c r="J44" s="21"/>
      <c r="K44" s="41"/>
      <c r="L44" s="39"/>
      <c r="M44" s="40"/>
      <c r="N44" s="39"/>
    </row>
    <row r="45" spans="1:14" ht="16.5" customHeight="1">
      <c r="A45" s="10"/>
      <c r="B45" s="18" t="s">
        <v>50</v>
      </c>
      <c r="C45" s="18">
        <v>39</v>
      </c>
      <c r="D45" s="12" t="s">
        <v>12</v>
      </c>
      <c r="E45" s="13">
        <v>52</v>
      </c>
      <c r="F45" s="45"/>
      <c r="G45" s="46">
        <v>28.87</v>
      </c>
      <c r="H45" s="16"/>
      <c r="I45" s="21"/>
      <c r="J45" s="21"/>
      <c r="K45" s="41"/>
      <c r="L45" s="39"/>
      <c r="M45" s="40"/>
      <c r="N45" s="39"/>
    </row>
    <row r="46" spans="1:14" ht="16.5" customHeight="1">
      <c r="A46" s="10"/>
      <c r="B46" s="12" t="s">
        <v>47</v>
      </c>
      <c r="C46" s="11"/>
      <c r="D46" s="12"/>
      <c r="E46" s="13"/>
      <c r="F46" s="45"/>
      <c r="G46" s="46"/>
      <c r="H46" s="16"/>
      <c r="I46" s="21"/>
      <c r="J46" s="21"/>
      <c r="L46" s="39"/>
      <c r="M46" s="5"/>
      <c r="N46" s="39"/>
    </row>
    <row r="47" spans="1:14" ht="16.5" customHeight="1">
      <c r="A47" s="10"/>
      <c r="B47" s="15"/>
      <c r="C47" s="11">
        <v>1</v>
      </c>
      <c r="D47" s="12" t="s">
        <v>13</v>
      </c>
      <c r="E47" s="13">
        <v>140</v>
      </c>
      <c r="F47" s="45"/>
      <c r="G47" s="46">
        <v>44.73</v>
      </c>
      <c r="H47" s="16"/>
      <c r="I47" s="21"/>
      <c r="J47" s="5"/>
      <c r="L47" s="42"/>
      <c r="M47" s="5"/>
      <c r="N47" s="44"/>
    </row>
    <row r="48" spans="1:14" ht="16.5" customHeight="1">
      <c r="A48" s="10"/>
      <c r="B48" s="17"/>
      <c r="C48" s="11">
        <v>2</v>
      </c>
      <c r="D48" s="12" t="s">
        <v>13</v>
      </c>
      <c r="E48" s="13">
        <v>140</v>
      </c>
      <c r="F48" s="45"/>
      <c r="G48" s="46">
        <v>44.4</v>
      </c>
      <c r="H48" s="16"/>
      <c r="I48" s="21"/>
      <c r="J48" s="5"/>
      <c r="L48" s="36"/>
      <c r="M48" s="5"/>
      <c r="N48" s="36"/>
    </row>
    <row r="49" spans="1:14" ht="16.5" customHeight="1">
      <c r="A49" s="10"/>
      <c r="B49" s="17"/>
      <c r="C49" s="11">
        <v>3</v>
      </c>
      <c r="D49" s="12" t="s">
        <v>13</v>
      </c>
      <c r="E49" s="13">
        <v>140</v>
      </c>
      <c r="F49" s="45"/>
      <c r="G49" s="46">
        <v>44.15</v>
      </c>
      <c r="H49" s="16"/>
      <c r="I49" s="21"/>
      <c r="J49" s="38"/>
      <c r="K49" s="39"/>
      <c r="L49" s="39"/>
      <c r="M49" s="39"/>
      <c r="N49" s="40"/>
    </row>
    <row r="50" spans="1:14" ht="16.5" customHeight="1">
      <c r="A50" s="10"/>
      <c r="B50" s="11"/>
      <c r="C50" s="11">
        <v>4</v>
      </c>
      <c r="D50" s="12" t="s">
        <v>13</v>
      </c>
      <c r="E50" s="13">
        <v>140</v>
      </c>
      <c r="F50" s="45"/>
      <c r="G50" s="46">
        <v>44.5</v>
      </c>
      <c r="H50" s="16"/>
      <c r="I50" s="21"/>
      <c r="J50" s="38"/>
      <c r="K50" s="39"/>
      <c r="L50" s="39"/>
      <c r="M50" s="39"/>
      <c r="N50" s="40"/>
    </row>
    <row r="51" spans="1:14" ht="16.5" customHeight="1">
      <c r="A51" s="10"/>
      <c r="B51" s="17"/>
      <c r="C51" s="11">
        <v>5</v>
      </c>
      <c r="D51" s="12" t="s">
        <v>13</v>
      </c>
      <c r="E51" s="13">
        <v>140</v>
      </c>
      <c r="F51" s="45"/>
      <c r="G51" s="46">
        <v>44.38</v>
      </c>
      <c r="H51" s="16"/>
      <c r="I51" s="21"/>
      <c r="J51" s="38"/>
      <c r="K51" s="39"/>
      <c r="L51" s="39"/>
      <c r="M51" s="39"/>
      <c r="N51" s="40"/>
    </row>
    <row r="52" spans="1:14" ht="16.5" customHeight="1">
      <c r="A52" s="10"/>
      <c r="B52" s="17"/>
      <c r="C52" s="11">
        <v>6</v>
      </c>
      <c r="D52" s="12" t="s">
        <v>13</v>
      </c>
      <c r="E52" s="13">
        <v>140</v>
      </c>
      <c r="F52" s="45"/>
      <c r="G52" s="46">
        <v>44.48</v>
      </c>
      <c r="H52" s="16"/>
      <c r="I52" s="21"/>
      <c r="J52" s="38"/>
      <c r="K52" s="39"/>
      <c r="L52" s="39"/>
      <c r="M52" s="39"/>
      <c r="N52" s="40"/>
    </row>
    <row r="53" spans="1:14" ht="16.5" customHeight="1">
      <c r="A53" s="10"/>
      <c r="B53" s="17"/>
      <c r="C53" s="11">
        <v>7</v>
      </c>
      <c r="D53" s="12" t="s">
        <v>13</v>
      </c>
      <c r="E53" s="13">
        <v>140</v>
      </c>
      <c r="F53" s="45"/>
      <c r="G53" s="46">
        <v>44.41</v>
      </c>
      <c r="H53" s="16"/>
      <c r="I53" s="21"/>
      <c r="J53" s="38"/>
      <c r="K53" s="39"/>
      <c r="L53" s="39"/>
      <c r="M53" s="39"/>
      <c r="N53" s="40"/>
    </row>
    <row r="54" spans="1:14" ht="16.5" customHeight="1">
      <c r="A54" s="10"/>
      <c r="B54" s="15"/>
      <c r="C54" s="11">
        <v>8</v>
      </c>
      <c r="D54" s="12" t="s">
        <v>13</v>
      </c>
      <c r="E54" s="13">
        <v>140</v>
      </c>
      <c r="F54" s="45"/>
      <c r="G54" s="46">
        <v>44.26</v>
      </c>
      <c r="H54" s="16"/>
      <c r="I54" s="21"/>
      <c r="J54" s="38"/>
      <c r="K54" s="39"/>
      <c r="L54" s="39"/>
      <c r="M54" s="39"/>
      <c r="N54" s="40"/>
    </row>
    <row r="55" spans="1:14" ht="16.5" customHeight="1">
      <c r="A55" s="10"/>
      <c r="B55" s="17"/>
      <c r="C55" s="11">
        <v>9</v>
      </c>
      <c r="D55" s="12" t="s">
        <v>13</v>
      </c>
      <c r="E55" s="13">
        <v>140</v>
      </c>
      <c r="F55" s="45"/>
      <c r="G55" s="46">
        <v>44.23</v>
      </c>
      <c r="H55" s="16"/>
      <c r="I55" s="21"/>
      <c r="J55" s="38"/>
      <c r="K55" s="39"/>
      <c r="L55" s="39"/>
      <c r="M55" s="39"/>
      <c r="N55" s="40"/>
    </row>
    <row r="56" spans="1:14" ht="16.5" customHeight="1">
      <c r="A56" s="10"/>
      <c r="B56" s="17"/>
      <c r="C56" s="11">
        <v>10</v>
      </c>
      <c r="D56" s="12" t="s">
        <v>13</v>
      </c>
      <c r="E56" s="13">
        <v>140</v>
      </c>
      <c r="F56" s="45"/>
      <c r="G56" s="46">
        <v>44.2</v>
      </c>
      <c r="H56" s="16"/>
      <c r="I56" s="21"/>
      <c r="J56" s="38"/>
      <c r="K56" s="39"/>
      <c r="L56" s="39"/>
      <c r="M56" s="39"/>
      <c r="N56" s="40"/>
    </row>
    <row r="57" spans="1:14" ht="16.5" customHeight="1">
      <c r="A57" s="10"/>
      <c r="B57" s="15"/>
      <c r="C57" s="11">
        <v>11</v>
      </c>
      <c r="D57" s="12" t="s">
        <v>13</v>
      </c>
      <c r="E57" s="13">
        <v>140</v>
      </c>
      <c r="F57" s="45"/>
      <c r="G57" s="56">
        <v>44.54</v>
      </c>
      <c r="H57" s="16"/>
      <c r="I57" s="21"/>
      <c r="J57" s="38"/>
      <c r="K57" s="39"/>
      <c r="L57" s="39"/>
      <c r="M57" s="39"/>
      <c r="N57" s="40"/>
    </row>
    <row r="58" spans="1:14" ht="16.5" customHeight="1">
      <c r="A58" s="10"/>
      <c r="B58" s="15"/>
      <c r="C58" s="55">
        <v>12</v>
      </c>
      <c r="D58" s="12" t="s">
        <v>13</v>
      </c>
      <c r="E58" s="13">
        <v>140</v>
      </c>
      <c r="F58" s="45"/>
      <c r="G58" s="56">
        <v>44.23</v>
      </c>
      <c r="H58" s="16"/>
      <c r="I58" s="21"/>
      <c r="J58" s="38"/>
      <c r="K58" s="39"/>
      <c r="L58" s="39"/>
      <c r="M58" s="39"/>
      <c r="N58" s="40"/>
    </row>
    <row r="59" spans="1:14" ht="16.5" customHeight="1">
      <c r="A59" s="10"/>
      <c r="B59" s="15"/>
      <c r="C59" s="11">
        <v>13</v>
      </c>
      <c r="D59" s="12" t="s">
        <v>13</v>
      </c>
      <c r="E59" s="13">
        <v>140</v>
      </c>
      <c r="F59" s="45"/>
      <c r="G59" s="56">
        <v>44.46</v>
      </c>
      <c r="H59" s="16"/>
      <c r="I59" s="21"/>
      <c r="J59" s="38"/>
      <c r="K59" s="39"/>
      <c r="L59" s="39"/>
      <c r="M59" s="39"/>
      <c r="N59" s="40"/>
    </row>
    <row r="60" spans="1:14" ht="16.5" customHeight="1">
      <c r="A60" s="10"/>
      <c r="B60" s="15"/>
      <c r="C60" s="11">
        <v>14</v>
      </c>
      <c r="D60" s="12" t="s">
        <v>13</v>
      </c>
      <c r="E60" s="13">
        <v>140</v>
      </c>
      <c r="F60" s="45"/>
      <c r="G60" s="56">
        <v>44.3</v>
      </c>
      <c r="H60" s="16"/>
      <c r="I60" s="21"/>
      <c r="J60" s="38"/>
      <c r="K60" s="39"/>
      <c r="L60" s="39"/>
      <c r="M60" s="39"/>
      <c r="N60" s="40"/>
    </row>
    <row r="61" spans="1:14" ht="16.5" customHeight="1">
      <c r="A61" s="10"/>
      <c r="B61" s="52"/>
      <c r="C61" s="11">
        <v>15</v>
      </c>
      <c r="D61" s="12" t="s">
        <v>13</v>
      </c>
      <c r="E61" s="13">
        <v>140</v>
      </c>
      <c r="F61" s="45"/>
      <c r="G61" s="56">
        <v>44.34</v>
      </c>
      <c r="H61" s="16"/>
      <c r="I61" s="21"/>
      <c r="J61" s="38"/>
      <c r="K61" s="39"/>
      <c r="L61" s="39"/>
      <c r="M61" s="39"/>
      <c r="N61" s="40"/>
    </row>
    <row r="62" spans="1:14" ht="16.5" customHeight="1">
      <c r="A62" s="10"/>
      <c r="B62" s="52"/>
      <c r="C62" s="53">
        <v>16</v>
      </c>
      <c r="D62" s="12" t="s">
        <v>13</v>
      </c>
      <c r="E62" s="13">
        <v>140</v>
      </c>
      <c r="F62" s="45"/>
      <c r="G62" s="56">
        <v>44.28</v>
      </c>
      <c r="H62" s="16"/>
      <c r="I62" s="21"/>
      <c r="J62" s="38"/>
      <c r="K62" s="39"/>
      <c r="L62" s="39"/>
      <c r="M62" s="39"/>
      <c r="N62" s="40"/>
    </row>
    <row r="63" spans="1:14" ht="16.5" customHeight="1">
      <c r="A63" s="10"/>
      <c r="B63" s="52"/>
      <c r="C63" s="53">
        <v>17</v>
      </c>
      <c r="D63" s="12" t="s">
        <v>13</v>
      </c>
      <c r="E63" s="13">
        <v>140</v>
      </c>
      <c r="F63" s="45"/>
      <c r="G63" s="56">
        <v>44.66</v>
      </c>
      <c r="H63" s="16"/>
      <c r="I63" s="21"/>
      <c r="J63" s="38"/>
      <c r="K63" s="39"/>
      <c r="L63" s="39"/>
      <c r="M63" s="39"/>
      <c r="N63" s="40"/>
    </row>
    <row r="64" spans="1:14" ht="16.5" customHeight="1">
      <c r="A64" s="10"/>
      <c r="B64" s="17" t="s">
        <v>20</v>
      </c>
      <c r="C64" s="11"/>
      <c r="D64" s="17"/>
      <c r="E64" s="13"/>
      <c r="F64" s="45"/>
      <c r="G64" s="46"/>
      <c r="H64" s="16"/>
      <c r="I64" s="21"/>
      <c r="J64" s="38"/>
      <c r="K64" s="39"/>
      <c r="L64" s="39"/>
      <c r="M64" s="39"/>
      <c r="N64" s="40"/>
    </row>
    <row r="65" spans="1:14" ht="16.5" customHeight="1">
      <c r="A65" s="10"/>
      <c r="B65" s="15"/>
      <c r="C65" s="11">
        <v>1</v>
      </c>
      <c r="D65" s="17" t="s">
        <v>20</v>
      </c>
      <c r="E65" s="13">
        <v>130</v>
      </c>
      <c r="F65" s="45"/>
      <c r="G65" s="46">
        <v>33.880000000000003</v>
      </c>
      <c r="H65" s="16"/>
      <c r="I65" s="21"/>
      <c r="J65" s="38"/>
      <c r="K65" s="39"/>
      <c r="L65" s="39"/>
      <c r="M65" s="39"/>
      <c r="N65" s="40"/>
    </row>
    <row r="66" spans="1:14" ht="16.5" customHeight="1">
      <c r="A66" s="10"/>
      <c r="B66" s="17"/>
      <c r="C66" s="11">
        <v>2</v>
      </c>
      <c r="D66" s="17" t="s">
        <v>20</v>
      </c>
      <c r="E66" s="13">
        <v>130</v>
      </c>
      <c r="F66" s="45"/>
      <c r="G66" s="46">
        <v>33.79</v>
      </c>
      <c r="H66" s="16"/>
      <c r="I66" s="21"/>
      <c r="J66" s="38"/>
      <c r="K66" s="39"/>
      <c r="L66" s="39"/>
      <c r="M66" s="39"/>
      <c r="N66" s="40"/>
    </row>
    <row r="67" spans="1:14" ht="16.5" customHeight="1">
      <c r="A67" s="10"/>
      <c r="B67" s="11"/>
      <c r="C67" s="11">
        <v>3</v>
      </c>
      <c r="D67" s="17" t="s">
        <v>20</v>
      </c>
      <c r="E67" s="13">
        <v>130</v>
      </c>
      <c r="F67" s="45"/>
      <c r="G67" s="46">
        <v>33.799999999999997</v>
      </c>
      <c r="H67" s="16"/>
      <c r="I67" s="21"/>
      <c r="J67" s="38"/>
      <c r="K67" s="39"/>
      <c r="L67" s="39"/>
      <c r="M67" s="39"/>
      <c r="N67" s="40"/>
    </row>
    <row r="68" spans="1:14" ht="16.5" customHeight="1">
      <c r="A68" s="10"/>
      <c r="B68" s="11"/>
      <c r="C68" s="11">
        <v>4</v>
      </c>
      <c r="D68" s="17" t="s">
        <v>20</v>
      </c>
      <c r="E68" s="13">
        <v>130</v>
      </c>
      <c r="F68" s="45"/>
      <c r="G68" s="46">
        <v>33.76</v>
      </c>
      <c r="H68" s="16"/>
      <c r="I68" s="21"/>
      <c r="J68" s="38"/>
      <c r="K68" s="39"/>
      <c r="L68" s="39"/>
      <c r="M68" s="39"/>
      <c r="N68" s="40"/>
    </row>
    <row r="69" spans="1:14" ht="16.5" customHeight="1">
      <c r="A69" s="10"/>
      <c r="B69" s="17" t="s">
        <v>21</v>
      </c>
      <c r="C69" s="11"/>
      <c r="D69" s="17"/>
      <c r="E69" s="13"/>
      <c r="F69" s="45"/>
      <c r="G69" s="46"/>
      <c r="H69" s="16"/>
      <c r="I69" s="21"/>
      <c r="J69" s="38"/>
      <c r="K69" s="39"/>
      <c r="L69" s="39"/>
      <c r="M69" s="39"/>
      <c r="N69" s="40"/>
    </row>
    <row r="70" spans="1:14" ht="16.5" customHeight="1">
      <c r="A70" s="10"/>
      <c r="B70" s="15"/>
      <c r="C70" s="11">
        <v>1</v>
      </c>
      <c r="D70" s="17" t="s">
        <v>21</v>
      </c>
      <c r="E70" s="13">
        <v>200</v>
      </c>
      <c r="F70" s="45"/>
      <c r="G70" s="46">
        <v>52.93</v>
      </c>
      <c r="H70" s="16"/>
      <c r="I70" s="21"/>
      <c r="J70" s="38"/>
      <c r="K70" s="39"/>
      <c r="L70" s="39"/>
      <c r="M70" s="39"/>
      <c r="N70" s="40"/>
    </row>
    <row r="71" spans="1:14" ht="16.5" customHeight="1">
      <c r="A71" s="10"/>
      <c r="B71" s="18"/>
      <c r="C71" s="11">
        <v>2</v>
      </c>
      <c r="D71" s="17" t="s">
        <v>21</v>
      </c>
      <c r="E71" s="13">
        <v>200</v>
      </c>
      <c r="F71" s="45"/>
      <c r="G71" s="46">
        <v>53.03</v>
      </c>
      <c r="H71" s="16"/>
      <c r="I71" s="21"/>
      <c r="J71" s="38"/>
      <c r="K71" s="39"/>
      <c r="L71" s="39"/>
      <c r="M71" s="39"/>
      <c r="N71" s="40"/>
    </row>
    <row r="72" spans="1:14" ht="16.5" customHeight="1">
      <c r="A72" s="10"/>
      <c r="B72" s="11"/>
      <c r="C72" s="11">
        <v>3</v>
      </c>
      <c r="D72" s="17" t="s">
        <v>21</v>
      </c>
      <c r="E72" s="13">
        <v>200</v>
      </c>
      <c r="F72" s="45"/>
      <c r="G72" s="46">
        <v>53.12</v>
      </c>
      <c r="H72" s="16"/>
    </row>
    <row r="73" spans="1:14" ht="16.5" customHeight="1">
      <c r="A73" s="10"/>
      <c r="B73" s="15"/>
      <c r="C73" s="11">
        <v>4</v>
      </c>
      <c r="D73" s="17" t="s">
        <v>21</v>
      </c>
      <c r="E73" s="13">
        <v>200</v>
      </c>
      <c r="F73" s="45"/>
      <c r="G73" s="46">
        <v>52.85</v>
      </c>
      <c r="H73" s="16"/>
    </row>
    <row r="74" spans="1:14" ht="16.5" customHeight="1">
      <c r="A74" s="10"/>
      <c r="B74" s="11"/>
      <c r="C74" s="11">
        <v>5</v>
      </c>
      <c r="D74" s="17" t="s">
        <v>21</v>
      </c>
      <c r="E74" s="13">
        <v>200</v>
      </c>
      <c r="F74" s="45"/>
      <c r="G74" s="46">
        <v>52.59</v>
      </c>
      <c r="H74" s="16"/>
    </row>
    <row r="75" spans="1:14" ht="16.5" customHeight="1">
      <c r="A75" s="10"/>
      <c r="B75" s="11"/>
      <c r="C75" s="55">
        <v>6</v>
      </c>
      <c r="D75" s="17" t="s">
        <v>21</v>
      </c>
      <c r="E75" s="13">
        <v>200</v>
      </c>
      <c r="F75" s="45"/>
      <c r="G75" s="46">
        <v>52.76</v>
      </c>
      <c r="H75" s="16"/>
    </row>
    <row r="76" spans="1:14" ht="16.5" customHeight="1">
      <c r="A76" s="10"/>
      <c r="B76" s="11"/>
      <c r="C76" s="63">
        <v>7</v>
      </c>
      <c r="D76" s="17" t="s">
        <v>21</v>
      </c>
      <c r="E76" s="13">
        <v>139</v>
      </c>
      <c r="F76" s="69"/>
      <c r="G76" s="66">
        <v>51.02</v>
      </c>
      <c r="H76" s="16"/>
    </row>
    <row r="77" spans="1:14" ht="16.5" customHeight="1">
      <c r="A77" s="10"/>
      <c r="B77" s="11"/>
      <c r="C77" s="64"/>
      <c r="D77" s="12" t="s">
        <v>13</v>
      </c>
      <c r="E77" s="13">
        <v>37</v>
      </c>
      <c r="F77" s="70"/>
      <c r="G77" s="67"/>
      <c r="H77" s="16"/>
    </row>
    <row r="78" spans="1:14" ht="16.5" customHeight="1">
      <c r="A78" s="10"/>
      <c r="B78" s="11"/>
      <c r="C78" s="65"/>
      <c r="D78" s="17" t="s">
        <v>20</v>
      </c>
      <c r="E78" s="13">
        <v>12</v>
      </c>
      <c r="F78" s="71"/>
      <c r="G78" s="68"/>
      <c r="H78" s="16"/>
    </row>
    <row r="79" spans="1:14" ht="16.5" customHeight="1">
      <c r="A79" s="10"/>
      <c r="B79" s="15" t="s">
        <v>24</v>
      </c>
      <c r="C79" s="55"/>
      <c r="D79" s="17"/>
      <c r="E79" s="13"/>
      <c r="F79" s="45"/>
      <c r="G79" s="46"/>
      <c r="H79" s="16"/>
    </row>
    <row r="80" spans="1:14" ht="16.5" customHeight="1">
      <c r="A80" s="10"/>
      <c r="B80" s="11"/>
      <c r="C80" s="11">
        <v>1</v>
      </c>
      <c r="D80" s="15" t="s">
        <v>24</v>
      </c>
      <c r="E80" s="13">
        <v>90</v>
      </c>
      <c r="F80" s="45"/>
      <c r="G80" s="46">
        <v>29.89</v>
      </c>
      <c r="H80" s="16"/>
    </row>
    <row r="81" spans="1:8" ht="16.5" customHeight="1">
      <c r="A81" s="10"/>
      <c r="B81" s="15" t="s">
        <v>25</v>
      </c>
      <c r="C81" s="11"/>
      <c r="D81" s="17"/>
      <c r="E81" s="13"/>
      <c r="F81" s="45"/>
      <c r="G81" s="46"/>
      <c r="H81" s="16"/>
    </row>
    <row r="82" spans="1:8" ht="16.5" customHeight="1">
      <c r="A82" s="10"/>
      <c r="B82" s="15"/>
      <c r="C82" s="11">
        <v>1</v>
      </c>
      <c r="D82" s="15" t="s">
        <v>25</v>
      </c>
      <c r="E82" s="13">
        <v>90</v>
      </c>
      <c r="F82" s="45"/>
      <c r="G82" s="46">
        <v>29.83</v>
      </c>
      <c r="H82" s="16"/>
    </row>
    <row r="83" spans="1:8" ht="16.5" customHeight="1">
      <c r="A83" s="10"/>
      <c r="B83" s="15"/>
      <c r="C83" s="11">
        <v>2</v>
      </c>
      <c r="D83" s="15" t="s">
        <v>25</v>
      </c>
      <c r="E83" s="13">
        <v>90</v>
      </c>
      <c r="F83" s="45"/>
      <c r="G83" s="46">
        <v>29.8</v>
      </c>
      <c r="H83" s="16"/>
    </row>
    <row r="84" spans="1:8" ht="16.5" customHeight="1">
      <c r="A84" s="10"/>
      <c r="B84" s="15"/>
      <c r="C84" s="11">
        <v>3</v>
      </c>
      <c r="D84" s="15" t="s">
        <v>25</v>
      </c>
      <c r="E84" s="62">
        <v>90</v>
      </c>
      <c r="F84" s="45"/>
      <c r="G84" s="46">
        <v>29.94</v>
      </c>
      <c r="H84" s="16"/>
    </row>
    <row r="85" spans="1:8" ht="16.5" customHeight="1">
      <c r="A85" s="10"/>
      <c r="B85" s="15"/>
      <c r="C85" s="11">
        <v>4</v>
      </c>
      <c r="D85" s="15" t="s">
        <v>25</v>
      </c>
      <c r="E85" s="62">
        <v>90</v>
      </c>
      <c r="F85" s="45"/>
      <c r="G85" s="46">
        <v>29.72</v>
      </c>
      <c r="H85" s="16"/>
    </row>
    <row r="86" spans="1:8" ht="16.5" customHeight="1">
      <c r="A86" s="10"/>
      <c r="B86" s="15"/>
      <c r="C86" s="11">
        <v>5</v>
      </c>
      <c r="D86" s="15" t="s">
        <v>25</v>
      </c>
      <c r="E86" s="62">
        <v>90</v>
      </c>
      <c r="F86" s="45"/>
      <c r="G86" s="46">
        <v>29.89</v>
      </c>
      <c r="H86" s="16"/>
    </row>
    <row r="87" spans="1:8" ht="16.5" customHeight="1">
      <c r="A87" s="10"/>
      <c r="B87" s="15"/>
      <c r="C87" s="11">
        <v>6</v>
      </c>
      <c r="D87" s="15" t="s">
        <v>25</v>
      </c>
      <c r="E87" s="47">
        <v>90</v>
      </c>
      <c r="F87" s="45"/>
      <c r="G87" s="46">
        <v>29.76</v>
      </c>
      <c r="H87" s="16"/>
    </row>
    <row r="88" spans="1:8" ht="16.5" customHeight="1">
      <c r="A88" s="10"/>
      <c r="B88" s="17" t="s">
        <v>14</v>
      </c>
      <c r="C88" s="11"/>
      <c r="D88" s="15"/>
      <c r="E88" s="47"/>
      <c r="F88" s="45"/>
      <c r="G88" s="46"/>
      <c r="H88" s="16"/>
    </row>
    <row r="89" spans="1:8" ht="16.5" customHeight="1">
      <c r="A89" s="10"/>
      <c r="B89" s="15"/>
      <c r="C89" s="11">
        <v>1</v>
      </c>
      <c r="D89" s="17" t="s">
        <v>14</v>
      </c>
      <c r="E89" s="47">
        <v>90</v>
      </c>
      <c r="F89" s="45"/>
      <c r="G89" s="46">
        <v>48.04</v>
      </c>
      <c r="H89" s="16"/>
    </row>
    <row r="90" spans="1:8" ht="16.5" customHeight="1">
      <c r="A90" s="10"/>
      <c r="B90" s="15"/>
      <c r="C90" s="63">
        <v>2</v>
      </c>
      <c r="D90" s="17" t="s">
        <v>14</v>
      </c>
      <c r="E90" s="47">
        <v>34</v>
      </c>
      <c r="F90" s="69"/>
      <c r="G90" s="66">
        <v>39.4</v>
      </c>
      <c r="H90" s="16"/>
    </row>
    <row r="91" spans="1:8" ht="16.5" customHeight="1">
      <c r="A91" s="10"/>
      <c r="B91" s="15"/>
      <c r="C91" s="64"/>
      <c r="D91" s="15" t="s">
        <v>24</v>
      </c>
      <c r="E91" s="47">
        <v>47</v>
      </c>
      <c r="F91" s="70"/>
      <c r="G91" s="67"/>
      <c r="H91" s="16"/>
    </row>
    <row r="92" spans="1:8" ht="16.5" customHeight="1">
      <c r="A92" s="10"/>
      <c r="B92" s="15"/>
      <c r="C92" s="65"/>
      <c r="D92" s="15" t="s">
        <v>25</v>
      </c>
      <c r="E92" s="47">
        <v>16</v>
      </c>
      <c r="F92" s="71"/>
      <c r="G92" s="68"/>
      <c r="H92" s="16"/>
    </row>
    <row r="93" spans="1:8" ht="16.5" customHeight="1">
      <c r="A93" s="10"/>
      <c r="B93" s="15"/>
      <c r="C93" s="11"/>
      <c r="D93" s="17"/>
      <c r="E93" s="47"/>
      <c r="F93" s="45"/>
      <c r="G93" s="46"/>
      <c r="H93" s="16"/>
    </row>
    <row r="94" spans="1:8" ht="16.5" customHeight="1">
      <c r="A94" s="10"/>
      <c r="B94" s="15"/>
      <c r="C94" s="48">
        <f>COUNT(C6:C93)</f>
        <v>76</v>
      </c>
      <c r="D94" s="19" t="s">
        <v>36</v>
      </c>
      <c r="E94" s="47"/>
      <c r="F94" s="45"/>
      <c r="G94" s="46"/>
      <c r="H94" s="49"/>
    </row>
    <row r="95" spans="1:8" ht="16.5" customHeight="1"/>
    <row r="96" spans="1:8" ht="16.5" customHeight="1"/>
    <row r="97" ht="16.5" customHeight="1"/>
    <row r="98" ht="16.5" customHeight="1"/>
    <row r="99" ht="16.5" customHeight="1"/>
    <row r="100" ht="16.5" customHeight="1"/>
  </sheetData>
  <mergeCells count="11">
    <mergeCell ref="C90:C92"/>
    <mergeCell ref="G90:G92"/>
    <mergeCell ref="F90:F92"/>
    <mergeCell ref="J1:O1"/>
    <mergeCell ref="C76:C78"/>
    <mergeCell ref="F76:F78"/>
    <mergeCell ref="G76:G78"/>
    <mergeCell ref="A2:H2"/>
    <mergeCell ref="A3:H3"/>
    <mergeCell ref="J3:N3"/>
    <mergeCell ref="H6:H21"/>
  </mergeCells>
  <conditionalFormatting sqref="N16:N17">
    <cfRule type="uniqueValues" dxfId="0" priority="1"/>
  </conditionalFormatting>
  <printOptions horizontalCentered="1" verticalCentered="1"/>
  <pageMargins left="0" right="0" top="0" bottom="0" header="0" footer="0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</cp:lastModifiedBy>
  <cp:lastPrinted>2024-04-06T11:23:12Z</cp:lastPrinted>
  <dcterms:created xsi:type="dcterms:W3CDTF">2018-10-22T11:48:00Z</dcterms:created>
  <dcterms:modified xsi:type="dcterms:W3CDTF">2024-04-06T11:51:47Z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1033-12.2.0.13431</vt:lpwstr>
  </property>
</Properties>
</file>