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Đơn hàng 3.24\Hà Nội\"/>
    </mc:Choice>
  </mc:AlternateContent>
  <xr:revisionPtr revIDLastSave="0" documentId="13_ncr:1_{34818B82-6B9A-4345-9326-251E375DD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N" sheetId="2" r:id="rId1"/>
  </sheets>
  <definedNames>
    <definedName name="Chi_chú">HN!#REF!</definedName>
    <definedName name="Mã_hàng">HN!$D$6:$D$111</definedName>
    <definedName name="_xlnm.Print_Area" localSheetId="0">HN!$A$2:$O$111</definedName>
    <definedName name="Số_lượng">HN!$E$6:$E$111</definedName>
    <definedName name="STT">HN!$A$6:$A$111</definedName>
    <definedName name="Tên_Hàng">HN!#REF!</definedName>
    <definedName name="tên_thù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7" i="2" l="1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M16" i="2" l="1"/>
  <c r="O16" i="2" s="1"/>
  <c r="M17" i="2"/>
  <c r="O17" i="2" s="1"/>
  <c r="M18" i="2"/>
  <c r="O18" i="2" s="1"/>
  <c r="M19" i="2"/>
  <c r="O19" i="2" s="1"/>
  <c r="K6" i="2" l="1"/>
  <c r="K22" i="2" s="1"/>
  <c r="M22" i="2" s="1"/>
  <c r="M14" i="2" l="1"/>
  <c r="O14" i="2" s="1"/>
  <c r="M11" i="2" l="1"/>
  <c r="O11" i="2" s="1"/>
  <c r="C112" i="2" l="1"/>
  <c r="K23" i="2" s="1"/>
  <c r="M21" i="2"/>
  <c r="O21" i="2" s="1"/>
  <c r="M20" i="2"/>
  <c r="O20" i="2" s="1"/>
  <c r="M15" i="2"/>
  <c r="O15" i="2" s="1"/>
  <c r="M13" i="2"/>
  <c r="O13" i="2" s="1"/>
  <c r="M12" i="2"/>
  <c r="O12" i="2" s="1"/>
  <c r="M10" i="2"/>
  <c r="O10" i="2" s="1"/>
  <c r="M9" i="2"/>
  <c r="O9" i="2" s="1"/>
  <c r="M8" i="2"/>
  <c r="O8" i="2" s="1"/>
  <c r="M7" i="2"/>
  <c r="O7" i="2" s="1"/>
  <c r="M6" i="2"/>
  <c r="O6" i="2" s="1"/>
  <c r="O22" i="2" l="1"/>
</calcChain>
</file>

<file path=xl/sharedStrings.xml><?xml version="1.0" encoding="utf-8"?>
<sst xmlns="http://schemas.openxmlformats.org/spreadsheetml/2006/main" count="155" uniqueCount="50">
  <si>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</si>
  <si>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</si>
  <si>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</si>
  <si>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</si>
  <si>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</si>
  <si>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</si>
  <si>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</si>
  <si>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</si>
  <si>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</si>
  <si>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</si>
  <si>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</si>
  <si>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</si>
  <si>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</si>
  <si>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</si>
  <si>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</si>
  <si>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</si>
  <si>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</si>
  <si>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</si>
  <si>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</si>
  <si>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</si>
  <si>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</si>
  <si>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</si>
  <si>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</si>
  <si>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</si>
  <si>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</si>
  <si>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</si>
  <si>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</si>
  <si>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</si>
  <si>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</si>
  <si>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</si>
  <si>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</si>
  <si>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</si>
  <si>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</si>
  <si>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</si>
  <si>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</si>
  <si>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</si>
  <si>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</si>
  <si>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</si>
  <si>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</si>
  <si>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</si>
  <si>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</si>
  <si>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</si>
  <si>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</si>
  <si>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</si>
  <si>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</si>
  <si>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</si>
  <si>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</si>
  <si>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TỔNG CÂN</t>
  </si>
  <si>
    <t>NGÀY 04/04/2024</t>
  </si>
  <si>
    <t>GIÁY 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</si>
</sst>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5" fontId="3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5" fontId="7" fillId="2" borderId="0" xfId="0" applyNumberFormat="1" applyFont="1" applyFill="1"/>
    <xf numFmtId="165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5" fontId="11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12"/>
  <sheetViews>
    <sheetView tabSelected="1" topLeftCell="A61" zoomScale="85" zoomScaleNormal="85" workbookViewId="0">
      <pane xSplit="1" topLeftCell="B1" activePane="topRight" state="frozen"/>
      <selection activeCell="A4" sqref="A4"/>
      <selection pane="topRight" activeCell="G86" sqref="G86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5" width="15.5703125" style="5" customWidth="1"/>
    <col min="16" max="16384" width="9.140625" style="5"/>
  </cols>
  <sheetData>
    <row r="1" spans="1:15">
      <c r="A1" s="2" t="s">
        <v>0</v>
      </c>
    </row>
    <row r="2" spans="1:15" ht="22.5">
      <c r="A2" s="53" t="s">
        <v>43</v>
      </c>
      <c r="B2" s="53"/>
      <c r="C2" s="53"/>
      <c r="D2" s="53"/>
      <c r="E2" s="53"/>
      <c r="F2" s="53"/>
      <c r="G2" s="53"/>
      <c r="H2" s="53"/>
      <c r="I2" s="24"/>
      <c r="J2" s="54" t="s">
        <v>45</v>
      </c>
      <c r="K2" s="54"/>
      <c r="L2" s="54"/>
      <c r="M2" s="54"/>
      <c r="N2" s="54"/>
      <c r="O2" s="51"/>
    </row>
    <row r="3" spans="1:15" ht="15.75">
      <c r="A3" s="55" t="s">
        <v>44</v>
      </c>
      <c r="B3" s="55"/>
      <c r="C3" s="55"/>
      <c r="D3" s="55"/>
      <c r="E3" s="55"/>
      <c r="F3" s="55"/>
      <c r="G3" s="55"/>
      <c r="H3" s="55"/>
      <c r="I3" s="24"/>
      <c r="J3" s="56" t="s">
        <v>48</v>
      </c>
      <c r="K3" s="56"/>
      <c r="L3" s="56"/>
      <c r="M3" s="56"/>
      <c r="N3" s="56"/>
      <c r="O3" s="52"/>
    </row>
    <row r="4" spans="1:15" ht="15.75">
      <c r="A4" s="6"/>
      <c r="B4" s="6"/>
      <c r="C4" s="6"/>
      <c r="D4" s="6"/>
      <c r="E4" s="7"/>
      <c r="F4" s="7"/>
      <c r="G4" s="7"/>
      <c r="H4" s="6"/>
      <c r="I4" s="24"/>
      <c r="J4" s="26" t="s">
        <v>1</v>
      </c>
      <c r="K4" s="26"/>
      <c r="L4" s="48"/>
      <c r="M4" s="48"/>
      <c r="N4" s="26"/>
      <c r="O4" s="52"/>
    </row>
    <row r="5" spans="1:15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7"/>
      <c r="J5" s="8" t="s">
        <v>10</v>
      </c>
      <c r="K5" s="8" t="s">
        <v>37</v>
      </c>
      <c r="L5" s="8" t="s">
        <v>38</v>
      </c>
      <c r="M5" s="8" t="s">
        <v>39</v>
      </c>
      <c r="N5" s="8" t="s">
        <v>11</v>
      </c>
      <c r="O5" s="8" t="s">
        <v>47</v>
      </c>
    </row>
    <row r="6" spans="1:15" ht="15" customHeight="1">
      <c r="A6" s="11"/>
      <c r="B6" s="14" t="s">
        <v>12</v>
      </c>
      <c r="C6" s="13"/>
      <c r="D6" s="14"/>
      <c r="E6" s="15"/>
      <c r="F6" s="15"/>
      <c r="G6" s="16"/>
      <c r="H6" s="59" t="s">
        <v>46</v>
      </c>
      <c r="I6" s="28"/>
      <c r="J6" s="14" t="s">
        <v>12</v>
      </c>
      <c r="K6" s="29">
        <f t="shared" ref="K6:K21" si="0">SUMIF(Mã_hàng,J6,Số_lượng)</f>
        <v>2184</v>
      </c>
      <c r="L6" s="29"/>
      <c r="M6" s="29">
        <f t="shared" ref="M6:M22" si="1">K6-L6</f>
        <v>2184</v>
      </c>
      <c r="N6" s="66">
        <v>0.5</v>
      </c>
      <c r="O6" s="68">
        <f>M6*N6</f>
        <v>1092</v>
      </c>
    </row>
    <row r="7" spans="1:15" ht="15" customHeight="1">
      <c r="A7" s="11"/>
      <c r="B7" s="12"/>
      <c r="C7" s="12">
        <v>1</v>
      </c>
      <c r="D7" s="14" t="s">
        <v>12</v>
      </c>
      <c r="E7" s="15">
        <v>52</v>
      </c>
      <c r="F7" s="15"/>
      <c r="G7" s="16">
        <v>29.12</v>
      </c>
      <c r="H7" s="60"/>
      <c r="I7" s="28"/>
      <c r="J7" s="14" t="s">
        <v>13</v>
      </c>
      <c r="K7" s="29">
        <f t="shared" si="0"/>
        <v>2240</v>
      </c>
      <c r="L7" s="29"/>
      <c r="M7" s="29">
        <f t="shared" si="1"/>
        <v>2240</v>
      </c>
      <c r="N7" s="66">
        <v>0.3</v>
      </c>
      <c r="O7" s="68">
        <f t="shared" ref="O7:O21" si="2">M7*N7</f>
        <v>672</v>
      </c>
    </row>
    <row r="8" spans="1:15" ht="15" customHeight="1">
      <c r="A8" s="11"/>
      <c r="B8" s="14"/>
      <c r="C8" s="12">
        <v>2</v>
      </c>
      <c r="D8" s="14" t="s">
        <v>12</v>
      </c>
      <c r="E8" s="15">
        <v>52</v>
      </c>
      <c r="F8" s="15"/>
      <c r="G8" s="16">
        <v>29.13</v>
      </c>
      <c r="H8" s="60"/>
      <c r="I8" s="25"/>
      <c r="J8" s="19" t="s">
        <v>14</v>
      </c>
      <c r="K8" s="29">
        <f t="shared" si="0"/>
        <v>100</v>
      </c>
      <c r="L8" s="29"/>
      <c r="M8" s="29">
        <f t="shared" si="1"/>
        <v>100</v>
      </c>
      <c r="N8" s="66"/>
      <c r="O8" s="68">
        <f t="shared" si="2"/>
        <v>0</v>
      </c>
    </row>
    <row r="9" spans="1:15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69">
        <v>28.8</v>
      </c>
      <c r="H9" s="60"/>
      <c r="I9" s="25"/>
      <c r="J9" s="19" t="s">
        <v>15</v>
      </c>
      <c r="K9" s="29">
        <f t="shared" si="0"/>
        <v>0</v>
      </c>
      <c r="L9" s="29"/>
      <c r="M9" s="29">
        <f t="shared" si="1"/>
        <v>0</v>
      </c>
      <c r="N9" s="66"/>
      <c r="O9" s="68">
        <f t="shared" si="2"/>
        <v>0</v>
      </c>
    </row>
    <row r="10" spans="1:15" ht="15" customHeight="1">
      <c r="A10" s="11"/>
      <c r="B10" s="20"/>
      <c r="C10" s="12">
        <v>4</v>
      </c>
      <c r="D10" s="14" t="s">
        <v>12</v>
      </c>
      <c r="E10" s="15">
        <v>52</v>
      </c>
      <c r="F10" s="15"/>
      <c r="G10" s="16">
        <v>28.74</v>
      </c>
      <c r="H10" s="60"/>
      <c r="I10" s="25"/>
      <c r="J10" s="19" t="s">
        <v>16</v>
      </c>
      <c r="K10" s="29">
        <f t="shared" si="0"/>
        <v>0</v>
      </c>
      <c r="L10" s="29"/>
      <c r="M10" s="29">
        <f t="shared" si="1"/>
        <v>0</v>
      </c>
      <c r="N10" s="66"/>
      <c r="O10" s="68">
        <f t="shared" si="2"/>
        <v>0</v>
      </c>
    </row>
    <row r="11" spans="1:15" ht="15" customHeight="1">
      <c r="A11" s="11"/>
      <c r="B11" s="12"/>
      <c r="C11" s="12">
        <v>5</v>
      </c>
      <c r="D11" s="14" t="s">
        <v>12</v>
      </c>
      <c r="E11" s="15">
        <v>52</v>
      </c>
      <c r="F11" s="15"/>
      <c r="G11" s="69">
        <v>29.1</v>
      </c>
      <c r="H11" s="60"/>
      <c r="I11" s="25"/>
      <c r="J11" s="19" t="s">
        <v>17</v>
      </c>
      <c r="K11" s="29">
        <f t="shared" si="0"/>
        <v>0</v>
      </c>
      <c r="L11" s="29"/>
      <c r="M11" s="29">
        <f t="shared" si="1"/>
        <v>0</v>
      </c>
      <c r="N11" s="66"/>
      <c r="O11" s="68">
        <f t="shared" si="2"/>
        <v>0</v>
      </c>
    </row>
    <row r="12" spans="1:15" ht="15" customHeight="1">
      <c r="A12" s="11"/>
      <c r="B12" s="19"/>
      <c r="C12" s="12">
        <v>6</v>
      </c>
      <c r="D12" s="14" t="s">
        <v>12</v>
      </c>
      <c r="E12" s="15">
        <v>52</v>
      </c>
      <c r="F12" s="15"/>
      <c r="G12" s="16">
        <v>29.03</v>
      </c>
      <c r="H12" s="60"/>
      <c r="I12" s="25"/>
      <c r="J12" s="20" t="s">
        <v>18</v>
      </c>
      <c r="K12" s="29">
        <f t="shared" si="0"/>
        <v>382</v>
      </c>
      <c r="L12" s="29"/>
      <c r="M12" s="29">
        <f t="shared" si="1"/>
        <v>382</v>
      </c>
      <c r="N12" s="66">
        <v>0.2</v>
      </c>
      <c r="O12" s="70">
        <f t="shared" si="2"/>
        <v>76.400000000000006</v>
      </c>
    </row>
    <row r="13" spans="1:15" ht="15" customHeight="1">
      <c r="A13" s="11"/>
      <c r="B13" s="19"/>
      <c r="C13" s="12">
        <v>7</v>
      </c>
      <c r="D13" s="14" t="s">
        <v>12</v>
      </c>
      <c r="E13" s="15">
        <v>52</v>
      </c>
      <c r="F13" s="15"/>
      <c r="G13" s="16">
        <v>28.95</v>
      </c>
      <c r="H13" s="60"/>
      <c r="I13" s="25"/>
      <c r="J13" s="19" t="s">
        <v>19</v>
      </c>
      <c r="K13" s="29">
        <f t="shared" si="0"/>
        <v>30</v>
      </c>
      <c r="L13" s="29"/>
      <c r="M13" s="29">
        <f t="shared" si="1"/>
        <v>30</v>
      </c>
      <c r="N13" s="66">
        <v>0.4</v>
      </c>
      <c r="O13" s="70">
        <f t="shared" si="2"/>
        <v>12</v>
      </c>
    </row>
    <row r="14" spans="1:15" ht="15" customHeight="1">
      <c r="A14" s="11"/>
      <c r="B14" s="14"/>
      <c r="C14" s="12">
        <v>8</v>
      </c>
      <c r="D14" s="14" t="s">
        <v>12</v>
      </c>
      <c r="E14" s="15">
        <v>52</v>
      </c>
      <c r="F14" s="15"/>
      <c r="G14" s="16">
        <v>29.04</v>
      </c>
      <c r="H14" s="60"/>
      <c r="I14" s="25"/>
      <c r="J14" s="19" t="s">
        <v>20</v>
      </c>
      <c r="K14" s="29">
        <f t="shared" si="0"/>
        <v>1480</v>
      </c>
      <c r="L14" s="29"/>
      <c r="M14" s="29">
        <f t="shared" si="1"/>
        <v>1480</v>
      </c>
      <c r="N14" s="66">
        <v>0.25</v>
      </c>
      <c r="O14" s="70">
        <f t="shared" si="2"/>
        <v>370</v>
      </c>
    </row>
    <row r="15" spans="1:15" ht="15" customHeight="1">
      <c r="A15" s="11"/>
      <c r="B15" s="12"/>
      <c r="C15" s="12">
        <v>9</v>
      </c>
      <c r="D15" s="14" t="s">
        <v>12</v>
      </c>
      <c r="E15" s="15">
        <v>52</v>
      </c>
      <c r="F15" s="15"/>
      <c r="G15" s="16">
        <v>28.96</v>
      </c>
      <c r="H15" s="60"/>
      <c r="I15" s="25"/>
      <c r="J15" s="19" t="s">
        <v>21</v>
      </c>
      <c r="K15" s="29">
        <f t="shared" si="0"/>
        <v>1511</v>
      </c>
      <c r="L15" s="29"/>
      <c r="M15" s="29">
        <f t="shared" si="1"/>
        <v>1511</v>
      </c>
      <c r="N15" s="66">
        <v>0.25</v>
      </c>
      <c r="O15" s="68">
        <f t="shared" si="2"/>
        <v>377.75</v>
      </c>
    </row>
    <row r="16" spans="1:15" ht="15" customHeight="1">
      <c r="A16" s="11"/>
      <c r="B16" s="17"/>
      <c r="C16" s="12">
        <v>10</v>
      </c>
      <c r="D16" s="14" t="s">
        <v>12</v>
      </c>
      <c r="E16" s="15">
        <v>52</v>
      </c>
      <c r="F16" s="15"/>
      <c r="G16" s="69">
        <v>29.1</v>
      </c>
      <c r="H16" s="60"/>
      <c r="I16" s="25"/>
      <c r="J16" s="17" t="s">
        <v>22</v>
      </c>
      <c r="K16" s="29">
        <f t="shared" si="0"/>
        <v>0</v>
      </c>
      <c r="L16" s="29"/>
      <c r="M16" s="29">
        <f t="shared" si="1"/>
        <v>0</v>
      </c>
      <c r="N16" s="66"/>
      <c r="O16" s="68">
        <f t="shared" si="2"/>
        <v>0</v>
      </c>
    </row>
    <row r="17" spans="1:15" ht="15" customHeight="1">
      <c r="A17" s="11"/>
      <c r="B17" s="14"/>
      <c r="C17" s="12">
        <v>11</v>
      </c>
      <c r="D17" s="14" t="s">
        <v>12</v>
      </c>
      <c r="E17" s="15">
        <v>52</v>
      </c>
      <c r="F17" s="15"/>
      <c r="G17" s="16">
        <v>28.92</v>
      </c>
      <c r="H17" s="60"/>
      <c r="I17" s="25"/>
      <c r="J17" s="17" t="s">
        <v>23</v>
      </c>
      <c r="K17" s="29">
        <f t="shared" si="0"/>
        <v>0</v>
      </c>
      <c r="L17" s="29"/>
      <c r="M17" s="29">
        <f t="shared" si="1"/>
        <v>0</v>
      </c>
      <c r="N17" s="66"/>
      <c r="O17" s="68">
        <f t="shared" si="2"/>
        <v>0</v>
      </c>
    </row>
    <row r="18" spans="1:15" ht="15" customHeight="1">
      <c r="A18" s="11"/>
      <c r="B18" s="17"/>
      <c r="C18" s="12">
        <v>12</v>
      </c>
      <c r="D18" s="14" t="s">
        <v>12</v>
      </c>
      <c r="E18" s="15">
        <v>52</v>
      </c>
      <c r="F18" s="15"/>
      <c r="G18" s="16">
        <v>29.04</v>
      </c>
      <c r="H18" s="60"/>
      <c r="I18" s="25"/>
      <c r="J18" s="17" t="s">
        <v>24</v>
      </c>
      <c r="K18" s="29">
        <f t="shared" si="0"/>
        <v>390</v>
      </c>
      <c r="L18" s="29"/>
      <c r="M18" s="29">
        <f t="shared" si="1"/>
        <v>390</v>
      </c>
      <c r="N18" s="66">
        <v>0.3</v>
      </c>
      <c r="O18" s="68">
        <f t="shared" si="2"/>
        <v>117</v>
      </c>
    </row>
    <row r="19" spans="1:15" ht="15" customHeight="1">
      <c r="A19" s="11"/>
      <c r="B19" s="17"/>
      <c r="C19" s="12">
        <v>13</v>
      </c>
      <c r="D19" s="14" t="s">
        <v>12</v>
      </c>
      <c r="E19" s="15">
        <v>52</v>
      </c>
      <c r="F19" s="15"/>
      <c r="G19" s="16">
        <v>29.03</v>
      </c>
      <c r="H19" s="60"/>
      <c r="I19" s="25"/>
      <c r="J19" s="17" t="s">
        <v>25</v>
      </c>
      <c r="K19" s="29">
        <f t="shared" si="0"/>
        <v>556</v>
      </c>
      <c r="L19" s="29"/>
      <c r="M19" s="29">
        <f t="shared" si="1"/>
        <v>556</v>
      </c>
      <c r="N19" s="66">
        <v>0.3</v>
      </c>
      <c r="O19" s="68">
        <f t="shared" si="2"/>
        <v>166.79999999999998</v>
      </c>
    </row>
    <row r="20" spans="1:15" ht="15" customHeight="1">
      <c r="A20" s="11"/>
      <c r="B20" s="14"/>
      <c r="C20" s="12">
        <v>14</v>
      </c>
      <c r="D20" s="14" t="s">
        <v>12</v>
      </c>
      <c r="E20" s="15">
        <v>52</v>
      </c>
      <c r="F20" s="15"/>
      <c r="G20" s="16">
        <v>28.86</v>
      </c>
      <c r="H20" s="60"/>
      <c r="I20" s="25"/>
      <c r="J20" s="17" t="s">
        <v>26</v>
      </c>
      <c r="K20" s="29">
        <f t="shared" si="0"/>
        <v>0</v>
      </c>
      <c r="L20" s="29"/>
      <c r="M20" s="29">
        <f t="shared" si="1"/>
        <v>0</v>
      </c>
      <c r="N20" s="66"/>
      <c r="O20" s="68">
        <f t="shared" si="2"/>
        <v>0</v>
      </c>
    </row>
    <row r="21" spans="1:15" ht="15" customHeight="1">
      <c r="A21" s="11"/>
      <c r="B21" s="17"/>
      <c r="C21" s="12">
        <v>15</v>
      </c>
      <c r="D21" s="14" t="s">
        <v>12</v>
      </c>
      <c r="E21" s="15">
        <v>52</v>
      </c>
      <c r="F21" s="15"/>
      <c r="G21" s="16">
        <v>29.08</v>
      </c>
      <c r="H21" s="60"/>
      <c r="I21" s="25"/>
      <c r="J21" s="17" t="s">
        <v>27</v>
      </c>
      <c r="K21" s="29">
        <f t="shared" si="0"/>
        <v>0</v>
      </c>
      <c r="L21" s="29"/>
      <c r="M21" s="29">
        <f t="shared" si="1"/>
        <v>0</v>
      </c>
      <c r="N21" s="30"/>
      <c r="O21" s="68">
        <f t="shared" si="2"/>
        <v>0</v>
      </c>
    </row>
    <row r="22" spans="1:15" ht="15" customHeight="1">
      <c r="A22" s="11"/>
      <c r="B22" s="20"/>
      <c r="C22" s="12">
        <v>16</v>
      </c>
      <c r="D22" s="14" t="s">
        <v>12</v>
      </c>
      <c r="E22" s="15">
        <v>52</v>
      </c>
      <c r="F22" s="15"/>
      <c r="G22" s="16">
        <v>28.93</v>
      </c>
      <c r="H22" s="18"/>
      <c r="I22" s="25"/>
      <c r="J22" s="19" t="s">
        <v>28</v>
      </c>
      <c r="K22" s="29">
        <f>SUM(K6:K21)</f>
        <v>8873</v>
      </c>
      <c r="L22" s="29"/>
      <c r="M22" s="29">
        <f t="shared" si="1"/>
        <v>8873</v>
      </c>
      <c r="N22" s="31"/>
      <c r="O22" s="68">
        <f>SUM(O6:O21)</f>
        <v>2883.9500000000003</v>
      </c>
    </row>
    <row r="23" spans="1:15" ht="15" customHeight="1">
      <c r="A23" s="11"/>
      <c r="B23" s="17"/>
      <c r="C23" s="12">
        <v>17</v>
      </c>
      <c r="D23" s="14" t="s">
        <v>12</v>
      </c>
      <c r="E23" s="15">
        <v>52</v>
      </c>
      <c r="F23" s="15"/>
      <c r="G23" s="69">
        <v>28.8</v>
      </c>
      <c r="H23" s="18"/>
      <c r="I23" s="25"/>
      <c r="J23" s="32"/>
      <c r="K23" s="33">
        <f>C112</f>
        <v>90</v>
      </c>
      <c r="L23" s="33"/>
      <c r="M23" s="33"/>
      <c r="N23" s="33" t="s">
        <v>29</v>
      </c>
      <c r="O23" s="67"/>
    </row>
    <row r="24" spans="1:15" ht="15" customHeight="1">
      <c r="A24" s="11"/>
      <c r="B24" s="19"/>
      <c r="C24" s="12">
        <v>18</v>
      </c>
      <c r="D24" s="14" t="s">
        <v>12</v>
      </c>
      <c r="E24" s="15">
        <v>52</v>
      </c>
      <c r="F24" s="15"/>
      <c r="G24" s="16">
        <v>28.99</v>
      </c>
      <c r="H24" s="18"/>
      <c r="I24" s="25"/>
      <c r="J24" s="34"/>
      <c r="K24" s="35"/>
      <c r="L24" s="35"/>
      <c r="M24" s="35"/>
      <c r="N24" s="35"/>
      <c r="O24" s="67"/>
    </row>
    <row r="25" spans="1:15" ht="15" customHeight="1">
      <c r="A25" s="11"/>
      <c r="B25" s="17"/>
      <c r="C25" s="12">
        <v>19</v>
      </c>
      <c r="D25" s="14" t="s">
        <v>12</v>
      </c>
      <c r="E25" s="15">
        <v>52</v>
      </c>
      <c r="F25" s="15"/>
      <c r="G25" s="16">
        <v>28.96</v>
      </c>
      <c r="H25" s="18"/>
      <c r="I25" s="25"/>
      <c r="J25" s="36"/>
      <c r="K25" s="36"/>
      <c r="L25" s="36"/>
      <c r="M25" s="36"/>
      <c r="N25" s="36"/>
      <c r="O25" s="36"/>
    </row>
    <row r="26" spans="1:15" ht="15" customHeight="1">
      <c r="A26" s="74" t="s">
        <v>49</v>
      </c>
      <c r="B26" s="75"/>
      <c r="C26" s="12">
        <v>20</v>
      </c>
      <c r="D26" s="14" t="s">
        <v>12</v>
      </c>
      <c r="E26" s="15">
        <v>52</v>
      </c>
      <c r="F26" s="15"/>
      <c r="G26" s="16">
        <v>29.09</v>
      </c>
      <c r="H26" s="18"/>
      <c r="I26" s="25"/>
      <c r="J26" s="25"/>
      <c r="K26" s="36"/>
      <c r="L26" s="36"/>
      <c r="M26" s="36"/>
      <c r="N26" s="36"/>
      <c r="O26" s="36"/>
    </row>
    <row r="27" spans="1:15" ht="15" customHeight="1">
      <c r="A27" s="11"/>
      <c r="B27" s="19"/>
      <c r="C27" s="12">
        <v>21</v>
      </c>
      <c r="D27" s="14" t="s">
        <v>12</v>
      </c>
      <c r="E27" s="15">
        <v>52</v>
      </c>
      <c r="F27" s="15"/>
      <c r="G27" s="16">
        <v>28.94</v>
      </c>
      <c r="H27" s="18"/>
      <c r="I27" s="25"/>
      <c r="J27" s="37" t="s">
        <v>30</v>
      </c>
      <c r="L27" s="38" t="s">
        <v>31</v>
      </c>
      <c r="M27" s="39"/>
      <c r="N27" s="49" t="s">
        <v>40</v>
      </c>
      <c r="O27" s="49"/>
    </row>
    <row r="28" spans="1:15" ht="15" customHeight="1">
      <c r="A28" s="11"/>
      <c r="B28" s="19"/>
      <c r="C28" s="12">
        <v>22</v>
      </c>
      <c r="D28" s="14" t="s">
        <v>12</v>
      </c>
      <c r="E28" s="15">
        <v>52</v>
      </c>
      <c r="F28" s="15"/>
      <c r="G28" s="16">
        <v>28.95</v>
      </c>
      <c r="H28" s="18"/>
      <c r="I28" s="25"/>
      <c r="J28" s="40" t="s">
        <v>32</v>
      </c>
      <c r="L28" s="41" t="s">
        <v>32</v>
      </c>
      <c r="M28" s="42"/>
      <c r="N28" s="42" t="s">
        <v>32</v>
      </c>
      <c r="O28" s="42"/>
    </row>
    <row r="29" spans="1:15" ht="15" customHeight="1">
      <c r="A29" s="11"/>
      <c r="B29" s="19"/>
      <c r="C29" s="12">
        <v>23</v>
      </c>
      <c r="D29" s="14" t="s">
        <v>12</v>
      </c>
      <c r="E29" s="15">
        <v>52</v>
      </c>
      <c r="F29" s="15"/>
      <c r="G29" s="16">
        <v>28.97</v>
      </c>
      <c r="H29" s="18"/>
      <c r="I29" s="25"/>
      <c r="J29" s="25"/>
      <c r="K29" s="43"/>
      <c r="L29" s="44"/>
      <c r="M29" s="45"/>
      <c r="N29" s="44"/>
      <c r="O29" s="44"/>
    </row>
    <row r="30" spans="1:15" ht="15" customHeight="1">
      <c r="A30" s="11"/>
      <c r="B30" s="12"/>
      <c r="C30" s="12">
        <v>24</v>
      </c>
      <c r="D30" s="14" t="s">
        <v>12</v>
      </c>
      <c r="E30" s="15">
        <v>52</v>
      </c>
      <c r="F30" s="15"/>
      <c r="G30" s="16">
        <v>28.52</v>
      </c>
      <c r="H30" s="18"/>
      <c r="I30" s="25"/>
      <c r="J30" s="25"/>
      <c r="K30" s="43"/>
      <c r="L30" s="44"/>
      <c r="M30" s="45"/>
      <c r="N30" s="44"/>
      <c r="O30" s="44"/>
    </row>
    <row r="31" spans="1:15" ht="15" customHeight="1">
      <c r="A31" s="11"/>
      <c r="B31" s="17"/>
      <c r="C31" s="12">
        <v>25</v>
      </c>
      <c r="D31" s="14" t="s">
        <v>12</v>
      </c>
      <c r="E31" s="15">
        <v>52</v>
      </c>
      <c r="F31" s="15"/>
      <c r="G31" s="16">
        <v>29.05</v>
      </c>
      <c r="H31" s="18"/>
      <c r="I31" s="25"/>
      <c r="J31" s="25"/>
      <c r="K31" s="43"/>
      <c r="L31" s="44"/>
      <c r="M31" s="45"/>
      <c r="N31" s="44"/>
      <c r="O31" s="44"/>
    </row>
    <row r="32" spans="1:15" ht="15" customHeight="1">
      <c r="A32" s="11"/>
      <c r="B32" s="12"/>
      <c r="C32" s="12">
        <v>26</v>
      </c>
      <c r="D32" s="14" t="s">
        <v>12</v>
      </c>
      <c r="E32" s="15">
        <v>52</v>
      </c>
      <c r="F32" s="15"/>
      <c r="G32" s="16">
        <v>28.79</v>
      </c>
      <c r="H32" s="18"/>
      <c r="I32" s="25"/>
      <c r="J32" s="25"/>
      <c r="K32" s="46"/>
      <c r="L32" s="44"/>
      <c r="M32" s="45"/>
      <c r="N32" s="44"/>
      <c r="O32" s="44"/>
    </row>
    <row r="33" spans="1:15" ht="15" customHeight="1">
      <c r="A33" s="11"/>
      <c r="B33" s="12"/>
      <c r="C33" s="12">
        <v>27</v>
      </c>
      <c r="D33" s="14" t="s">
        <v>12</v>
      </c>
      <c r="E33" s="15">
        <v>52</v>
      </c>
      <c r="F33" s="15"/>
      <c r="G33" s="16">
        <v>28.97</v>
      </c>
      <c r="H33" s="18"/>
      <c r="I33" s="25"/>
      <c r="J33" s="25"/>
      <c r="L33" s="44"/>
      <c r="M33" s="5"/>
      <c r="N33" s="44"/>
      <c r="O33" s="44"/>
    </row>
    <row r="34" spans="1:15" ht="15" customHeight="1">
      <c r="A34" s="11"/>
      <c r="B34" s="20"/>
      <c r="C34" s="12">
        <v>28</v>
      </c>
      <c r="D34" s="14" t="s">
        <v>12</v>
      </c>
      <c r="E34" s="15">
        <v>52</v>
      </c>
      <c r="F34" s="15"/>
      <c r="G34" s="69">
        <v>28.9</v>
      </c>
      <c r="H34" s="18"/>
      <c r="I34" s="25"/>
      <c r="J34" s="5" t="s">
        <v>33</v>
      </c>
      <c r="L34" s="47" t="s">
        <v>34</v>
      </c>
      <c r="M34" s="5"/>
      <c r="N34" s="50" t="s">
        <v>41</v>
      </c>
      <c r="O34" s="50"/>
    </row>
    <row r="35" spans="1:15" ht="15" customHeight="1">
      <c r="A35" s="11"/>
      <c r="B35" s="19"/>
      <c r="C35" s="12">
        <v>29</v>
      </c>
      <c r="D35" s="14" t="s">
        <v>12</v>
      </c>
      <c r="E35" s="15">
        <v>52</v>
      </c>
      <c r="F35" s="15"/>
      <c r="G35" s="16">
        <v>29.09</v>
      </c>
      <c r="H35" s="18"/>
      <c r="I35" s="25"/>
      <c r="J35" s="5" t="s">
        <v>35</v>
      </c>
      <c r="L35" s="41" t="s">
        <v>32</v>
      </c>
      <c r="M35" s="5"/>
      <c r="N35" s="41" t="s">
        <v>42</v>
      </c>
      <c r="O35" s="41"/>
    </row>
    <row r="36" spans="1:15" ht="15" customHeight="1">
      <c r="A36" s="11"/>
      <c r="B36" s="12"/>
      <c r="C36" s="12">
        <v>30</v>
      </c>
      <c r="D36" s="14" t="s">
        <v>12</v>
      </c>
      <c r="E36" s="15">
        <v>52</v>
      </c>
      <c r="F36" s="15"/>
      <c r="G36" s="16">
        <v>28.89</v>
      </c>
      <c r="H36" s="18"/>
      <c r="I36" s="25"/>
      <c r="J36" s="43"/>
      <c r="K36" s="44"/>
      <c r="L36" s="44"/>
      <c r="M36" s="44"/>
      <c r="N36" s="45"/>
      <c r="O36" s="45"/>
    </row>
    <row r="37" spans="1:15" ht="15" customHeight="1">
      <c r="A37" s="11"/>
      <c r="B37" s="19"/>
      <c r="C37" s="12">
        <v>31</v>
      </c>
      <c r="D37" s="14" t="s">
        <v>12</v>
      </c>
      <c r="E37" s="15">
        <v>52</v>
      </c>
      <c r="F37" s="15"/>
      <c r="G37" s="16">
        <v>28.91</v>
      </c>
      <c r="H37" s="18"/>
      <c r="I37" s="25"/>
      <c r="J37" s="43"/>
      <c r="K37" s="44"/>
      <c r="L37" s="44"/>
      <c r="M37" s="44"/>
      <c r="N37" s="45"/>
      <c r="O37" s="45"/>
    </row>
    <row r="38" spans="1:15" ht="15" customHeight="1">
      <c r="A38" s="11"/>
      <c r="B38" s="12"/>
      <c r="C38" s="12">
        <v>32</v>
      </c>
      <c r="D38" s="14" t="s">
        <v>12</v>
      </c>
      <c r="E38" s="15">
        <v>52</v>
      </c>
      <c r="F38" s="15"/>
      <c r="G38" s="16">
        <v>28.92</v>
      </c>
      <c r="H38" s="18"/>
      <c r="I38" s="25"/>
      <c r="J38" s="43"/>
      <c r="K38" s="44"/>
      <c r="L38" s="44"/>
      <c r="M38" s="44"/>
      <c r="N38" s="45"/>
      <c r="O38" s="45"/>
    </row>
    <row r="39" spans="1:15" ht="15" customHeight="1">
      <c r="A39" s="11"/>
      <c r="B39" s="19"/>
      <c r="C39" s="12">
        <v>33</v>
      </c>
      <c r="D39" s="14" t="s">
        <v>12</v>
      </c>
      <c r="E39" s="15">
        <v>52</v>
      </c>
      <c r="F39" s="15"/>
      <c r="G39" s="16">
        <v>28.87</v>
      </c>
      <c r="H39" s="18"/>
      <c r="I39" s="25"/>
      <c r="J39" s="43"/>
      <c r="K39" s="44"/>
      <c r="L39" s="44"/>
      <c r="M39" s="44"/>
      <c r="N39" s="45"/>
      <c r="O39" s="45"/>
    </row>
    <row r="40" spans="1:15" ht="15" customHeight="1">
      <c r="A40" s="11"/>
      <c r="B40" s="20"/>
      <c r="C40" s="12">
        <v>34</v>
      </c>
      <c r="D40" s="14" t="s">
        <v>12</v>
      </c>
      <c r="E40" s="15">
        <v>52</v>
      </c>
      <c r="F40" s="15"/>
      <c r="G40" s="16">
        <v>28.87</v>
      </c>
      <c r="H40" s="18"/>
      <c r="I40" s="25"/>
      <c r="J40" s="43"/>
      <c r="K40" s="44"/>
      <c r="L40" s="44"/>
      <c r="M40" s="44"/>
      <c r="N40" s="45"/>
      <c r="O40" s="45"/>
    </row>
    <row r="41" spans="1:15" ht="18.75">
      <c r="A41" s="11"/>
      <c r="B41" s="19"/>
      <c r="C41" s="12">
        <v>35</v>
      </c>
      <c r="D41" s="14" t="s">
        <v>12</v>
      </c>
      <c r="E41" s="15">
        <v>52</v>
      </c>
      <c r="F41" s="15"/>
      <c r="G41" s="16">
        <v>28.81</v>
      </c>
      <c r="H41" s="18"/>
    </row>
    <row r="42" spans="1:15" ht="18.75">
      <c r="A42" s="11"/>
      <c r="B42" s="12"/>
      <c r="C42" s="12">
        <v>36</v>
      </c>
      <c r="D42" s="14" t="s">
        <v>12</v>
      </c>
      <c r="E42" s="15">
        <v>52</v>
      </c>
      <c r="F42" s="15"/>
      <c r="G42" s="16">
        <v>29.02</v>
      </c>
      <c r="H42" s="18"/>
    </row>
    <row r="43" spans="1:15" ht="18.75">
      <c r="A43" s="11"/>
      <c r="B43" s="12"/>
      <c r="C43" s="12">
        <v>37</v>
      </c>
      <c r="D43" s="14" t="s">
        <v>12</v>
      </c>
      <c r="E43" s="15">
        <v>52</v>
      </c>
      <c r="F43" s="15"/>
      <c r="G43" s="16">
        <v>28.88</v>
      </c>
      <c r="H43" s="18"/>
    </row>
    <row r="44" spans="1:15" ht="18.75">
      <c r="A44" s="11"/>
      <c r="B44" s="12"/>
      <c r="C44" s="12">
        <v>38</v>
      </c>
      <c r="D44" s="14" t="s">
        <v>12</v>
      </c>
      <c r="E44" s="15">
        <v>52</v>
      </c>
      <c r="F44" s="15"/>
      <c r="G44" s="16">
        <v>28.84</v>
      </c>
      <c r="H44" s="18"/>
    </row>
    <row r="45" spans="1:15" ht="18.75">
      <c r="A45" s="11"/>
      <c r="B45" s="12"/>
      <c r="C45" s="12">
        <v>39</v>
      </c>
      <c r="D45" s="14" t="s">
        <v>12</v>
      </c>
      <c r="E45" s="15">
        <v>52</v>
      </c>
      <c r="F45" s="15"/>
      <c r="G45" s="16">
        <v>28.81</v>
      </c>
      <c r="H45" s="18"/>
    </row>
    <row r="46" spans="1:15" ht="18.75">
      <c r="A46" s="11"/>
      <c r="B46" s="12"/>
      <c r="C46" s="12">
        <v>40</v>
      </c>
      <c r="D46" s="14" t="s">
        <v>12</v>
      </c>
      <c r="E46" s="15">
        <v>52</v>
      </c>
      <c r="F46" s="15"/>
      <c r="G46" s="16">
        <v>28.88</v>
      </c>
      <c r="H46" s="61"/>
    </row>
    <row r="47" spans="1:15" ht="18.75">
      <c r="A47" s="11"/>
      <c r="B47" s="12"/>
      <c r="C47" s="12">
        <v>41</v>
      </c>
      <c r="D47" s="14" t="s">
        <v>12</v>
      </c>
      <c r="E47" s="15">
        <v>52</v>
      </c>
      <c r="F47" s="15"/>
      <c r="G47" s="16">
        <v>28.72</v>
      </c>
      <c r="H47" s="61"/>
    </row>
    <row r="48" spans="1:15" ht="18.75">
      <c r="A48" s="11"/>
      <c r="B48" s="12"/>
      <c r="C48" s="12">
        <v>42</v>
      </c>
      <c r="D48" s="14" t="s">
        <v>12</v>
      </c>
      <c r="E48" s="15">
        <v>52</v>
      </c>
      <c r="F48" s="15"/>
      <c r="G48" s="16">
        <v>28.88</v>
      </c>
      <c r="H48" s="61"/>
    </row>
    <row r="49" spans="1:8" ht="18.75">
      <c r="A49" s="11"/>
      <c r="B49" s="12"/>
      <c r="C49" s="12"/>
      <c r="D49" s="14"/>
      <c r="E49" s="15"/>
      <c r="F49" s="15"/>
      <c r="G49" s="16"/>
      <c r="H49" s="61"/>
    </row>
    <row r="50" spans="1:8" ht="18.75">
      <c r="A50" s="11"/>
      <c r="B50" s="14" t="s">
        <v>13</v>
      </c>
      <c r="C50" s="12"/>
      <c r="D50" s="14"/>
      <c r="E50" s="15"/>
      <c r="F50" s="15"/>
      <c r="G50" s="16"/>
      <c r="H50" s="61"/>
    </row>
    <row r="51" spans="1:8" ht="18.75">
      <c r="A51" s="11"/>
      <c r="B51" s="12"/>
      <c r="C51" s="12">
        <v>1</v>
      </c>
      <c r="D51" s="14" t="s">
        <v>13</v>
      </c>
      <c r="E51" s="15">
        <v>140</v>
      </c>
      <c r="F51" s="15"/>
      <c r="G51" s="16">
        <v>44.43</v>
      </c>
      <c r="H51" s="61"/>
    </row>
    <row r="52" spans="1:8" ht="18.75">
      <c r="A52" s="11"/>
      <c r="B52" s="12"/>
      <c r="C52" s="12">
        <v>2</v>
      </c>
      <c r="D52" s="14" t="s">
        <v>13</v>
      </c>
      <c r="E52" s="15">
        <v>140</v>
      </c>
      <c r="F52" s="15"/>
      <c r="G52" s="16">
        <v>44.56</v>
      </c>
      <c r="H52" s="61"/>
    </row>
    <row r="53" spans="1:8" ht="18.75">
      <c r="A53" s="11"/>
      <c r="B53" s="12"/>
      <c r="C53" s="12">
        <v>3</v>
      </c>
      <c r="D53" s="14" t="s">
        <v>13</v>
      </c>
      <c r="E53" s="15">
        <v>140</v>
      </c>
      <c r="F53" s="15"/>
      <c r="G53" s="69">
        <v>44.6</v>
      </c>
      <c r="H53" s="61"/>
    </row>
    <row r="54" spans="1:8" ht="18.75">
      <c r="A54" s="11"/>
      <c r="B54" s="12"/>
      <c r="C54" s="12">
        <v>4</v>
      </c>
      <c r="D54" s="14" t="s">
        <v>13</v>
      </c>
      <c r="E54" s="15">
        <v>140</v>
      </c>
      <c r="F54" s="15"/>
      <c r="G54" s="16">
        <v>44.76</v>
      </c>
      <c r="H54" s="61"/>
    </row>
    <row r="55" spans="1:8" ht="18.75">
      <c r="A55" s="11"/>
      <c r="B55" s="12"/>
      <c r="C55" s="12">
        <v>5</v>
      </c>
      <c r="D55" s="14" t="s">
        <v>13</v>
      </c>
      <c r="E55" s="15">
        <v>140</v>
      </c>
      <c r="F55" s="15"/>
      <c r="G55" s="16">
        <v>44.37</v>
      </c>
      <c r="H55" s="61"/>
    </row>
    <row r="56" spans="1:8" ht="18.75">
      <c r="A56" s="11"/>
      <c r="B56" s="12"/>
      <c r="C56" s="12">
        <v>6</v>
      </c>
      <c r="D56" s="14" t="s">
        <v>13</v>
      </c>
      <c r="E56" s="15">
        <v>140</v>
      </c>
      <c r="F56" s="15"/>
      <c r="G56" s="16">
        <v>44.65</v>
      </c>
      <c r="H56" s="61"/>
    </row>
    <row r="57" spans="1:8" ht="18.75">
      <c r="A57" s="11"/>
      <c r="B57" s="12"/>
      <c r="C57" s="12">
        <v>7</v>
      </c>
      <c r="D57" s="14" t="s">
        <v>13</v>
      </c>
      <c r="E57" s="15">
        <v>140</v>
      </c>
      <c r="F57" s="15"/>
      <c r="G57" s="16">
        <v>45.08</v>
      </c>
      <c r="H57" s="61"/>
    </row>
    <row r="58" spans="1:8" ht="18.75">
      <c r="A58" s="11"/>
      <c r="B58" s="12"/>
      <c r="C58" s="12">
        <v>8</v>
      </c>
      <c r="D58" s="14" t="s">
        <v>13</v>
      </c>
      <c r="E58" s="15">
        <v>140</v>
      </c>
      <c r="F58" s="15"/>
      <c r="G58" s="16">
        <v>44.72</v>
      </c>
      <c r="H58" s="61"/>
    </row>
    <row r="59" spans="1:8" ht="18.75">
      <c r="A59" s="11"/>
      <c r="B59" s="12"/>
      <c r="C59" s="12">
        <v>9</v>
      </c>
      <c r="D59" s="14" t="s">
        <v>13</v>
      </c>
      <c r="E59" s="15">
        <v>140</v>
      </c>
      <c r="F59" s="15"/>
      <c r="G59" s="16">
        <v>44.91</v>
      </c>
      <c r="H59" s="61"/>
    </row>
    <row r="60" spans="1:8" ht="18.75">
      <c r="A60" s="11"/>
      <c r="B60" s="12"/>
      <c r="C60" s="12">
        <v>10</v>
      </c>
      <c r="D60" s="14" t="s">
        <v>13</v>
      </c>
      <c r="E60" s="15">
        <v>140</v>
      </c>
      <c r="F60" s="15"/>
      <c r="G60" s="16">
        <v>44.58</v>
      </c>
      <c r="H60" s="61"/>
    </row>
    <row r="61" spans="1:8" ht="18.75">
      <c r="A61" s="11"/>
      <c r="B61" s="12"/>
      <c r="C61" s="12">
        <v>11</v>
      </c>
      <c r="D61" s="14" t="s">
        <v>13</v>
      </c>
      <c r="E61" s="15">
        <v>140</v>
      </c>
      <c r="F61" s="15"/>
      <c r="G61" s="16">
        <v>45.08</v>
      </c>
      <c r="H61" s="61"/>
    </row>
    <row r="62" spans="1:8" ht="18.75">
      <c r="A62" s="11"/>
      <c r="B62" s="12"/>
      <c r="C62" s="12">
        <v>12</v>
      </c>
      <c r="D62" s="14" t="s">
        <v>13</v>
      </c>
      <c r="E62" s="15">
        <v>140</v>
      </c>
      <c r="F62" s="15"/>
      <c r="G62" s="16">
        <v>44.45</v>
      </c>
      <c r="H62" s="61"/>
    </row>
    <row r="63" spans="1:8" ht="18.75">
      <c r="A63" s="11"/>
      <c r="B63" s="12"/>
      <c r="C63" s="12">
        <v>13</v>
      </c>
      <c r="D63" s="14" t="s">
        <v>13</v>
      </c>
      <c r="E63" s="15">
        <v>140</v>
      </c>
      <c r="F63" s="15"/>
      <c r="G63" s="16">
        <v>44.83</v>
      </c>
      <c r="H63" s="61"/>
    </row>
    <row r="64" spans="1:8" ht="18.75">
      <c r="A64" s="11"/>
      <c r="B64" s="12"/>
      <c r="C64" s="12">
        <v>14</v>
      </c>
      <c r="D64" s="14" t="s">
        <v>13</v>
      </c>
      <c r="E64" s="15">
        <v>140</v>
      </c>
      <c r="F64" s="15"/>
      <c r="G64" s="16">
        <v>44.35</v>
      </c>
      <c r="H64" s="61"/>
    </row>
    <row r="65" spans="1:8" ht="18.75">
      <c r="A65" s="11"/>
      <c r="B65" s="12"/>
      <c r="C65" s="12">
        <v>15</v>
      </c>
      <c r="D65" s="14" t="s">
        <v>13</v>
      </c>
      <c r="E65" s="15">
        <v>140</v>
      </c>
      <c r="F65" s="15"/>
      <c r="G65" s="16">
        <v>44.75</v>
      </c>
      <c r="H65" s="61"/>
    </row>
    <row r="66" spans="1:8" ht="18.75">
      <c r="A66" s="11"/>
      <c r="B66" s="12"/>
      <c r="C66" s="12">
        <v>16</v>
      </c>
      <c r="D66" s="14" t="s">
        <v>13</v>
      </c>
      <c r="E66" s="15">
        <v>140</v>
      </c>
      <c r="F66" s="15"/>
      <c r="G66" s="16">
        <v>44.46</v>
      </c>
      <c r="H66" s="61"/>
    </row>
    <row r="67" spans="1:8" ht="18.75">
      <c r="A67" s="11"/>
      <c r="B67" s="20" t="s">
        <v>18</v>
      </c>
      <c r="C67" s="12"/>
      <c r="D67" s="14"/>
      <c r="E67" s="15"/>
      <c r="F67" s="15"/>
      <c r="G67" s="16"/>
      <c r="H67" s="61"/>
    </row>
    <row r="68" spans="1:8" ht="18.75">
      <c r="A68" s="11"/>
      <c r="B68" s="12"/>
      <c r="C68" s="12">
        <v>1</v>
      </c>
      <c r="D68" s="20" t="s">
        <v>18</v>
      </c>
      <c r="E68" s="15">
        <v>240</v>
      </c>
      <c r="F68" s="15"/>
      <c r="G68" s="16">
        <v>52.33</v>
      </c>
      <c r="H68" s="61"/>
    </row>
    <row r="69" spans="1:8" ht="18.75">
      <c r="A69" s="11"/>
      <c r="B69" s="12"/>
      <c r="C69" s="62">
        <v>2</v>
      </c>
      <c r="D69" s="20" t="s">
        <v>18</v>
      </c>
      <c r="E69" s="15">
        <v>131</v>
      </c>
      <c r="F69" s="64"/>
      <c r="G69" s="64">
        <v>41.95</v>
      </c>
      <c r="H69" s="61"/>
    </row>
    <row r="70" spans="1:8" ht="18.75">
      <c r="A70" s="11"/>
      <c r="B70" s="12"/>
      <c r="C70" s="63"/>
      <c r="D70" s="19" t="s">
        <v>20</v>
      </c>
      <c r="E70" s="15">
        <v>50</v>
      </c>
      <c r="F70" s="65"/>
      <c r="G70" s="65"/>
      <c r="H70" s="61"/>
    </row>
    <row r="71" spans="1:8" ht="18.75">
      <c r="A71" s="11"/>
      <c r="B71" s="19" t="s">
        <v>20</v>
      </c>
      <c r="C71" s="12"/>
      <c r="D71" s="14"/>
      <c r="E71" s="15"/>
      <c r="F71" s="15"/>
      <c r="G71" s="16"/>
      <c r="H71" s="61"/>
    </row>
    <row r="72" spans="1:8" ht="18.75">
      <c r="A72" s="11"/>
      <c r="B72" s="12"/>
      <c r="C72" s="12">
        <v>1</v>
      </c>
      <c r="D72" s="19" t="s">
        <v>20</v>
      </c>
      <c r="E72" s="15">
        <v>130</v>
      </c>
      <c r="F72" s="15"/>
      <c r="G72" s="16">
        <v>35.11</v>
      </c>
      <c r="H72" s="61"/>
    </row>
    <row r="73" spans="1:8" ht="18.75">
      <c r="A73" s="11"/>
      <c r="B73" s="12"/>
      <c r="C73" s="12">
        <v>2</v>
      </c>
      <c r="D73" s="19" t="s">
        <v>20</v>
      </c>
      <c r="E73" s="15">
        <v>130</v>
      </c>
      <c r="F73" s="15"/>
      <c r="G73" s="16">
        <v>34.729999999999997</v>
      </c>
      <c r="H73" s="61"/>
    </row>
    <row r="74" spans="1:8" ht="18.75">
      <c r="A74" s="11"/>
      <c r="B74" s="12"/>
      <c r="C74" s="12">
        <v>3</v>
      </c>
      <c r="D74" s="19" t="s">
        <v>20</v>
      </c>
      <c r="E74" s="15">
        <v>130</v>
      </c>
      <c r="F74" s="15"/>
      <c r="G74" s="16">
        <v>34.57</v>
      </c>
      <c r="H74" s="61"/>
    </row>
    <row r="75" spans="1:8">
      <c r="A75" s="11"/>
      <c r="B75" s="12"/>
      <c r="C75" s="12">
        <v>4</v>
      </c>
      <c r="D75" s="19" t="s">
        <v>20</v>
      </c>
      <c r="E75" s="15">
        <v>130</v>
      </c>
      <c r="F75" s="15"/>
      <c r="G75" s="16">
        <v>34.89</v>
      </c>
      <c r="H75" s="61"/>
    </row>
    <row r="76" spans="1:8" ht="18.75">
      <c r="A76" s="11"/>
      <c r="B76" s="12"/>
      <c r="C76" s="12">
        <v>5</v>
      </c>
      <c r="D76" s="19" t="s">
        <v>20</v>
      </c>
      <c r="E76" s="15">
        <v>130</v>
      </c>
      <c r="F76" s="15"/>
      <c r="G76" s="16">
        <v>35.15</v>
      </c>
      <c r="H76" s="61"/>
    </row>
    <row r="77" spans="1:8" ht="18.75">
      <c r="A77" s="11"/>
      <c r="B77" s="12"/>
      <c r="C77" s="12">
        <v>6</v>
      </c>
      <c r="D77" s="19" t="s">
        <v>20</v>
      </c>
      <c r="E77" s="15">
        <v>130</v>
      </c>
      <c r="F77" s="15"/>
      <c r="G77" s="16">
        <v>34.01</v>
      </c>
      <c r="H77" s="61"/>
    </row>
    <row r="78" spans="1:8" ht="18.75">
      <c r="A78" s="11"/>
      <c r="B78" s="12"/>
      <c r="C78" s="12">
        <v>7</v>
      </c>
      <c r="D78" s="19" t="s">
        <v>20</v>
      </c>
      <c r="E78" s="15">
        <v>130</v>
      </c>
      <c r="F78" s="15"/>
      <c r="G78" s="16">
        <v>34.79</v>
      </c>
      <c r="H78" s="61"/>
    </row>
    <row r="79" spans="1:8" ht="18.75">
      <c r="A79" s="11"/>
      <c r="B79" s="12"/>
      <c r="C79" s="12">
        <v>8</v>
      </c>
      <c r="D79" s="19" t="s">
        <v>20</v>
      </c>
      <c r="E79" s="15">
        <v>130</v>
      </c>
      <c r="F79" s="15"/>
      <c r="G79" s="16">
        <v>33.78</v>
      </c>
      <c r="H79" s="61"/>
    </row>
    <row r="80" spans="1:8" ht="18.75">
      <c r="A80" s="11"/>
      <c r="B80" s="12"/>
      <c r="C80" s="12">
        <v>9</v>
      </c>
      <c r="D80" s="19" t="s">
        <v>20</v>
      </c>
      <c r="E80" s="15">
        <v>130</v>
      </c>
      <c r="F80" s="15"/>
      <c r="G80" s="16">
        <v>34.47</v>
      </c>
      <c r="H80" s="61"/>
    </row>
    <row r="81" spans="1:8" ht="18.75">
      <c r="A81" s="11"/>
      <c r="B81" s="12"/>
      <c r="C81" s="12">
        <v>10</v>
      </c>
      <c r="D81" s="19" t="s">
        <v>20</v>
      </c>
      <c r="E81" s="15">
        <v>130</v>
      </c>
      <c r="F81" s="15"/>
      <c r="G81" s="16">
        <v>33.86</v>
      </c>
      <c r="H81" s="61"/>
    </row>
    <row r="82" spans="1:8" ht="18.75">
      <c r="A82" s="11"/>
      <c r="B82" s="12"/>
      <c r="C82" s="12">
        <v>11</v>
      </c>
      <c r="D82" s="19" t="s">
        <v>20</v>
      </c>
      <c r="E82" s="15">
        <v>130</v>
      </c>
      <c r="F82" s="15"/>
      <c r="G82" s="16">
        <v>33.86</v>
      </c>
      <c r="H82" s="61"/>
    </row>
    <row r="83" spans="1:8" ht="18.75">
      <c r="A83" s="11"/>
      <c r="B83" s="19" t="s">
        <v>21</v>
      </c>
      <c r="C83" s="12"/>
      <c r="D83" s="14"/>
      <c r="E83" s="15"/>
      <c r="F83" s="15"/>
      <c r="G83" s="16"/>
      <c r="H83" s="61"/>
    </row>
    <row r="84" spans="1:8" ht="18.75">
      <c r="A84" s="11"/>
      <c r="B84" s="12"/>
      <c r="C84" s="12">
        <v>1</v>
      </c>
      <c r="D84" s="19" t="s">
        <v>21</v>
      </c>
      <c r="E84" s="15">
        <v>200</v>
      </c>
      <c r="F84" s="15"/>
      <c r="G84" s="16">
        <v>52.88</v>
      </c>
      <c r="H84" s="61"/>
    </row>
    <row r="85" spans="1:8" ht="18.75">
      <c r="A85" s="11"/>
      <c r="B85" s="12"/>
      <c r="C85" s="12">
        <v>2</v>
      </c>
      <c r="D85" s="19" t="s">
        <v>21</v>
      </c>
      <c r="E85" s="15">
        <v>200</v>
      </c>
      <c r="F85" s="15"/>
      <c r="G85" s="16">
        <v>52.98</v>
      </c>
      <c r="H85" s="61"/>
    </row>
    <row r="86" spans="1:8" ht="18.75">
      <c r="A86" s="11"/>
      <c r="B86" s="12"/>
      <c r="C86" s="12">
        <v>3</v>
      </c>
      <c r="D86" s="19" t="s">
        <v>21</v>
      </c>
      <c r="E86" s="15">
        <v>200</v>
      </c>
      <c r="F86" s="15"/>
      <c r="G86" s="16">
        <v>53.01</v>
      </c>
      <c r="H86" s="61"/>
    </row>
    <row r="87" spans="1:8" ht="18.75">
      <c r="A87" s="11"/>
      <c r="B87" s="12"/>
      <c r="C87" s="12">
        <v>4</v>
      </c>
      <c r="D87" s="19" t="s">
        <v>21</v>
      </c>
      <c r="E87" s="15">
        <v>200</v>
      </c>
      <c r="F87" s="15"/>
      <c r="G87" s="16">
        <v>53.15</v>
      </c>
      <c r="H87" s="61"/>
    </row>
    <row r="88" spans="1:8" ht="18.75">
      <c r="A88" s="11"/>
      <c r="B88" s="12"/>
      <c r="C88" s="12">
        <v>5</v>
      </c>
      <c r="D88" s="19" t="s">
        <v>21</v>
      </c>
      <c r="E88" s="15">
        <v>200</v>
      </c>
      <c r="F88" s="15"/>
      <c r="G88" s="16">
        <v>53.52</v>
      </c>
      <c r="H88" s="61"/>
    </row>
    <row r="89" spans="1:8" ht="18.75">
      <c r="A89" s="11"/>
      <c r="B89" s="12"/>
      <c r="C89" s="12">
        <v>6</v>
      </c>
      <c r="D89" s="19" t="s">
        <v>21</v>
      </c>
      <c r="E89" s="15">
        <v>200</v>
      </c>
      <c r="F89" s="15"/>
      <c r="G89" s="16">
        <v>53.22</v>
      </c>
      <c r="H89" s="61"/>
    </row>
    <row r="90" spans="1:8" ht="18.75">
      <c r="A90" s="11"/>
      <c r="B90" s="12"/>
      <c r="C90" s="12">
        <v>7</v>
      </c>
      <c r="D90" s="19" t="s">
        <v>21</v>
      </c>
      <c r="E90" s="15">
        <v>200</v>
      </c>
      <c r="F90" s="15"/>
      <c r="G90" s="16">
        <v>52.72</v>
      </c>
      <c r="H90" s="61"/>
    </row>
    <row r="91" spans="1:8" ht="18.75">
      <c r="A91" s="11"/>
      <c r="B91" s="12"/>
      <c r="C91" s="62">
        <v>8</v>
      </c>
      <c r="D91" s="19" t="s">
        <v>21</v>
      </c>
      <c r="E91" s="15">
        <v>111</v>
      </c>
      <c r="F91" s="64"/>
      <c r="G91" s="64">
        <v>49.79</v>
      </c>
      <c r="H91" s="61"/>
    </row>
    <row r="92" spans="1:8" ht="18.75">
      <c r="A92" s="11"/>
      <c r="B92" s="12"/>
      <c r="C92" s="71"/>
      <c r="D92" s="17" t="s">
        <v>25</v>
      </c>
      <c r="E92" s="15">
        <v>16</v>
      </c>
      <c r="F92" s="72"/>
      <c r="G92" s="72"/>
      <c r="H92" s="61"/>
    </row>
    <row r="93" spans="1:8" ht="18.75">
      <c r="A93" s="11"/>
      <c r="B93" s="12"/>
      <c r="C93" s="71"/>
      <c r="D93" s="73" t="s">
        <v>18</v>
      </c>
      <c r="E93" s="15">
        <v>11</v>
      </c>
      <c r="F93" s="72"/>
      <c r="G93" s="72"/>
      <c r="H93" s="61"/>
    </row>
    <row r="94" spans="1:8" ht="18.75">
      <c r="A94" s="11"/>
      <c r="B94" s="12"/>
      <c r="C94" s="63"/>
      <c r="D94" s="20" t="s">
        <v>19</v>
      </c>
      <c r="E94" s="15">
        <v>30</v>
      </c>
      <c r="F94" s="65"/>
      <c r="G94" s="65"/>
      <c r="H94" s="61"/>
    </row>
    <row r="95" spans="1:8" ht="18.75">
      <c r="A95" s="11"/>
      <c r="B95" s="17" t="s">
        <v>24</v>
      </c>
      <c r="C95" s="12"/>
      <c r="D95" s="14"/>
      <c r="E95" s="15"/>
      <c r="F95" s="15"/>
      <c r="G95" s="16"/>
      <c r="H95" s="61"/>
    </row>
    <row r="96" spans="1:8" ht="18.75">
      <c r="A96" s="11"/>
      <c r="B96" s="12"/>
      <c r="C96" s="12">
        <v>1</v>
      </c>
      <c r="D96" s="17" t="s">
        <v>24</v>
      </c>
      <c r="E96" s="15">
        <v>90</v>
      </c>
      <c r="F96" s="15"/>
      <c r="G96" s="16">
        <v>29.82</v>
      </c>
      <c r="H96" s="61"/>
    </row>
    <row r="97" spans="1:8" ht="18.75">
      <c r="A97" s="11"/>
      <c r="B97" s="12"/>
      <c r="C97" s="12">
        <v>2</v>
      </c>
      <c r="D97" s="17" t="s">
        <v>24</v>
      </c>
      <c r="E97" s="15">
        <v>90</v>
      </c>
      <c r="F97" s="15"/>
      <c r="G97" s="16">
        <v>29.56</v>
      </c>
      <c r="H97" s="61"/>
    </row>
    <row r="98" spans="1:8" ht="18.75">
      <c r="A98" s="11"/>
      <c r="B98" s="12"/>
      <c r="C98" s="12">
        <v>3</v>
      </c>
      <c r="D98" s="17" t="s">
        <v>24</v>
      </c>
      <c r="E98" s="15">
        <v>90</v>
      </c>
      <c r="F98" s="15"/>
      <c r="G98" s="16">
        <v>29.78</v>
      </c>
      <c r="H98" s="61"/>
    </row>
    <row r="99" spans="1:8" ht="18.75">
      <c r="A99" s="11"/>
      <c r="B99" s="12"/>
      <c r="C99" s="12">
        <v>4</v>
      </c>
      <c r="D99" s="17" t="s">
        <v>24</v>
      </c>
      <c r="E99" s="15">
        <v>120</v>
      </c>
      <c r="F99" s="15"/>
      <c r="G99" s="16">
        <v>40.159999999999997</v>
      </c>
      <c r="H99" s="61"/>
    </row>
    <row r="100" spans="1:8" ht="18.75">
      <c r="A100" s="11"/>
      <c r="B100" s="17" t="s">
        <v>25</v>
      </c>
      <c r="C100" s="12"/>
      <c r="D100" s="14"/>
      <c r="E100" s="15"/>
      <c r="F100" s="15"/>
      <c r="G100" s="16"/>
      <c r="H100" s="61"/>
    </row>
    <row r="101" spans="1:8" ht="18.75">
      <c r="A101" s="11"/>
      <c r="B101" s="12"/>
      <c r="C101" s="12">
        <v>1</v>
      </c>
      <c r="D101" s="17" t="s">
        <v>25</v>
      </c>
      <c r="E101" s="15">
        <v>90</v>
      </c>
      <c r="F101" s="15"/>
      <c r="G101" s="16">
        <v>29.98</v>
      </c>
      <c r="H101" s="61"/>
    </row>
    <row r="102" spans="1:8" ht="18.75">
      <c r="A102" s="11"/>
      <c r="B102" s="12"/>
      <c r="C102" s="12">
        <v>2</v>
      </c>
      <c r="D102" s="17" t="s">
        <v>25</v>
      </c>
      <c r="E102" s="15">
        <v>90</v>
      </c>
      <c r="F102" s="15"/>
      <c r="G102" s="16">
        <v>29.71</v>
      </c>
      <c r="H102" s="61"/>
    </row>
    <row r="103" spans="1:8" ht="18.75">
      <c r="A103" s="11"/>
      <c r="B103" s="12"/>
      <c r="C103" s="12">
        <v>3</v>
      </c>
      <c r="D103" s="17" t="s">
        <v>25</v>
      </c>
      <c r="E103" s="15">
        <v>90</v>
      </c>
      <c r="F103" s="15"/>
      <c r="G103" s="16">
        <v>29.61</v>
      </c>
      <c r="H103" s="61"/>
    </row>
    <row r="104" spans="1:8" ht="18.75">
      <c r="A104" s="11"/>
      <c r="B104" s="12"/>
      <c r="C104" s="12">
        <v>4</v>
      </c>
      <c r="D104" s="17" t="s">
        <v>25</v>
      </c>
      <c r="E104" s="15">
        <v>90</v>
      </c>
      <c r="F104" s="15"/>
      <c r="G104" s="69">
        <v>30</v>
      </c>
      <c r="H104" s="61"/>
    </row>
    <row r="105" spans="1:8" ht="18.75">
      <c r="A105" s="11"/>
      <c r="B105" s="12"/>
      <c r="C105" s="12">
        <v>5</v>
      </c>
      <c r="D105" s="17" t="s">
        <v>25</v>
      </c>
      <c r="E105" s="15">
        <v>90</v>
      </c>
      <c r="F105" s="15"/>
      <c r="G105" s="16">
        <v>29.57</v>
      </c>
      <c r="H105" s="61"/>
    </row>
    <row r="106" spans="1:8" ht="18.75">
      <c r="A106" s="11"/>
      <c r="B106" s="12"/>
      <c r="C106" s="12">
        <v>6</v>
      </c>
      <c r="D106" s="17" t="s">
        <v>25</v>
      </c>
      <c r="E106" s="15">
        <v>90</v>
      </c>
      <c r="F106" s="15"/>
      <c r="G106" s="16">
        <v>29.59</v>
      </c>
      <c r="H106" s="61"/>
    </row>
    <row r="107" spans="1:8" ht="18.75">
      <c r="A107" s="11"/>
      <c r="B107" s="19" t="s">
        <v>14</v>
      </c>
      <c r="C107" s="12"/>
      <c r="D107" s="14"/>
      <c r="E107" s="15"/>
      <c r="F107" s="15"/>
      <c r="G107" s="16"/>
      <c r="H107" s="61"/>
    </row>
    <row r="108" spans="1:8" ht="18.75">
      <c r="A108" s="11"/>
      <c r="B108" s="12"/>
      <c r="C108" s="12">
        <v>1</v>
      </c>
      <c r="D108" s="19" t="s">
        <v>14</v>
      </c>
      <c r="E108" s="15">
        <v>100</v>
      </c>
      <c r="F108" s="15"/>
      <c r="G108" s="16">
        <v>52.51</v>
      </c>
      <c r="H108" s="61"/>
    </row>
    <row r="109" spans="1:8" ht="18.75">
      <c r="A109" s="11"/>
      <c r="B109" s="12"/>
      <c r="C109" s="12"/>
      <c r="D109" s="14"/>
      <c r="E109" s="15"/>
      <c r="F109" s="15"/>
      <c r="G109" s="16"/>
      <c r="H109" s="61"/>
    </row>
    <row r="110" spans="1:8" ht="18.75">
      <c r="A110" s="11"/>
      <c r="B110" s="12"/>
      <c r="C110" s="12"/>
      <c r="D110" s="14"/>
      <c r="E110" s="15"/>
      <c r="F110" s="15"/>
      <c r="G110" s="16"/>
      <c r="H110" s="61"/>
    </row>
    <row r="111" spans="1:8" ht="18.75">
      <c r="A111" s="11"/>
      <c r="B111" s="12"/>
      <c r="C111" s="12"/>
      <c r="D111" s="14"/>
      <c r="E111" s="15"/>
      <c r="F111" s="15"/>
      <c r="G111" s="16"/>
      <c r="H111" s="61"/>
    </row>
    <row r="112" spans="1:8" ht="15.75">
      <c r="A112" s="17"/>
      <c r="B112" s="17"/>
      <c r="C112" s="22">
        <f>COUNT(C6:C111)</f>
        <v>90</v>
      </c>
      <c r="D112" s="23" t="s">
        <v>36</v>
      </c>
      <c r="E112" s="21"/>
      <c r="F112" s="57"/>
      <c r="G112" s="58"/>
    </row>
  </sheetData>
  <mergeCells count="13">
    <mergeCell ref="A2:H2"/>
    <mergeCell ref="J2:N2"/>
    <mergeCell ref="A3:H3"/>
    <mergeCell ref="J3:N3"/>
    <mergeCell ref="F112:G112"/>
    <mergeCell ref="H6:H21"/>
    <mergeCell ref="C69:C70"/>
    <mergeCell ref="F69:F70"/>
    <mergeCell ref="G69:G70"/>
    <mergeCell ref="C91:C94"/>
    <mergeCell ref="F91:F94"/>
    <mergeCell ref="G91:G94"/>
    <mergeCell ref="A26:B26"/>
  </mergeCells>
  <phoneticPr fontId="16" type="noConversion"/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2024-04-04T12:07:43Z</cp:lastPrinted>
  <dcterms:created xsi:type="dcterms:W3CDTF">2018-10-22T11:48:00Z</dcterms:created>
  <dcterms:modified xsi:type="dcterms:W3CDTF">2024-04-04T13:31:20Z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