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c\Desktop\Đơn hàng 3.24\Hà Nội\"/>
    </mc:Choice>
  </mc:AlternateContent>
  <xr:revisionPtr revIDLastSave="0" documentId="13_ncr:1_{14330197-368C-4EDA-8DF6-A52C4316CC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N" sheetId="2" r:id="rId1"/>
  </sheets>
  <definedNames>
    <definedName name="Chi_chú">HN!#REF!</definedName>
    <definedName name="Mã_hàng">HN!$D$6:$D$71</definedName>
    <definedName name="_xlnm.Print_Area" localSheetId="0">HN!$A$2:$O$72</definedName>
    <definedName name="Số_lượng">HN!$E$6:$E$71</definedName>
    <definedName name="STT">HN!$A$6:$A$71</definedName>
    <definedName name="Tên_Hàng">HN!#REF!</definedName>
    <definedName name="tên_thù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2" i="2" l="1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7" i="2"/>
  <c r="O6" i="2"/>
  <c r="C72" i="2"/>
  <c r="K23" i="2" s="1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M16" i="2" l="1"/>
  <c r="M17" i="2"/>
  <c r="M18" i="2"/>
  <c r="M19" i="2"/>
  <c r="K6" i="2" l="1"/>
  <c r="K22" i="2" s="1"/>
  <c r="M14" i="2" l="1"/>
  <c r="M11" i="2" l="1"/>
  <c r="M21" i="2" l="1"/>
  <c r="M20" i="2"/>
  <c r="M15" i="2"/>
  <c r="M13" i="2"/>
  <c r="M12" i="2"/>
  <c r="M10" i="2"/>
  <c r="M9" i="2"/>
  <c r="M8" i="2"/>
  <c r="M7" i="2"/>
  <c r="M6" i="2"/>
</calcChain>
</file>

<file path=xl/sharedStrings.xml><?xml version="1.0" encoding="utf-8"?>
<sst xmlns="http://schemas.openxmlformats.org/spreadsheetml/2006/main" count="116" uniqueCount="49">
  <si>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</si>
  <si>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</si>
  <si>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</si>
  <si>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</si>
  <si>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</si>
  <si>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</si>
  <si>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</si>
  <si>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</si>
  <si>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</si>
  <si>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</si>
  <si>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</si>
  <si>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</si>
  <si>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</si>
  <si>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</si>
  <si>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</si>
  <si>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</si>
  <si>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</si>
  <si>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</si>
  <si>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</si>
  <si>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</si>
  <si>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</si>
  <si>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</si>
  <si>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</si>
  <si>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</si>
  <si>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</si>
  <si>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</si>
  <si>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</si>
  <si>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</si>
  <si>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</si>
  <si>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</si>
  <si>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</si>
  <si>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</si>
  <si>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</si>
  <si>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</si>
  <si>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</si>
  <si>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</si>
  <si>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</si>
  <si>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</si>
  <si>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</si>
  <si>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</si>
  <si>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</si>
  <si>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</si>
  <si>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</si>
  <si>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</si>
  <si>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</si>
  <si>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XUẤT HÀNG HÀ NỘI</t>
  </si>
  <si>
    <t>HÀ NỘI</t>
  </si>
  <si>
    <t>NGÀY 02/04/2024</t>
  </si>
  <si>
    <t>TỔNG CÂN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</si>
</sst>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5" fillId="0" borderId="0" applyFont="0" applyFill="0" applyBorder="0" applyAlignment="0" applyProtection="0"/>
  </cellStyleXfs>
  <cellXfs count="7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5" fontId="3" fillId="2" borderId="0" xfId="1" applyNumberFormat="1" applyFont="1" applyFill="1" applyAlignment="1">
      <alignment horizontal="center" vertical="center"/>
    </xf>
    <xf numFmtId="165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5" fontId="7" fillId="2" borderId="0" xfId="0" applyNumberFormat="1" applyFont="1" applyFill="1"/>
    <xf numFmtId="165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5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5" fontId="11" fillId="2" borderId="0" xfId="1" applyNumberFormat="1" applyFont="1" applyFill="1" applyBorder="1" applyAlignment="1">
      <alignment horizontal="right" vertical="center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 vertical="center"/>
    </xf>
    <xf numFmtId="165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165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73"/>
  <sheetViews>
    <sheetView tabSelected="1" zoomScale="80" zoomScaleNormal="80" workbookViewId="0">
      <pane xSplit="1" topLeftCell="B1" activePane="topRight" state="frozen"/>
      <selection activeCell="A4" sqref="A4"/>
      <selection pane="topRight" activeCell="T28" sqref="T28"/>
    </sheetView>
  </sheetViews>
  <sheetFormatPr defaultColWidth="9.140625" defaultRowHeight="15"/>
  <cols>
    <col min="1" max="1" width="8.42578125" style="2" customWidth="1"/>
    <col min="2" max="2" width="14.7109375" style="2" customWidth="1"/>
    <col min="3" max="3" width="9.42578125" style="2" customWidth="1"/>
    <col min="4" max="4" width="20.140625" style="2" customWidth="1"/>
    <col min="5" max="5" width="8.85546875" style="3" customWidth="1"/>
    <col min="6" max="6" width="6.85546875" style="3" customWidth="1"/>
    <col min="7" max="7" width="13" style="3" customWidth="1"/>
    <col min="8" max="8" width="13.28515625" style="4" customWidth="1"/>
    <col min="9" max="9" width="6" style="5" customWidth="1"/>
    <col min="10" max="10" width="21.7109375" style="2" customWidth="1"/>
    <col min="11" max="11" width="13.140625" style="2" customWidth="1"/>
    <col min="12" max="12" width="12.42578125" style="2" customWidth="1"/>
    <col min="13" max="13" width="13.28515625" style="2" customWidth="1"/>
    <col min="14" max="14" width="13.7109375" style="5" customWidth="1"/>
    <col min="15" max="15" width="15.5703125" style="5" customWidth="1"/>
    <col min="16" max="16384" width="9.140625" style="5"/>
  </cols>
  <sheetData>
    <row r="1" spans="1:15">
      <c r="A1" s="2" t="s">
        <v>0</v>
      </c>
    </row>
    <row r="2" spans="1:15" ht="22.5">
      <c r="A2" s="55" t="s">
        <v>43</v>
      </c>
      <c r="B2" s="55"/>
      <c r="C2" s="55"/>
      <c r="D2" s="55"/>
      <c r="E2" s="55"/>
      <c r="F2" s="55"/>
      <c r="G2" s="55"/>
      <c r="H2" s="55"/>
      <c r="I2" s="25"/>
      <c r="J2" s="56" t="s">
        <v>45</v>
      </c>
      <c r="K2" s="56"/>
      <c r="L2" s="56"/>
      <c r="M2" s="56"/>
      <c r="N2" s="56"/>
      <c r="O2" s="53"/>
    </row>
    <row r="3" spans="1:15" ht="15.75">
      <c r="A3" s="57" t="s">
        <v>44</v>
      </c>
      <c r="B3" s="57"/>
      <c r="C3" s="57"/>
      <c r="D3" s="57"/>
      <c r="E3" s="57"/>
      <c r="F3" s="57"/>
      <c r="G3" s="57"/>
      <c r="H3" s="57"/>
      <c r="I3" s="25"/>
      <c r="J3" s="58" t="s">
        <v>47</v>
      </c>
      <c r="K3" s="58"/>
      <c r="L3" s="58"/>
      <c r="M3" s="58"/>
      <c r="N3" s="58"/>
      <c r="O3" s="54"/>
    </row>
    <row r="4" spans="1:15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  <c r="O4" s="54"/>
    </row>
    <row r="5" spans="1:15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37</v>
      </c>
      <c r="L5" s="8" t="s">
        <v>38</v>
      </c>
      <c r="M5" s="8" t="s">
        <v>39</v>
      </c>
      <c r="N5" s="8" t="s">
        <v>11</v>
      </c>
      <c r="O5" s="8" t="s">
        <v>48</v>
      </c>
    </row>
    <row r="6" spans="1:15" ht="19.5" customHeight="1">
      <c r="A6" s="11"/>
      <c r="B6" s="14" t="s">
        <v>12</v>
      </c>
      <c r="C6" s="13"/>
      <c r="D6" s="14"/>
      <c r="E6" s="15"/>
      <c r="F6" s="15"/>
      <c r="G6" s="16"/>
      <c r="H6" s="61" t="s">
        <v>46</v>
      </c>
      <c r="I6" s="29"/>
      <c r="J6" s="14" t="s">
        <v>12</v>
      </c>
      <c r="K6" s="30">
        <f t="shared" ref="K6:K21" si="0">SUMIF(Mã_hàng,J6,Số_lượng)</f>
        <v>1508</v>
      </c>
      <c r="L6" s="30"/>
      <c r="M6" s="30">
        <f t="shared" ref="M6:M21" si="1">K6-L6</f>
        <v>1508</v>
      </c>
      <c r="N6" s="69">
        <v>0.5</v>
      </c>
      <c r="O6" s="68">
        <f>M6*N6</f>
        <v>754</v>
      </c>
    </row>
    <row r="7" spans="1:15" ht="19.5" customHeight="1">
      <c r="A7" s="11"/>
      <c r="B7" s="12"/>
      <c r="C7" s="12">
        <v>1</v>
      </c>
      <c r="D7" s="14" t="s">
        <v>12</v>
      </c>
      <c r="E7" s="15">
        <v>52</v>
      </c>
      <c r="F7" s="15"/>
      <c r="G7" s="16">
        <v>28.7</v>
      </c>
      <c r="H7" s="62"/>
      <c r="I7" s="29"/>
      <c r="J7" s="14" t="s">
        <v>13</v>
      </c>
      <c r="K7" s="30">
        <f t="shared" si="0"/>
        <v>2031</v>
      </c>
      <c r="L7" s="30"/>
      <c r="M7" s="30">
        <f t="shared" si="1"/>
        <v>2031</v>
      </c>
      <c r="N7" s="69">
        <v>0.3</v>
      </c>
      <c r="O7" s="68">
        <f>M7*N7</f>
        <v>609.29999999999995</v>
      </c>
    </row>
    <row r="8" spans="1:15" ht="19.5" customHeight="1">
      <c r="A8" s="11"/>
      <c r="B8" s="14"/>
      <c r="C8" s="12">
        <v>2</v>
      </c>
      <c r="D8" s="14" t="s">
        <v>12</v>
      </c>
      <c r="E8" s="15">
        <v>52</v>
      </c>
      <c r="F8" s="15"/>
      <c r="G8" s="16">
        <v>28.92</v>
      </c>
      <c r="H8" s="62"/>
      <c r="I8" s="26"/>
      <c r="J8" s="20" t="s">
        <v>14</v>
      </c>
      <c r="K8" s="30">
        <f t="shared" si="0"/>
        <v>0</v>
      </c>
      <c r="L8" s="30"/>
      <c r="M8" s="30">
        <f t="shared" si="1"/>
        <v>0</v>
      </c>
      <c r="N8" s="69"/>
      <c r="O8" s="68">
        <f t="shared" ref="O8:O22" si="2">M8*N8</f>
        <v>0</v>
      </c>
    </row>
    <row r="9" spans="1:15" ht="19.5" customHeight="1">
      <c r="A9" s="11"/>
      <c r="B9" s="12"/>
      <c r="C9" s="12">
        <v>3</v>
      </c>
      <c r="D9" s="14" t="s">
        <v>12</v>
      </c>
      <c r="E9" s="15">
        <v>52</v>
      </c>
      <c r="F9" s="15"/>
      <c r="G9" s="16">
        <v>28.84</v>
      </c>
      <c r="H9" s="62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69"/>
      <c r="O9" s="68">
        <f t="shared" si="2"/>
        <v>0</v>
      </c>
    </row>
    <row r="10" spans="1:15" ht="19.5" customHeight="1">
      <c r="A10" s="11"/>
      <c r="B10" s="21"/>
      <c r="C10" s="12">
        <v>4</v>
      </c>
      <c r="D10" s="14" t="s">
        <v>12</v>
      </c>
      <c r="E10" s="15">
        <v>52</v>
      </c>
      <c r="F10" s="15"/>
      <c r="G10" s="16">
        <v>29.17</v>
      </c>
      <c r="H10" s="62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69"/>
      <c r="O10" s="68">
        <f t="shared" si="2"/>
        <v>0</v>
      </c>
    </row>
    <row r="11" spans="1:15" ht="19.5" customHeight="1">
      <c r="A11" s="11"/>
      <c r="B11" s="12"/>
      <c r="C11" s="12">
        <v>5</v>
      </c>
      <c r="D11" s="14" t="s">
        <v>12</v>
      </c>
      <c r="E11" s="15">
        <v>52</v>
      </c>
      <c r="F11" s="15"/>
      <c r="G11" s="16">
        <v>29</v>
      </c>
      <c r="H11" s="62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69"/>
      <c r="O11" s="68">
        <f t="shared" si="2"/>
        <v>0</v>
      </c>
    </row>
    <row r="12" spans="1:15" ht="19.5" customHeight="1">
      <c r="A12" s="11"/>
      <c r="B12" s="20"/>
      <c r="C12" s="12">
        <v>6</v>
      </c>
      <c r="D12" s="14" t="s">
        <v>12</v>
      </c>
      <c r="E12" s="15">
        <v>52</v>
      </c>
      <c r="F12" s="15"/>
      <c r="G12" s="16">
        <v>28.91</v>
      </c>
      <c r="H12" s="62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69"/>
      <c r="O12" s="68">
        <f t="shared" si="2"/>
        <v>0</v>
      </c>
    </row>
    <row r="13" spans="1:15" ht="19.5" customHeight="1">
      <c r="A13" s="11"/>
      <c r="B13" s="20"/>
      <c r="C13" s="12">
        <v>7</v>
      </c>
      <c r="D13" s="14" t="s">
        <v>12</v>
      </c>
      <c r="E13" s="15">
        <v>52</v>
      </c>
      <c r="F13" s="15"/>
      <c r="G13" s="16">
        <v>28.79</v>
      </c>
      <c r="H13" s="62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69"/>
      <c r="O13" s="68">
        <f t="shared" si="2"/>
        <v>0</v>
      </c>
    </row>
    <row r="14" spans="1:15" ht="19.5" customHeight="1">
      <c r="A14" s="11"/>
      <c r="B14" s="14"/>
      <c r="C14" s="12">
        <v>8</v>
      </c>
      <c r="D14" s="14" t="s">
        <v>12</v>
      </c>
      <c r="E14" s="15">
        <v>52</v>
      </c>
      <c r="F14" s="15"/>
      <c r="G14" s="16">
        <v>28.8</v>
      </c>
      <c r="H14" s="62"/>
      <c r="I14" s="26"/>
      <c r="J14" s="20" t="s">
        <v>20</v>
      </c>
      <c r="K14" s="30">
        <f t="shared" si="0"/>
        <v>244</v>
      </c>
      <c r="L14" s="30"/>
      <c r="M14" s="30">
        <f t="shared" si="1"/>
        <v>244</v>
      </c>
      <c r="N14" s="69">
        <v>0.25</v>
      </c>
      <c r="O14" s="68">
        <f t="shared" si="2"/>
        <v>61</v>
      </c>
    </row>
    <row r="15" spans="1:15" ht="19.5" customHeight="1">
      <c r="A15" s="11"/>
      <c r="B15" s="12"/>
      <c r="C15" s="12">
        <v>9</v>
      </c>
      <c r="D15" s="14" t="s">
        <v>12</v>
      </c>
      <c r="E15" s="15">
        <v>52</v>
      </c>
      <c r="F15" s="15"/>
      <c r="G15" s="16">
        <v>28.92</v>
      </c>
      <c r="H15" s="62"/>
      <c r="I15" s="26"/>
      <c r="J15" s="20" t="s">
        <v>21</v>
      </c>
      <c r="K15" s="30">
        <f t="shared" si="0"/>
        <v>450</v>
      </c>
      <c r="L15" s="30"/>
      <c r="M15" s="30">
        <f t="shared" si="1"/>
        <v>450</v>
      </c>
      <c r="N15" s="69">
        <v>0.25</v>
      </c>
      <c r="O15" s="68">
        <f t="shared" si="2"/>
        <v>112.5</v>
      </c>
    </row>
    <row r="16" spans="1:15" ht="19.5" customHeight="1">
      <c r="A16" s="11"/>
      <c r="B16" s="18"/>
      <c r="C16" s="12">
        <v>10</v>
      </c>
      <c r="D16" s="14" t="s">
        <v>12</v>
      </c>
      <c r="E16" s="15">
        <v>52</v>
      </c>
      <c r="F16" s="15"/>
      <c r="G16" s="16">
        <v>29.19</v>
      </c>
      <c r="H16" s="62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69"/>
      <c r="O16" s="68">
        <f t="shared" si="2"/>
        <v>0</v>
      </c>
    </row>
    <row r="17" spans="1:15" ht="19.5" customHeight="1">
      <c r="A17" s="11"/>
      <c r="B17" s="18"/>
      <c r="C17" s="12">
        <v>11</v>
      </c>
      <c r="D17" s="14" t="s">
        <v>12</v>
      </c>
      <c r="E17" s="15">
        <v>52</v>
      </c>
      <c r="F17" s="15"/>
      <c r="G17" s="16">
        <v>29.07</v>
      </c>
      <c r="H17" s="62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69"/>
      <c r="O17" s="68">
        <f t="shared" si="2"/>
        <v>0</v>
      </c>
    </row>
    <row r="18" spans="1:15" ht="19.5" customHeight="1">
      <c r="A18" s="11"/>
      <c r="B18" s="18"/>
      <c r="C18" s="12">
        <v>12</v>
      </c>
      <c r="D18" s="14" t="s">
        <v>12</v>
      </c>
      <c r="E18" s="15">
        <v>52</v>
      </c>
      <c r="F18" s="15"/>
      <c r="G18" s="16">
        <v>28.85</v>
      </c>
      <c r="H18" s="62"/>
      <c r="I18" s="26"/>
      <c r="J18" s="18" t="s">
        <v>24</v>
      </c>
      <c r="K18" s="30">
        <f t="shared" si="0"/>
        <v>233</v>
      </c>
      <c r="L18" s="30"/>
      <c r="M18" s="30">
        <f t="shared" si="1"/>
        <v>233</v>
      </c>
      <c r="N18" s="69">
        <v>0.3</v>
      </c>
      <c r="O18" s="68">
        <f t="shared" si="2"/>
        <v>69.899999999999991</v>
      </c>
    </row>
    <row r="19" spans="1:15" ht="19.5" customHeight="1">
      <c r="A19" s="11"/>
      <c r="B19" s="20"/>
      <c r="C19" s="12">
        <v>13</v>
      </c>
      <c r="D19" s="14" t="s">
        <v>12</v>
      </c>
      <c r="E19" s="15">
        <v>52</v>
      </c>
      <c r="F19" s="15"/>
      <c r="G19" s="16">
        <v>29.14</v>
      </c>
      <c r="H19" s="62"/>
      <c r="I19" s="26"/>
      <c r="J19" s="18" t="s">
        <v>25</v>
      </c>
      <c r="K19" s="30">
        <f t="shared" si="0"/>
        <v>450</v>
      </c>
      <c r="L19" s="30"/>
      <c r="M19" s="30">
        <f t="shared" si="1"/>
        <v>450</v>
      </c>
      <c r="N19" s="69">
        <v>0.3</v>
      </c>
      <c r="O19" s="68">
        <f t="shared" si="2"/>
        <v>135</v>
      </c>
    </row>
    <row r="20" spans="1:15" ht="19.5" customHeight="1">
      <c r="A20" s="11"/>
      <c r="B20" s="14"/>
      <c r="C20" s="12">
        <v>14</v>
      </c>
      <c r="D20" s="14" t="s">
        <v>12</v>
      </c>
      <c r="E20" s="15">
        <v>52</v>
      </c>
      <c r="F20" s="15"/>
      <c r="G20" s="16">
        <v>28.94</v>
      </c>
      <c r="H20" s="62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  <c r="O20" s="68">
        <f t="shared" si="2"/>
        <v>0</v>
      </c>
    </row>
    <row r="21" spans="1:15" ht="19.5" customHeight="1">
      <c r="A21" s="11"/>
      <c r="B21" s="20"/>
      <c r="C21" s="12">
        <v>15</v>
      </c>
      <c r="D21" s="14" t="s">
        <v>12</v>
      </c>
      <c r="E21" s="15">
        <v>52</v>
      </c>
      <c r="F21" s="15"/>
      <c r="G21" s="16">
        <v>28.99</v>
      </c>
      <c r="H21" s="62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  <c r="O21" s="68">
        <f t="shared" si="2"/>
        <v>0</v>
      </c>
    </row>
    <row r="22" spans="1:15" ht="19.5" customHeight="1">
      <c r="A22" s="11"/>
      <c r="B22" s="14"/>
      <c r="C22" s="12">
        <v>16</v>
      </c>
      <c r="D22" s="14" t="s">
        <v>12</v>
      </c>
      <c r="E22" s="15">
        <v>52</v>
      </c>
      <c r="F22" s="15"/>
      <c r="G22" s="16">
        <v>28.7</v>
      </c>
      <c r="H22" s="19"/>
      <c r="I22" s="26"/>
      <c r="J22" s="20" t="s">
        <v>28</v>
      </c>
      <c r="K22" s="30">
        <f>SUM(K6:K21)</f>
        <v>4916</v>
      </c>
      <c r="L22" s="30"/>
      <c r="M22" s="30"/>
      <c r="N22" s="32"/>
      <c r="O22" s="68">
        <f>SUM(O6:O21)</f>
        <v>1741.7</v>
      </c>
    </row>
    <row r="23" spans="1:15" ht="19.5" customHeight="1">
      <c r="A23" s="11"/>
      <c r="B23" s="18"/>
      <c r="C23" s="12">
        <v>17</v>
      </c>
      <c r="D23" s="14" t="s">
        <v>12</v>
      </c>
      <c r="E23" s="15">
        <v>52</v>
      </c>
      <c r="F23" s="15"/>
      <c r="G23" s="16">
        <v>28.92</v>
      </c>
      <c r="H23" s="19"/>
      <c r="I23" s="26"/>
      <c r="J23" s="33"/>
      <c r="K23" s="34">
        <f>C72</f>
        <v>55</v>
      </c>
      <c r="L23" s="34"/>
      <c r="M23" s="34"/>
      <c r="N23" s="34" t="s">
        <v>29</v>
      </c>
      <c r="O23" s="67"/>
    </row>
    <row r="24" spans="1:15" ht="19.5" customHeight="1">
      <c r="A24" s="11"/>
      <c r="B24" s="21"/>
      <c r="C24" s="12">
        <v>18</v>
      </c>
      <c r="D24" s="14" t="s">
        <v>12</v>
      </c>
      <c r="E24" s="15">
        <v>52</v>
      </c>
      <c r="F24" s="15"/>
      <c r="G24" s="16">
        <v>28.76</v>
      </c>
      <c r="H24" s="19"/>
      <c r="I24" s="26"/>
      <c r="J24" s="35"/>
      <c r="K24" s="36"/>
      <c r="L24" s="36"/>
      <c r="M24" s="36"/>
      <c r="N24" s="36"/>
      <c r="O24" s="67"/>
    </row>
    <row r="25" spans="1:15" ht="19.5" customHeight="1">
      <c r="A25" s="11"/>
      <c r="B25" s="18"/>
      <c r="C25" s="12">
        <v>19</v>
      </c>
      <c r="D25" s="14" t="s">
        <v>12</v>
      </c>
      <c r="E25" s="15">
        <v>52</v>
      </c>
      <c r="F25" s="15"/>
      <c r="G25" s="16">
        <v>28.69</v>
      </c>
      <c r="H25" s="19"/>
      <c r="I25" s="26"/>
      <c r="J25" s="37"/>
      <c r="K25" s="37"/>
      <c r="L25" s="37"/>
      <c r="M25" s="37"/>
      <c r="N25" s="37"/>
      <c r="O25" s="37"/>
    </row>
    <row r="26" spans="1:15" ht="19.5" customHeight="1">
      <c r="A26" s="11"/>
      <c r="B26" s="14"/>
      <c r="C26" s="12">
        <v>20</v>
      </c>
      <c r="D26" s="14" t="s">
        <v>12</v>
      </c>
      <c r="E26" s="15">
        <v>52</v>
      </c>
      <c r="F26" s="15"/>
      <c r="G26" s="16">
        <v>29.32</v>
      </c>
      <c r="H26" s="19"/>
      <c r="I26" s="26"/>
      <c r="J26" s="26"/>
      <c r="K26" s="37"/>
      <c r="L26" s="37"/>
      <c r="M26" s="37"/>
      <c r="N26" s="37"/>
      <c r="O26" s="37"/>
    </row>
    <row r="27" spans="1:15" ht="19.5" customHeight="1">
      <c r="A27" s="11"/>
      <c r="B27" s="20"/>
      <c r="C27" s="12">
        <v>21</v>
      </c>
      <c r="D27" s="14" t="s">
        <v>12</v>
      </c>
      <c r="E27" s="15">
        <v>52</v>
      </c>
      <c r="F27" s="15"/>
      <c r="G27" s="16">
        <v>29.22</v>
      </c>
      <c r="H27" s="19"/>
      <c r="I27" s="26"/>
      <c r="J27" s="38" t="s">
        <v>30</v>
      </c>
      <c r="L27" s="39" t="s">
        <v>31</v>
      </c>
      <c r="M27" s="40"/>
      <c r="N27" s="50" t="s">
        <v>40</v>
      </c>
      <c r="O27" s="50"/>
    </row>
    <row r="28" spans="1:15" ht="19.5" customHeight="1">
      <c r="A28" s="11"/>
      <c r="B28" s="20"/>
      <c r="C28" s="12">
        <v>22</v>
      </c>
      <c r="D28" s="14" t="s">
        <v>12</v>
      </c>
      <c r="E28" s="15">
        <v>52</v>
      </c>
      <c r="F28" s="15"/>
      <c r="G28" s="16">
        <v>28.84</v>
      </c>
      <c r="H28" s="19"/>
      <c r="I28" s="26"/>
      <c r="J28" s="41" t="s">
        <v>32</v>
      </c>
      <c r="L28" s="42" t="s">
        <v>32</v>
      </c>
      <c r="M28" s="43"/>
      <c r="N28" s="43" t="s">
        <v>32</v>
      </c>
      <c r="O28" s="43"/>
    </row>
    <row r="29" spans="1:15" ht="19.5" customHeight="1">
      <c r="A29" s="11"/>
      <c r="B29" s="20"/>
      <c r="C29" s="12">
        <v>23</v>
      </c>
      <c r="D29" s="14" t="s">
        <v>12</v>
      </c>
      <c r="E29" s="15">
        <v>52</v>
      </c>
      <c r="F29" s="15"/>
      <c r="G29" s="16">
        <v>29</v>
      </c>
      <c r="H29" s="19"/>
      <c r="I29" s="26"/>
      <c r="J29" s="26"/>
      <c r="K29" s="44"/>
      <c r="L29" s="45"/>
      <c r="M29" s="46"/>
      <c r="N29" s="45"/>
      <c r="O29" s="45"/>
    </row>
    <row r="30" spans="1:15" ht="19.5" customHeight="1">
      <c r="A30" s="11"/>
      <c r="B30" s="12"/>
      <c r="C30" s="12">
        <v>24</v>
      </c>
      <c r="D30" s="14" t="s">
        <v>12</v>
      </c>
      <c r="E30" s="15">
        <v>52</v>
      </c>
      <c r="F30" s="15"/>
      <c r="G30" s="16">
        <v>28.86</v>
      </c>
      <c r="H30" s="19"/>
      <c r="I30" s="26"/>
      <c r="J30" s="26"/>
      <c r="K30" s="44"/>
      <c r="L30" s="45"/>
      <c r="M30" s="46"/>
      <c r="N30" s="45"/>
      <c r="O30" s="45"/>
    </row>
    <row r="31" spans="1:15" ht="19.5" customHeight="1">
      <c r="A31" s="11"/>
      <c r="B31" s="18"/>
      <c r="C31" s="12">
        <v>25</v>
      </c>
      <c r="D31" s="14" t="s">
        <v>12</v>
      </c>
      <c r="E31" s="15">
        <v>52</v>
      </c>
      <c r="F31" s="15"/>
      <c r="G31" s="16">
        <v>28.87</v>
      </c>
      <c r="H31" s="19"/>
      <c r="I31" s="26"/>
      <c r="J31" s="26"/>
      <c r="K31" s="44"/>
      <c r="L31" s="45"/>
      <c r="M31" s="46"/>
      <c r="N31" s="45"/>
      <c r="O31" s="45"/>
    </row>
    <row r="32" spans="1:15" ht="19.5" customHeight="1">
      <c r="A32" s="11"/>
      <c r="B32" s="12"/>
      <c r="C32" s="12">
        <v>26</v>
      </c>
      <c r="D32" s="14" t="s">
        <v>12</v>
      </c>
      <c r="E32" s="15">
        <v>52</v>
      </c>
      <c r="F32" s="15"/>
      <c r="G32" s="16">
        <v>29.16</v>
      </c>
      <c r="H32" s="19"/>
      <c r="I32" s="26"/>
      <c r="J32" s="26"/>
      <c r="K32" s="47"/>
      <c r="L32" s="45"/>
      <c r="M32" s="46"/>
      <c r="N32" s="45"/>
      <c r="O32" s="45"/>
    </row>
    <row r="33" spans="1:15" ht="19.5" customHeight="1">
      <c r="A33" s="11"/>
      <c r="B33" s="12"/>
      <c r="C33" s="12">
        <v>27</v>
      </c>
      <c r="D33" s="14" t="s">
        <v>12</v>
      </c>
      <c r="E33" s="15">
        <v>52</v>
      </c>
      <c r="F33" s="15"/>
      <c r="G33" s="16">
        <v>28.88</v>
      </c>
      <c r="H33" s="19"/>
      <c r="I33" s="26"/>
      <c r="J33" s="26"/>
      <c r="L33" s="45"/>
      <c r="M33" s="5"/>
      <c r="N33" s="45"/>
      <c r="O33" s="45"/>
    </row>
    <row r="34" spans="1:15" ht="19.5" customHeight="1">
      <c r="A34" s="11"/>
      <c r="B34" s="21"/>
      <c r="C34" s="12">
        <v>28</v>
      </c>
      <c r="D34" s="14" t="s">
        <v>12</v>
      </c>
      <c r="E34" s="15">
        <v>52</v>
      </c>
      <c r="F34" s="15"/>
      <c r="G34" s="16">
        <v>28.98</v>
      </c>
      <c r="H34" s="19"/>
      <c r="I34" s="26"/>
      <c r="J34" s="5" t="s">
        <v>33</v>
      </c>
      <c r="L34" s="48" t="s">
        <v>34</v>
      </c>
      <c r="M34" s="5"/>
      <c r="N34" s="51" t="s">
        <v>41</v>
      </c>
      <c r="O34" s="51"/>
    </row>
    <row r="35" spans="1:15" ht="19.5" customHeight="1">
      <c r="A35" s="11"/>
      <c r="B35" s="20"/>
      <c r="C35" s="12">
        <v>29</v>
      </c>
      <c r="D35" s="14" t="s">
        <v>12</v>
      </c>
      <c r="E35" s="15">
        <v>52</v>
      </c>
      <c r="F35" s="15"/>
      <c r="G35" s="16">
        <v>28.82</v>
      </c>
      <c r="H35" s="19"/>
      <c r="I35" s="26"/>
      <c r="J35" s="5" t="s">
        <v>35</v>
      </c>
      <c r="L35" s="42" t="s">
        <v>32</v>
      </c>
      <c r="M35" s="5"/>
      <c r="N35" s="42" t="s">
        <v>42</v>
      </c>
      <c r="O35" s="42"/>
    </row>
    <row r="36" spans="1:15" ht="19.5" customHeight="1">
      <c r="A36" s="11"/>
      <c r="B36" s="14" t="s">
        <v>13</v>
      </c>
      <c r="C36" s="12"/>
      <c r="D36" s="14"/>
      <c r="E36" s="15"/>
      <c r="F36" s="15"/>
      <c r="G36" s="16"/>
      <c r="H36" s="19"/>
      <c r="I36" s="26"/>
      <c r="J36" s="44"/>
      <c r="K36" s="45"/>
      <c r="L36" s="45"/>
      <c r="M36" s="45"/>
      <c r="N36" s="46"/>
      <c r="O36" s="46"/>
    </row>
    <row r="37" spans="1:15" ht="19.5" customHeight="1">
      <c r="A37" s="11"/>
      <c r="B37" s="12"/>
      <c r="C37" s="12">
        <v>1</v>
      </c>
      <c r="D37" s="14" t="s">
        <v>13</v>
      </c>
      <c r="E37" s="15">
        <v>140</v>
      </c>
      <c r="F37" s="15"/>
      <c r="G37" s="16">
        <v>44.45</v>
      </c>
      <c r="H37" s="19"/>
      <c r="I37" s="26"/>
      <c r="J37" s="44"/>
      <c r="K37" s="45"/>
      <c r="L37" s="45"/>
      <c r="M37" s="45"/>
      <c r="N37" s="46"/>
      <c r="O37" s="46"/>
    </row>
    <row r="38" spans="1:15" ht="19.5" customHeight="1">
      <c r="A38" s="11"/>
      <c r="B38" s="20"/>
      <c r="C38" s="12">
        <v>2</v>
      </c>
      <c r="D38" s="14" t="s">
        <v>13</v>
      </c>
      <c r="E38" s="15">
        <v>140</v>
      </c>
      <c r="F38" s="15"/>
      <c r="G38" s="16">
        <v>44.56</v>
      </c>
      <c r="H38" s="19"/>
      <c r="I38" s="26"/>
      <c r="J38" s="44"/>
      <c r="K38" s="45"/>
      <c r="L38" s="45"/>
      <c r="M38" s="45"/>
      <c r="N38" s="46"/>
      <c r="O38" s="46"/>
    </row>
    <row r="39" spans="1:15" ht="19.5" customHeight="1">
      <c r="A39" s="11"/>
      <c r="B39" s="21"/>
      <c r="C39" s="12">
        <v>3</v>
      </c>
      <c r="D39" s="14" t="s">
        <v>13</v>
      </c>
      <c r="E39" s="15">
        <v>140</v>
      </c>
      <c r="F39" s="15"/>
      <c r="G39" s="16">
        <v>44.31</v>
      </c>
      <c r="H39" s="19"/>
      <c r="I39" s="26"/>
      <c r="J39" s="44"/>
      <c r="K39" s="45"/>
      <c r="L39" s="45"/>
      <c r="M39" s="45"/>
      <c r="N39" s="46"/>
      <c r="O39" s="46"/>
    </row>
    <row r="40" spans="1:15" ht="19.5" customHeight="1">
      <c r="A40" s="11"/>
      <c r="B40" s="14"/>
      <c r="C40" s="12">
        <v>4</v>
      </c>
      <c r="D40" s="14" t="s">
        <v>13</v>
      </c>
      <c r="E40" s="15">
        <v>140</v>
      </c>
      <c r="F40" s="15"/>
      <c r="G40" s="16">
        <v>44.7</v>
      </c>
      <c r="H40" s="19"/>
    </row>
    <row r="41" spans="1:15" ht="19.5" customHeight="1">
      <c r="A41" s="11"/>
      <c r="B41" s="12"/>
      <c r="C41" s="12">
        <v>5</v>
      </c>
      <c r="D41" s="14" t="s">
        <v>13</v>
      </c>
      <c r="E41" s="15">
        <v>140</v>
      </c>
      <c r="F41" s="15"/>
      <c r="G41" s="16">
        <v>44.08</v>
      </c>
      <c r="H41" s="19"/>
    </row>
    <row r="42" spans="1:15" ht="19.5" customHeight="1">
      <c r="A42" s="11"/>
      <c r="B42" s="12"/>
      <c r="C42" s="12">
        <v>6</v>
      </c>
      <c r="D42" s="14" t="s">
        <v>13</v>
      </c>
      <c r="E42" s="15">
        <v>140</v>
      </c>
      <c r="F42" s="15"/>
      <c r="G42" s="16">
        <v>44.12</v>
      </c>
      <c r="H42" s="19"/>
    </row>
    <row r="43" spans="1:15" ht="19.5" customHeight="1">
      <c r="A43" s="11"/>
      <c r="B43" s="12"/>
      <c r="C43" s="12">
        <v>7</v>
      </c>
      <c r="D43" s="14" t="s">
        <v>13</v>
      </c>
      <c r="E43" s="15">
        <v>140</v>
      </c>
      <c r="F43" s="15"/>
      <c r="G43" s="16">
        <v>44.88</v>
      </c>
      <c r="H43" s="19"/>
    </row>
    <row r="44" spans="1:15" ht="19.5" customHeight="1">
      <c r="A44" s="11"/>
      <c r="B44" s="12"/>
      <c r="C44" s="12">
        <v>8</v>
      </c>
      <c r="D44" s="14" t="s">
        <v>13</v>
      </c>
      <c r="E44" s="15">
        <v>140</v>
      </c>
      <c r="F44" s="15"/>
      <c r="G44" s="16">
        <v>44.5</v>
      </c>
      <c r="H44" s="19"/>
    </row>
    <row r="45" spans="1:15" ht="19.5" customHeight="1">
      <c r="A45" s="11"/>
      <c r="B45" s="12"/>
      <c r="C45" s="12">
        <v>9</v>
      </c>
      <c r="D45" s="14" t="s">
        <v>13</v>
      </c>
      <c r="E45" s="15">
        <v>140</v>
      </c>
      <c r="F45" s="15"/>
      <c r="G45" s="16">
        <v>44.52</v>
      </c>
      <c r="H45" s="19"/>
    </row>
    <row r="46" spans="1:15" ht="19.5" customHeight="1">
      <c r="A46" s="11"/>
      <c r="B46" s="12"/>
      <c r="C46" s="12">
        <v>10</v>
      </c>
      <c r="D46" s="14" t="s">
        <v>13</v>
      </c>
      <c r="E46" s="15">
        <v>140</v>
      </c>
      <c r="F46" s="15"/>
      <c r="G46" s="16">
        <v>44.62</v>
      </c>
      <c r="H46" s="19"/>
    </row>
    <row r="47" spans="1:15" ht="19.5" customHeight="1">
      <c r="A47" s="11"/>
      <c r="B47" s="12"/>
      <c r="C47" s="12">
        <v>11</v>
      </c>
      <c r="D47" s="14" t="s">
        <v>13</v>
      </c>
      <c r="E47" s="15">
        <v>140</v>
      </c>
      <c r="F47" s="15"/>
      <c r="G47" s="16">
        <v>44.74</v>
      </c>
      <c r="H47" s="19"/>
    </row>
    <row r="48" spans="1:15" ht="19.5" customHeight="1">
      <c r="A48" s="11"/>
      <c r="B48" s="20"/>
      <c r="C48" s="12">
        <v>12</v>
      </c>
      <c r="D48" s="14" t="s">
        <v>13</v>
      </c>
      <c r="E48" s="15">
        <v>140</v>
      </c>
      <c r="F48" s="15"/>
      <c r="G48" s="16">
        <v>44.88</v>
      </c>
      <c r="H48" s="19"/>
    </row>
    <row r="49" spans="1:8" ht="19.5" customHeight="1">
      <c r="A49" s="11"/>
      <c r="B49" s="12"/>
      <c r="C49" s="12">
        <v>13</v>
      </c>
      <c r="D49" s="14" t="s">
        <v>13</v>
      </c>
      <c r="E49" s="15">
        <v>140</v>
      </c>
      <c r="F49" s="15"/>
      <c r="G49" s="16">
        <v>44.63</v>
      </c>
      <c r="H49" s="19"/>
    </row>
    <row r="50" spans="1:8" ht="19.5" customHeight="1">
      <c r="A50" s="11"/>
      <c r="B50" s="12"/>
      <c r="C50" s="12">
        <v>14</v>
      </c>
      <c r="D50" s="14" t="s">
        <v>13</v>
      </c>
      <c r="E50" s="15">
        <v>140</v>
      </c>
      <c r="F50" s="15"/>
      <c r="G50" s="16">
        <v>44.48</v>
      </c>
      <c r="H50" s="19"/>
    </row>
    <row r="51" spans="1:8" ht="19.5" customHeight="1">
      <c r="A51" s="11"/>
      <c r="B51" s="20" t="s">
        <v>20</v>
      </c>
      <c r="C51" s="12"/>
      <c r="D51" s="20"/>
      <c r="E51" s="15"/>
      <c r="F51" s="15"/>
      <c r="G51" s="16"/>
      <c r="H51" s="19"/>
    </row>
    <row r="52" spans="1:8" ht="19.5" customHeight="1">
      <c r="A52" s="11"/>
      <c r="B52" s="12"/>
      <c r="C52" s="12">
        <v>1</v>
      </c>
      <c r="D52" s="20" t="s">
        <v>20</v>
      </c>
      <c r="E52" s="15">
        <v>130</v>
      </c>
      <c r="F52" s="15"/>
      <c r="G52" s="16">
        <v>35.35</v>
      </c>
      <c r="H52" s="19"/>
    </row>
    <row r="53" spans="1:8" ht="19.5" customHeight="1">
      <c r="A53" s="11"/>
      <c r="B53" s="12"/>
      <c r="C53" s="63">
        <v>2</v>
      </c>
      <c r="D53" s="20" t="s">
        <v>20</v>
      </c>
      <c r="E53" s="15">
        <v>109</v>
      </c>
      <c r="F53" s="65"/>
      <c r="G53" s="65">
        <v>42.58</v>
      </c>
      <c r="H53" s="19"/>
    </row>
    <row r="54" spans="1:8" ht="19.5" customHeight="1">
      <c r="A54" s="11"/>
      <c r="B54" s="12"/>
      <c r="C54" s="64"/>
      <c r="D54" s="20" t="s">
        <v>21</v>
      </c>
      <c r="E54" s="15">
        <v>50</v>
      </c>
      <c r="F54" s="66"/>
      <c r="G54" s="66"/>
      <c r="H54" s="19"/>
    </row>
    <row r="55" spans="1:8" ht="19.5" customHeight="1">
      <c r="A55" s="11"/>
      <c r="B55" s="20" t="s">
        <v>21</v>
      </c>
      <c r="C55" s="12"/>
      <c r="D55" s="20"/>
      <c r="E55" s="15"/>
      <c r="F55" s="15"/>
      <c r="G55" s="16"/>
      <c r="H55" s="19"/>
    </row>
    <row r="56" spans="1:8" ht="19.5" customHeight="1">
      <c r="A56" s="11"/>
      <c r="B56" s="12"/>
      <c r="C56" s="12">
        <v>1</v>
      </c>
      <c r="D56" s="20" t="s">
        <v>21</v>
      </c>
      <c r="E56" s="15">
        <v>200</v>
      </c>
      <c r="F56" s="15"/>
      <c r="G56" s="16">
        <v>52.87</v>
      </c>
      <c r="H56" s="19"/>
    </row>
    <row r="57" spans="1:8" ht="19.5" customHeight="1">
      <c r="A57" s="11"/>
      <c r="B57" s="52"/>
      <c r="C57" s="12">
        <v>2</v>
      </c>
      <c r="D57" s="20" t="s">
        <v>21</v>
      </c>
      <c r="E57" s="15">
        <v>200</v>
      </c>
      <c r="F57" s="15"/>
      <c r="G57" s="16">
        <v>54.28</v>
      </c>
      <c r="H57" s="19"/>
    </row>
    <row r="58" spans="1:8" ht="19.5" customHeight="1">
      <c r="A58" s="11"/>
      <c r="B58" s="18" t="s">
        <v>24</v>
      </c>
      <c r="C58" s="12"/>
      <c r="D58" s="20"/>
      <c r="E58" s="15"/>
      <c r="F58" s="15"/>
      <c r="G58" s="16"/>
      <c r="H58" s="19"/>
    </row>
    <row r="59" spans="1:8" ht="19.5" customHeight="1">
      <c r="A59" s="11"/>
      <c r="B59" s="52"/>
      <c r="C59" s="12">
        <v>1</v>
      </c>
      <c r="D59" s="18" t="s">
        <v>24</v>
      </c>
      <c r="E59" s="15">
        <v>90</v>
      </c>
      <c r="F59" s="15"/>
      <c r="G59" s="16">
        <v>29.55</v>
      </c>
      <c r="H59" s="19"/>
    </row>
    <row r="60" spans="1:8" ht="19.5" customHeight="1">
      <c r="A60" s="11"/>
      <c r="B60" s="52"/>
      <c r="C60" s="12">
        <v>2</v>
      </c>
      <c r="D60" s="18" t="s">
        <v>24</v>
      </c>
      <c r="E60" s="15">
        <v>90</v>
      </c>
      <c r="F60" s="15"/>
      <c r="G60" s="16">
        <v>29.63</v>
      </c>
      <c r="H60" s="19"/>
    </row>
    <row r="61" spans="1:8" ht="19.5" customHeight="1">
      <c r="A61" s="11"/>
      <c r="B61" s="52"/>
      <c r="C61" s="63">
        <v>3</v>
      </c>
      <c r="D61" s="18" t="s">
        <v>24</v>
      </c>
      <c r="E61" s="15">
        <v>53</v>
      </c>
      <c r="F61" s="65"/>
      <c r="G61" s="65">
        <v>39.71</v>
      </c>
      <c r="H61" s="19"/>
    </row>
    <row r="62" spans="1:8" ht="19.5" customHeight="1">
      <c r="A62" s="11"/>
      <c r="B62" s="52"/>
      <c r="C62" s="64"/>
      <c r="D62" s="14" t="s">
        <v>13</v>
      </c>
      <c r="E62" s="15">
        <v>71</v>
      </c>
      <c r="F62" s="66"/>
      <c r="G62" s="66"/>
      <c r="H62" s="19"/>
    </row>
    <row r="63" spans="1:8" ht="19.5" customHeight="1">
      <c r="A63" s="11"/>
      <c r="B63" s="18" t="s">
        <v>25</v>
      </c>
      <c r="C63" s="12"/>
      <c r="D63" s="18"/>
      <c r="E63" s="15"/>
      <c r="F63" s="15"/>
      <c r="G63" s="16"/>
      <c r="H63" s="19"/>
    </row>
    <row r="64" spans="1:8" ht="19.5" customHeight="1">
      <c r="A64" s="11"/>
      <c r="B64" s="52"/>
      <c r="C64" s="12">
        <v>1</v>
      </c>
      <c r="D64" s="18" t="s">
        <v>25</v>
      </c>
      <c r="E64" s="15">
        <v>90</v>
      </c>
      <c r="F64" s="15"/>
      <c r="G64" s="16">
        <v>29.92</v>
      </c>
      <c r="H64" s="19"/>
    </row>
    <row r="65" spans="1:8" ht="19.5" customHeight="1">
      <c r="A65" s="11"/>
      <c r="B65" s="52"/>
      <c r="C65" s="12">
        <v>2</v>
      </c>
      <c r="D65" s="18" t="s">
        <v>25</v>
      </c>
      <c r="E65" s="15">
        <v>90</v>
      </c>
      <c r="F65" s="15"/>
      <c r="G65" s="16">
        <v>29.61</v>
      </c>
      <c r="H65" s="19"/>
    </row>
    <row r="66" spans="1:8" ht="19.5" customHeight="1">
      <c r="A66" s="11"/>
      <c r="B66" s="52"/>
      <c r="C66" s="12">
        <v>3</v>
      </c>
      <c r="D66" s="18" t="s">
        <v>25</v>
      </c>
      <c r="E66" s="15">
        <v>90</v>
      </c>
      <c r="F66" s="15"/>
      <c r="G66" s="16">
        <v>29.72</v>
      </c>
      <c r="H66" s="19"/>
    </row>
    <row r="67" spans="1:8" ht="19.5" customHeight="1">
      <c r="A67" s="11"/>
      <c r="B67" s="21"/>
      <c r="C67" s="63">
        <v>4</v>
      </c>
      <c r="D67" s="18" t="s">
        <v>25</v>
      </c>
      <c r="E67" s="15">
        <v>90</v>
      </c>
      <c r="F67" s="65"/>
      <c r="G67" s="65">
        <v>30.85</v>
      </c>
      <c r="H67" s="19"/>
    </row>
    <row r="68" spans="1:8" ht="19.5" customHeight="1">
      <c r="A68" s="11"/>
      <c r="B68" s="12"/>
      <c r="C68" s="64"/>
      <c r="D68" s="20" t="s">
        <v>20</v>
      </c>
      <c r="E68" s="15">
        <v>5</v>
      </c>
      <c r="F68" s="66"/>
      <c r="G68" s="66"/>
      <c r="H68" s="19"/>
    </row>
    <row r="69" spans="1:8" ht="19.5" customHeight="1">
      <c r="A69" s="11"/>
      <c r="B69" s="12"/>
      <c r="C69" s="12">
        <v>5</v>
      </c>
      <c r="D69" s="18" t="s">
        <v>25</v>
      </c>
      <c r="E69" s="15">
        <v>90</v>
      </c>
      <c r="F69" s="15"/>
      <c r="G69" s="16">
        <v>29.64</v>
      </c>
      <c r="H69" s="19"/>
    </row>
    <row r="70" spans="1:8" ht="19.5" customHeight="1">
      <c r="A70" s="11"/>
      <c r="B70" s="12"/>
      <c r="C70" s="12"/>
      <c r="D70" s="18"/>
      <c r="E70" s="15"/>
      <c r="F70" s="15"/>
      <c r="G70" s="16"/>
      <c r="H70" s="19"/>
    </row>
    <row r="71" spans="1:8" ht="19.5" customHeight="1">
      <c r="A71" s="11"/>
      <c r="B71" s="18"/>
      <c r="C71" s="12"/>
      <c r="D71" s="18"/>
      <c r="E71" s="22"/>
      <c r="F71" s="15"/>
      <c r="G71" s="17"/>
    </row>
    <row r="72" spans="1:8" ht="19.5" customHeight="1">
      <c r="A72" s="18"/>
      <c r="B72" s="18"/>
      <c r="C72" s="23">
        <f>COUNT(C5:C71)</f>
        <v>55</v>
      </c>
      <c r="D72" s="24" t="s">
        <v>36</v>
      </c>
      <c r="E72" s="22"/>
      <c r="F72" s="59"/>
      <c r="G72" s="60"/>
    </row>
    <row r="73" spans="1:8">
      <c r="C73" s="23"/>
    </row>
  </sheetData>
  <mergeCells count="15">
    <mergeCell ref="A2:H2"/>
    <mergeCell ref="J2:N2"/>
    <mergeCell ref="A3:H3"/>
    <mergeCell ref="J3:N3"/>
    <mergeCell ref="F72:G72"/>
    <mergeCell ref="H6:H21"/>
    <mergeCell ref="C53:C54"/>
    <mergeCell ref="F53:F54"/>
    <mergeCell ref="G53:G54"/>
    <mergeCell ref="C61:C62"/>
    <mergeCell ref="F61:F62"/>
    <mergeCell ref="G61:G62"/>
    <mergeCell ref="C67:C68"/>
    <mergeCell ref="F67:F68"/>
    <mergeCell ref="G67:G68"/>
  </mergeCells>
  <phoneticPr fontId="16" type="noConversion"/>
  <conditionalFormatting sqref="N16:N17">
    <cfRule type="uniqueValues" dxfId="0" priority="1"/>
  </conditionalFormatting>
  <printOptions horizontalCentered="1" verticalCentered="1"/>
  <pageMargins left="0" right="0" top="0" bottom="0" header="0" footer="0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2024-04-02T10:43:09Z</cp:lastPrinted>
  <dcterms:created xsi:type="dcterms:W3CDTF">2018-10-22T11:48:00Z</dcterms:created>
  <dcterms:modified xsi:type="dcterms:W3CDTF">2024-04-02T10:50:12Z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