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VIET Y\việt ý- nha trang\"/>
    </mc:Choice>
  </mc:AlternateContent>
  <bookViews>
    <workbookView xWindow="-120" yWindow="-120" windowWidth="24240" windowHeight="13140" tabRatio="734" firstSheet="1" activeTab="6"/>
  </bookViews>
  <sheets>
    <sheet name="công nợ-FINAL" sheetId="1" r:id="rId1"/>
    <sheet name="tháng 7.2022" sheetId="11" r:id="rId2"/>
    <sheet name="tháng 8.2022" sheetId="2" r:id="rId3"/>
    <sheet name="tháng 9.2022" sheetId="3" r:id="rId4"/>
    <sheet name="tháng 10.2022" sheetId="8" r:id="rId5"/>
    <sheet name="tháng 11.2022" sheetId="9" r:id="rId6"/>
    <sheet name="tháng 12.2022" sheetId="10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C3" i="1"/>
  <c r="F8" i="10" l="1"/>
  <c r="G8" i="10"/>
  <c r="H8" i="10"/>
  <c r="C8" i="1" s="1"/>
  <c r="E8" i="10"/>
  <c r="C4" i="1"/>
  <c r="C5" i="1"/>
  <c r="C6" i="1"/>
  <c r="C7" i="1"/>
  <c r="G9" i="9"/>
  <c r="C9" i="1" l="1"/>
  <c r="E5" i="3"/>
  <c r="F5" i="3"/>
  <c r="G5" i="3"/>
  <c r="D5" i="3"/>
  <c r="E7" i="8" l="1"/>
  <c r="F7" i="8"/>
  <c r="G7" i="8"/>
  <c r="D7" i="8"/>
  <c r="E5" i="2" l="1"/>
  <c r="F5" i="2"/>
  <c r="G5" i="2"/>
  <c r="D5" i="2"/>
  <c r="D12" i="1" l="1"/>
  <c r="F20" i="1" s="1"/>
</calcChain>
</file>

<file path=xl/sharedStrings.xml><?xml version="1.0" encoding="utf-8"?>
<sst xmlns="http://schemas.openxmlformats.org/spreadsheetml/2006/main" count="128" uniqueCount="70">
  <si>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</si>
  <si>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</si>
  <si>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</si>
  <si>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</si>
  <si>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</si>
  <si>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</si>
  <si>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</si>
  <si>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</si>
  <si>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</si>
  <si>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</si>
  <si>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</si>
  <si>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</si>
  <si>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Thanh toán công nợ HD 29665, 34260</t>
  </si>
  <si>
    <t>Thanh toán công nợ HD 49605, 49606</t>
  </si>
  <si>
    <t>BẢNG KÊ HÓA ĐƠN THÁNG 08.2022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</si>
  <si>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</si>
  <si>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</si>
  <si>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</si>
  <si>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</si>
  <si>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</si>
  <si>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</si>
  <si>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</si>
  <si>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CHI NHÁNH NHA TRANG - CÔNG TY TNHH VIỆT Ý HÀ NỘI CENTER</t>
  </si>
  <si>
    <t>00034260</t>
  </si>
  <si>
    <t>00029665</t>
  </si>
  <si>
    <t>BẢNG KÊ HÓA ĐƠN THÁNG 09.2022</t>
  </si>
  <si>
    <t>00049606</t>
  </si>
  <si>
    <t>00049605</t>
  </si>
  <si>
    <t>BẢNG KÊ HÓA ĐƠN THÁNG 10.2022</t>
  </si>
  <si>
    <t>00047933</t>
  </si>
  <si>
    <t>00047932</t>
  </si>
  <si>
    <t>00049608</t>
  </si>
  <si>
    <t>00049607</t>
  </si>
  <si>
    <t>Ghi chú</t>
  </si>
  <si>
    <t xml:space="preserve">đã giao hàng </t>
  </si>
  <si>
    <t>THEO DÕI CÔNG NỢ / CTY VIỆT Ý-NHA TRANG</t>
  </si>
  <si>
    <t>Thanh toán công nợ HD 47932, 47933, 49607, 49608</t>
  </si>
  <si>
    <t>Dư nợ phải thu VIỆT Ý - NHA TRANG</t>
  </si>
  <si>
    <t>00053170</t>
  </si>
  <si>
    <t>00053169</t>
  </si>
  <si>
    <t>00051983</t>
  </si>
  <si>
    <t>00051982</t>
  </si>
  <si>
    <t>00050801</t>
  </si>
  <si>
    <t>00050800</t>
  </si>
  <si>
    <t>14/12/2022</t>
  </si>
  <si>
    <t>Bảng kê hóa đơn tháng 11.2022</t>
  </si>
  <si>
    <t>Bảng kê hóa đơn tháng 12.2022</t>
  </si>
  <si>
    <t>Thanh toán công nợ tháng 11</t>
  </si>
  <si>
    <t>DANH SÁCH BÁN HÀNG</t>
  </si>
  <si>
    <t>Ngày hạch toán</t>
  </si>
  <si>
    <t>Diễn giải</t>
  </si>
  <si>
    <t>Bán hàng CHI NHÁNH NHA TRANG - CÔNG TY TNHH VIỆT Ý HÀ NỘI CENTER theo hóa đơn 00056733</t>
  </si>
  <si>
    <t>00056733</t>
  </si>
  <si>
    <t>Bán hàng CHI NHÁNH NHA TRANG - CÔNG TY TNHH VIỆT Ý HÀ NỘI CENTER theo hóa đơn 00056735</t>
  </si>
  <si>
    <t>00056735</t>
  </si>
  <si>
    <t>Bán hàng CHI NHÁNH NHA TRANG - CÔNG TY TNHH VIỆT Ý HÀ NỘI CENTER theo hóa đơn 00055235</t>
  </si>
  <si>
    <t>00055235</t>
  </si>
  <si>
    <t>Bán hàng CHI NHÁNH NHA TRANG - CÔNG TY TNHH VIỆT Ý HÀ NỘI CENTER theo hóa đơn 00055233</t>
  </si>
  <si>
    <t>00055233</t>
  </si>
  <si>
    <t>Bán hàng CHI NHÁNH NHA TRANG - CÔNG TY TNHH VIỆT Ý HÀ NỘI CENTER theo hóa đơn 00055234</t>
  </si>
  <si>
    <t>00055234</t>
  </si>
  <si>
    <t>Số dòng = 7</t>
  </si>
  <si>
    <t>11/01/2023</t>
  </si>
  <si>
    <t>Thanh toán công nợ tháng 12</t>
  </si>
  <si>
    <t>chờ bên kia làm phiếu xuất trả lại hd 55235 vì ko có giao hàng</t>
  </si>
  <si>
    <t>BẢNG KÊ HÓA ĐƠN THÁNG 07.2022</t>
  </si>
  <si>
    <t>00024374</t>
  </si>
  <si>
    <t>13/07/2022</t>
  </si>
  <si>
    <t>Bảng kê hóa đơn tháng 7.2022</t>
  </si>
  <si>
    <t>Thanh toán công nợ HD 24374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</si>
</sst>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5" fillId="0" borderId="0" xfId="0" applyFont="1"/>
    <xf numFmtId="14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38" fontId="10" fillId="3" borderId="7" xfId="0" applyNumberFormat="1" applyFont="1" applyFill="1" applyBorder="1" applyAlignment="1">
      <alignment horizontal="right" vertical="center"/>
    </xf>
    <xf numFmtId="38" fontId="11" fillId="3" borderId="7" xfId="0" applyNumberFormat="1" applyFont="1" applyFill="1" applyBorder="1" applyAlignment="1">
      <alignment horizontal="right" vertical="center"/>
    </xf>
    <xf numFmtId="165" fontId="9" fillId="4" borderId="6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8" fontId="12" fillId="3" borderId="7" xfId="0" applyNumberFormat="1" applyFont="1" applyFill="1" applyBorder="1" applyAlignment="1">
      <alignment horizontal="right" vertical="center"/>
    </xf>
    <xf numFmtId="38" fontId="9" fillId="4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0" fillId="3" borderId="7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/>
    <xf numFmtId="14" fontId="3" fillId="5" borderId="1" xfId="0" quotePrefix="1" applyNumberFormat="1" applyFont="1" applyFill="1" applyBorder="1" applyAlignment="1">
      <alignment horizontal="center" vertical="center"/>
    </xf>
    <xf numFmtId="14" fontId="3" fillId="5" borderId="2" xfId="0" quotePrefix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65" fontId="10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65" fontId="12" fillId="6" borderId="7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quotePrefix="1"/>
    <xf numFmtId="0" fontId="10" fillId="5" borderId="7" xfId="0" applyFont="1" applyFill="1" applyBorder="1" applyAlignment="1">
      <alignment horizontal="left" vertical="center"/>
    </xf>
    <xf numFmtId="164" fontId="0" fillId="0" borderId="0" xfId="1" applyNumberFormat="1" applyFont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2" fillId="5" borderId="0" xfId="0" applyFont="1" applyFill="1"/>
    <xf numFmtId="14" fontId="2" fillId="5" borderId="2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workbookViewId="0">
      <pane ySplit="2" topLeftCell="A6" activePane="bottomLeft" state="frozen"/>
      <selection pane="bottomLeft" activeCell="F20" sqref="F20"/>
    </sheetView>
  </sheetViews>
  <sheetFormatPr defaultRowHeight="21" customHeight="1" x14ac:dyDescent="0.25"/>
  <cols>
    <col min="1" max="1" width="11" style="11" customWidth="1"/>
    <col min="2" max="2" width="49.5703125" style="8" customWidth="1"/>
    <col min="3" max="3" width="19.28515625" style="2" customWidth="1"/>
    <col min="4" max="4" width="17.7109375" style="1" customWidth="1"/>
    <col min="5" max="5" width="19" style="1" customWidth="1"/>
    <col min="6" max="6" width="17.5703125" style="1" customWidth="1"/>
    <col min="7" max="16384" width="9.140625" style="1"/>
  </cols>
  <sheetData>
    <row r="1" spans="1:6" ht="27" customHeight="1" x14ac:dyDescent="0.3">
      <c r="A1" s="74" t="s">
        <v>35</v>
      </c>
      <c r="B1" s="74"/>
      <c r="C1" s="74"/>
      <c r="D1" s="74"/>
      <c r="E1" s="74"/>
      <c r="F1" s="74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68" customFormat="1" ht="40.5" customHeight="1" x14ac:dyDescent="0.25">
      <c r="A3" s="66"/>
      <c r="B3" s="47" t="s">
        <v>68</v>
      </c>
      <c r="C3" s="69">
        <f>'tháng 7.2022'!G3</f>
        <v>3402802</v>
      </c>
      <c r="D3" s="67"/>
      <c r="E3" s="67"/>
      <c r="F3" s="67"/>
    </row>
    <row r="4" spans="1:6" ht="21" customHeight="1" x14ac:dyDescent="0.25">
      <c r="A4" s="18"/>
      <c r="B4" s="13" t="s">
        <v>11</v>
      </c>
      <c r="C4" s="21">
        <f>'tháng 8.2022'!G5</f>
        <v>7817584</v>
      </c>
      <c r="D4" s="14"/>
      <c r="E4" s="15"/>
      <c r="F4" s="15"/>
    </row>
    <row r="5" spans="1:6" ht="21" customHeight="1" x14ac:dyDescent="0.25">
      <c r="A5" s="18"/>
      <c r="B5" s="13" t="s">
        <v>9</v>
      </c>
      <c r="C5" s="21">
        <f>'tháng 9.2022'!G5</f>
        <v>9610731</v>
      </c>
      <c r="D5" s="14"/>
      <c r="E5" s="15"/>
      <c r="F5" s="15"/>
    </row>
    <row r="6" spans="1:6" ht="21" customHeight="1" x14ac:dyDescent="0.25">
      <c r="A6" s="18"/>
      <c r="B6" s="13" t="s">
        <v>10</v>
      </c>
      <c r="C6" s="21">
        <f>'tháng 10.2022'!G7</f>
        <v>21111064</v>
      </c>
      <c r="D6" s="16"/>
      <c r="E6" s="15"/>
      <c r="F6" s="17"/>
    </row>
    <row r="7" spans="1:6" ht="21" customHeight="1" x14ac:dyDescent="0.25">
      <c r="A7" s="59"/>
      <c r="B7" s="13" t="s">
        <v>45</v>
      </c>
      <c r="C7" s="21">
        <f>'tháng 11.2022'!G9</f>
        <v>12160059</v>
      </c>
      <c r="D7" s="16"/>
      <c r="E7" s="15"/>
      <c r="F7" s="17"/>
    </row>
    <row r="8" spans="1:6" ht="21" customHeight="1" x14ac:dyDescent="0.25">
      <c r="A8" s="59"/>
      <c r="B8" s="13" t="s">
        <v>46</v>
      </c>
      <c r="C8" s="21">
        <f>'tháng 12.2022'!H8</f>
        <v>12105962</v>
      </c>
      <c r="D8" s="16"/>
      <c r="E8" s="15"/>
      <c r="F8" s="17"/>
    </row>
    <row r="9" spans="1:6" ht="21" customHeight="1" x14ac:dyDescent="0.25">
      <c r="A9" s="75" t="s">
        <v>6</v>
      </c>
      <c r="B9" s="76"/>
      <c r="C9" s="22">
        <f>SUM(C3:C8)</f>
        <v>66208202</v>
      </c>
      <c r="D9" s="23"/>
      <c r="E9" s="24"/>
      <c r="F9" s="25"/>
    </row>
    <row r="10" spans="1:6" ht="21" customHeight="1" x14ac:dyDescent="0.25">
      <c r="A10" s="18"/>
      <c r="B10" s="29"/>
      <c r="C10" s="14"/>
      <c r="D10" s="14"/>
      <c r="E10" s="15"/>
      <c r="F10" s="17"/>
    </row>
    <row r="11" spans="1:6" ht="21" customHeight="1" x14ac:dyDescent="0.25">
      <c r="A11" s="18"/>
      <c r="B11" s="13"/>
      <c r="C11" s="14"/>
      <c r="D11" s="14"/>
      <c r="E11" s="15"/>
      <c r="F11" s="17"/>
    </row>
    <row r="12" spans="1:6" ht="21" customHeight="1" x14ac:dyDescent="0.25">
      <c r="A12" s="75" t="s">
        <v>7</v>
      </c>
      <c r="B12" s="76"/>
      <c r="C12" s="22"/>
      <c r="D12" s="22">
        <f>SUM(D10:D11)</f>
        <v>0</v>
      </c>
      <c r="E12" s="24"/>
      <c r="F12" s="25"/>
    </row>
    <row r="13" spans="1:6" s="72" customFormat="1" ht="21" customHeight="1" x14ac:dyDescent="0.25">
      <c r="A13" s="73">
        <v>44781</v>
      </c>
      <c r="B13" s="47" t="s">
        <v>69</v>
      </c>
      <c r="C13" s="70"/>
      <c r="D13" s="70"/>
      <c r="E13" s="71"/>
      <c r="F13" s="49">
        <v>3402802</v>
      </c>
    </row>
    <row r="14" spans="1:6" ht="51" customHeight="1" x14ac:dyDescent="0.25">
      <c r="A14" s="46">
        <v>44751</v>
      </c>
      <c r="B14" s="47" t="s">
        <v>12</v>
      </c>
      <c r="C14" s="48"/>
      <c r="D14" s="48"/>
      <c r="E14" s="49"/>
      <c r="F14" s="49">
        <v>7817585</v>
      </c>
    </row>
    <row r="15" spans="1:6" ht="51" customHeight="1" x14ac:dyDescent="0.25">
      <c r="A15" s="50">
        <v>44844</v>
      </c>
      <c r="B15" s="52" t="s">
        <v>13</v>
      </c>
      <c r="C15" s="48"/>
      <c r="D15" s="48"/>
      <c r="E15" s="49"/>
      <c r="F15" s="49">
        <v>9610732</v>
      </c>
    </row>
    <row r="16" spans="1:6" ht="51" customHeight="1" x14ac:dyDescent="0.25">
      <c r="A16" s="51">
        <v>44784</v>
      </c>
      <c r="B16" s="52" t="s">
        <v>36</v>
      </c>
      <c r="C16" s="48"/>
      <c r="D16" s="48"/>
      <c r="E16" s="49"/>
      <c r="F16" s="49">
        <v>21111087</v>
      </c>
    </row>
    <row r="17" spans="1:6" ht="51" customHeight="1" x14ac:dyDescent="0.25">
      <c r="A17" s="51" t="s">
        <v>44</v>
      </c>
      <c r="B17" s="52" t="s">
        <v>47</v>
      </c>
      <c r="C17" s="48"/>
      <c r="D17" s="48"/>
      <c r="E17" s="49"/>
      <c r="F17" s="49">
        <v>12160074</v>
      </c>
    </row>
    <row r="18" spans="1:6" ht="51" customHeight="1" x14ac:dyDescent="0.25">
      <c r="A18" s="51" t="s">
        <v>62</v>
      </c>
      <c r="B18" s="52" t="s">
        <v>63</v>
      </c>
      <c r="C18" s="48"/>
      <c r="D18" s="48"/>
      <c r="E18" s="49"/>
      <c r="F18" s="49">
        <v>12105978</v>
      </c>
    </row>
    <row r="19" spans="1:6" ht="21" customHeight="1" x14ac:dyDescent="0.25">
      <c r="A19" s="75" t="s">
        <v>8</v>
      </c>
      <c r="B19" s="76"/>
      <c r="C19" s="26"/>
      <c r="D19" s="23"/>
      <c r="E19" s="25"/>
      <c r="F19" s="27">
        <f>SUM(F13:F18)</f>
        <v>66208258</v>
      </c>
    </row>
    <row r="20" spans="1:6" ht="21" customHeight="1" x14ac:dyDescent="0.25">
      <c r="A20" s="77" t="s">
        <v>37</v>
      </c>
      <c r="B20" s="78"/>
      <c r="C20" s="78"/>
      <c r="D20" s="78"/>
      <c r="E20" s="79"/>
      <c r="F20" s="28">
        <f>C9-D12-F19</f>
        <v>-56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9:B9"/>
    <mergeCell ref="A12:B12"/>
    <mergeCell ref="A19:B19"/>
    <mergeCell ref="A20:E20"/>
  </mergeCells>
  <conditionalFormatting sqref="A21:B23 A20">
    <cfRule type="duplicateValues" dxfId="1" priority="7"/>
  </conditionalFormatting>
  <conditionalFormatting sqref="A15:A18"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3" sqref="E3:G3"/>
    </sheetView>
  </sheetViews>
  <sheetFormatPr defaultRowHeight="15" x14ac:dyDescent="0.25"/>
  <cols>
    <col min="1" max="7" width="20.7109375" customWidth="1"/>
  </cols>
  <sheetData>
    <row r="1" spans="1:7" ht="15.75" x14ac:dyDescent="0.25">
      <c r="A1" s="80" t="s">
        <v>65</v>
      </c>
      <c r="B1" s="80"/>
      <c r="C1" s="80"/>
      <c r="D1" s="80"/>
      <c r="E1" s="80"/>
      <c r="F1" s="80"/>
      <c r="G1" s="80"/>
    </row>
    <row r="2" spans="1:7" x14ac:dyDescent="0.25">
      <c r="A2" s="30" t="s">
        <v>15</v>
      </c>
      <c r="B2" s="31" t="s">
        <v>16</v>
      </c>
      <c r="C2" s="31" t="s">
        <v>17</v>
      </c>
      <c r="D2" s="32" t="s">
        <v>18</v>
      </c>
      <c r="E2" s="32" t="s">
        <v>19</v>
      </c>
      <c r="F2" s="32" t="s">
        <v>20</v>
      </c>
      <c r="G2" s="32" t="s">
        <v>21</v>
      </c>
    </row>
    <row r="3" spans="1:7" x14ac:dyDescent="0.25">
      <c r="A3" t="s">
        <v>67</v>
      </c>
      <c r="B3" s="64" t="s">
        <v>22</v>
      </c>
      <c r="C3" s="63" t="s">
        <v>66</v>
      </c>
      <c r="D3" s="65">
        <v>3500826</v>
      </c>
      <c r="E3" s="65">
        <v>350083</v>
      </c>
      <c r="F3" s="65">
        <v>252059</v>
      </c>
      <c r="G3" s="65">
        <v>3402802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13.5703125" style="33" customWidth="1"/>
    <col min="2" max="2" width="51.5703125" customWidth="1"/>
    <col min="3" max="3" width="15" customWidth="1"/>
    <col min="4" max="7" width="17.140625" style="34" customWidth="1"/>
  </cols>
  <sheetData>
    <row r="1" spans="1:7" ht="43.5" customHeight="1" x14ac:dyDescent="0.25">
      <c r="A1" s="80" t="s">
        <v>14</v>
      </c>
      <c r="B1" s="80"/>
      <c r="C1" s="80"/>
      <c r="D1" s="80"/>
      <c r="E1" s="80"/>
      <c r="F1" s="80"/>
      <c r="G1" s="80"/>
    </row>
    <row r="2" spans="1:7" ht="35.25" customHeight="1" x14ac:dyDescent="0.25">
      <c r="A2" s="30" t="s">
        <v>15</v>
      </c>
      <c r="B2" s="31" t="s">
        <v>16</v>
      </c>
      <c r="C2" s="31" t="s">
        <v>17</v>
      </c>
      <c r="D2" s="32" t="s">
        <v>18</v>
      </c>
      <c r="E2" s="32" t="s">
        <v>19</v>
      </c>
      <c r="F2" s="32" t="s">
        <v>20</v>
      </c>
      <c r="G2" s="32" t="s">
        <v>21</v>
      </c>
    </row>
    <row r="3" spans="1:7" ht="31.5" customHeight="1" x14ac:dyDescent="0.25">
      <c r="A3" s="36">
        <v>44796</v>
      </c>
      <c r="B3" s="37" t="s">
        <v>22</v>
      </c>
      <c r="C3" s="37" t="s">
        <v>23</v>
      </c>
      <c r="D3" s="38">
        <v>3658282</v>
      </c>
      <c r="E3" s="38">
        <v>182915</v>
      </c>
      <c r="F3" s="38">
        <v>278029</v>
      </c>
      <c r="G3" s="38">
        <v>3753396</v>
      </c>
    </row>
    <row r="4" spans="1:7" ht="31.5" customHeight="1" x14ac:dyDescent="0.25">
      <c r="A4" s="36">
        <v>44783</v>
      </c>
      <c r="B4" s="37" t="s">
        <v>22</v>
      </c>
      <c r="C4" s="37" t="s">
        <v>24</v>
      </c>
      <c r="D4" s="38">
        <v>3961197</v>
      </c>
      <c r="E4" s="38">
        <v>198060</v>
      </c>
      <c r="F4" s="38">
        <v>301051</v>
      </c>
      <c r="G4" s="38">
        <v>4064188</v>
      </c>
    </row>
    <row r="5" spans="1:7" x14ac:dyDescent="0.25">
      <c r="D5" s="39">
        <f>SUM(D3:D4)</f>
        <v>7619479</v>
      </c>
      <c r="E5" s="39">
        <f>SUM(E3:E4)</f>
        <v>380975</v>
      </c>
      <c r="F5" s="39">
        <f>SUM(F3:F4)</f>
        <v>579080</v>
      </c>
      <c r="G5" s="39">
        <f>SUM(G3:G4)</f>
        <v>7817584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13.5703125" style="33" customWidth="1"/>
    <col min="2" max="2" width="53.42578125" customWidth="1"/>
    <col min="3" max="3" width="15" customWidth="1"/>
    <col min="4" max="7" width="17.140625" style="34" customWidth="1"/>
  </cols>
  <sheetData>
    <row r="1" spans="1:8" ht="33.75" customHeight="1" x14ac:dyDescent="0.25">
      <c r="A1" s="80" t="s">
        <v>25</v>
      </c>
      <c r="B1" s="80"/>
      <c r="C1" s="80"/>
      <c r="D1" s="80"/>
      <c r="E1" s="80"/>
      <c r="F1" s="80"/>
      <c r="G1" s="80"/>
      <c r="H1" s="35"/>
    </row>
    <row r="2" spans="1:8" ht="29.25" customHeight="1" x14ac:dyDescent="0.25">
      <c r="A2" s="30" t="s">
        <v>15</v>
      </c>
      <c r="B2" s="31" t="s">
        <v>16</v>
      </c>
      <c r="C2" s="31" t="s">
        <v>17</v>
      </c>
      <c r="D2" s="32" t="s">
        <v>18</v>
      </c>
      <c r="E2" s="32" t="s">
        <v>19</v>
      </c>
      <c r="F2" s="32" t="s">
        <v>20</v>
      </c>
      <c r="G2" s="32" t="s">
        <v>21</v>
      </c>
    </row>
    <row r="3" spans="1:8" ht="46.5" customHeight="1" x14ac:dyDescent="0.25">
      <c r="A3" s="36">
        <v>44817</v>
      </c>
      <c r="B3" s="37" t="s">
        <v>22</v>
      </c>
      <c r="C3" s="37" t="s">
        <v>26</v>
      </c>
      <c r="D3" s="38">
        <v>5795154</v>
      </c>
      <c r="E3" s="38">
        <v>289759</v>
      </c>
      <c r="F3" s="38">
        <v>440432</v>
      </c>
      <c r="G3" s="38">
        <v>5945827</v>
      </c>
    </row>
    <row r="4" spans="1:8" ht="46.5" customHeight="1" x14ac:dyDescent="0.25">
      <c r="A4" s="36">
        <v>44817</v>
      </c>
      <c r="B4" s="37" t="s">
        <v>22</v>
      </c>
      <c r="C4" s="37" t="s">
        <v>27</v>
      </c>
      <c r="D4" s="38">
        <v>3572032</v>
      </c>
      <c r="E4" s="38">
        <v>178602</v>
      </c>
      <c r="F4" s="38">
        <v>271474</v>
      </c>
      <c r="G4" s="38">
        <v>3664904</v>
      </c>
    </row>
    <row r="5" spans="1:8" x14ac:dyDescent="0.25">
      <c r="D5" s="39">
        <f>SUM(D3:D4)</f>
        <v>9367186</v>
      </c>
      <c r="E5" s="39">
        <f t="shared" ref="E5:G5" si="0">SUM(E3:E4)</f>
        <v>468361</v>
      </c>
      <c r="F5" s="39">
        <f t="shared" si="0"/>
        <v>711906</v>
      </c>
      <c r="G5" s="39">
        <f t="shared" si="0"/>
        <v>9610731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zoomScaleNormal="100" workbookViewId="0">
      <selection activeCell="G4" sqref="G4:G6"/>
    </sheetView>
  </sheetViews>
  <sheetFormatPr defaultColWidth="9.140625" defaultRowHeight="15" x14ac:dyDescent="0.25"/>
  <cols>
    <col min="1" max="1" width="13.5703125" style="41" customWidth="1"/>
    <col min="2" max="2" width="53.28515625" customWidth="1"/>
    <col min="3" max="3" width="15" customWidth="1"/>
    <col min="4" max="7" width="17.140625" style="34" customWidth="1"/>
  </cols>
  <sheetData>
    <row r="1" spans="1:8" ht="15.75" x14ac:dyDescent="0.25">
      <c r="A1" s="80" t="s">
        <v>28</v>
      </c>
      <c r="B1" s="80"/>
      <c r="C1" s="80"/>
      <c r="D1" s="80"/>
      <c r="E1" s="80"/>
      <c r="F1" s="80"/>
      <c r="G1" s="80"/>
    </row>
    <row r="2" spans="1:8" ht="15" customHeight="1" x14ac:dyDescent="0.25">
      <c r="A2" s="40" t="s">
        <v>15</v>
      </c>
      <c r="B2" s="31" t="s">
        <v>16</v>
      </c>
      <c r="C2" s="31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43" t="s">
        <v>33</v>
      </c>
    </row>
    <row r="3" spans="1:8" ht="26.25" customHeight="1" x14ac:dyDescent="0.25">
      <c r="A3" s="45">
        <v>44852</v>
      </c>
      <c r="B3" s="37" t="s">
        <v>22</v>
      </c>
      <c r="C3" s="37" t="s">
        <v>29</v>
      </c>
      <c r="D3" s="38">
        <v>5830434</v>
      </c>
      <c r="E3" s="38">
        <v>291523</v>
      </c>
      <c r="F3" s="38">
        <v>443113</v>
      </c>
      <c r="G3" s="38">
        <v>5982024</v>
      </c>
      <c r="H3" s="44" t="s">
        <v>34</v>
      </c>
    </row>
    <row r="4" spans="1:8" ht="26.25" customHeight="1" x14ac:dyDescent="0.25">
      <c r="A4" s="45">
        <v>44852</v>
      </c>
      <c r="B4" s="37" t="s">
        <v>22</v>
      </c>
      <c r="C4" s="37" t="s">
        <v>30</v>
      </c>
      <c r="D4" s="38">
        <v>3377665</v>
      </c>
      <c r="E4" s="38">
        <v>168884</v>
      </c>
      <c r="F4" s="38">
        <v>256702</v>
      </c>
      <c r="G4" s="38">
        <v>3465483</v>
      </c>
      <c r="H4" s="44" t="s">
        <v>34</v>
      </c>
    </row>
    <row r="5" spans="1:8" ht="26.25" customHeight="1" x14ac:dyDescent="0.25">
      <c r="A5" s="45">
        <v>44839</v>
      </c>
      <c r="B5" s="37" t="s">
        <v>22</v>
      </c>
      <c r="C5" s="37" t="s">
        <v>31</v>
      </c>
      <c r="D5" s="38">
        <v>3939565</v>
      </c>
      <c r="E5" s="38">
        <v>196980</v>
      </c>
      <c r="F5" s="38">
        <v>299407</v>
      </c>
      <c r="G5" s="38">
        <v>4041992</v>
      </c>
      <c r="H5" s="44" t="s">
        <v>34</v>
      </c>
    </row>
    <row r="6" spans="1:8" ht="26.25" customHeight="1" x14ac:dyDescent="0.25">
      <c r="A6" s="45">
        <v>44839</v>
      </c>
      <c r="B6" s="37" t="s">
        <v>22</v>
      </c>
      <c r="C6" s="37" t="s">
        <v>32</v>
      </c>
      <c r="D6" s="38">
        <v>7428428</v>
      </c>
      <c r="E6" s="38">
        <v>371423</v>
      </c>
      <c r="F6" s="38">
        <v>564560</v>
      </c>
      <c r="G6" s="38">
        <v>7621565</v>
      </c>
      <c r="H6" s="44" t="s">
        <v>34</v>
      </c>
    </row>
    <row r="7" spans="1:8" x14ac:dyDescent="0.25">
      <c r="D7" s="42">
        <f>SUM(D3:D6)</f>
        <v>20576092</v>
      </c>
      <c r="E7" s="42">
        <f t="shared" ref="E7:G7" si="0">SUM(E3:E6)</f>
        <v>1028810</v>
      </c>
      <c r="F7" s="42">
        <f t="shared" si="0"/>
        <v>1563782</v>
      </c>
      <c r="G7" s="42">
        <f t="shared" si="0"/>
        <v>21111064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"/>
  <sheetViews>
    <sheetView zoomScaleNormal="100" workbookViewId="0">
      <selection activeCell="G10" sqref="G10"/>
    </sheetView>
  </sheetViews>
  <sheetFormatPr defaultColWidth="9.140625" defaultRowHeight="15" x14ac:dyDescent="0.25"/>
  <cols>
    <col min="1" max="1" width="13.5703125" style="41" customWidth="1"/>
    <col min="2" max="2" width="53.28515625" customWidth="1"/>
    <col min="3" max="3" width="15" customWidth="1"/>
    <col min="4" max="7" width="17.140625" style="34" customWidth="1"/>
  </cols>
  <sheetData>
    <row r="1" spans="1:8" ht="15.75" x14ac:dyDescent="0.25">
      <c r="A1" s="80" t="s">
        <v>28</v>
      </c>
      <c r="B1" s="80"/>
      <c r="C1" s="80"/>
      <c r="D1" s="80"/>
      <c r="E1" s="80"/>
      <c r="F1" s="80"/>
      <c r="G1" s="80"/>
    </row>
    <row r="2" spans="1:8" ht="15" customHeight="1" x14ac:dyDescent="0.25">
      <c r="A2" s="40" t="s">
        <v>15</v>
      </c>
      <c r="B2" s="31" t="s">
        <v>16</v>
      </c>
      <c r="C2" s="31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43" t="s">
        <v>33</v>
      </c>
    </row>
    <row r="3" spans="1:8" ht="26.25" customHeight="1" x14ac:dyDescent="0.25">
      <c r="A3" s="53">
        <v>44891</v>
      </c>
      <c r="B3" s="55" t="s">
        <v>22</v>
      </c>
      <c r="C3" s="55" t="s">
        <v>38</v>
      </c>
      <c r="D3" s="57">
        <v>1049453</v>
      </c>
      <c r="E3" s="57">
        <v>52472</v>
      </c>
      <c r="F3" s="57">
        <v>79758</v>
      </c>
      <c r="G3" s="57">
        <v>1076739</v>
      </c>
      <c r="H3" s="44"/>
    </row>
    <row r="4" spans="1:8" ht="26.25" customHeight="1" x14ac:dyDescent="0.25">
      <c r="A4" s="53">
        <v>44891</v>
      </c>
      <c r="B4" s="55" t="s">
        <v>22</v>
      </c>
      <c r="C4" s="55" t="s">
        <v>39</v>
      </c>
      <c r="D4" s="57">
        <v>2984986</v>
      </c>
      <c r="E4" s="57">
        <v>149250</v>
      </c>
      <c r="F4" s="57">
        <v>226859</v>
      </c>
      <c r="G4" s="57">
        <v>3062595</v>
      </c>
      <c r="H4" s="44"/>
    </row>
    <row r="5" spans="1:8" ht="26.25" customHeight="1" x14ac:dyDescent="0.25">
      <c r="A5" s="54">
        <v>44886</v>
      </c>
      <c r="B5" s="56" t="s">
        <v>22</v>
      </c>
      <c r="C5" s="56" t="s">
        <v>40</v>
      </c>
      <c r="D5" s="58">
        <v>2001247</v>
      </c>
      <c r="E5" s="58">
        <v>100063</v>
      </c>
      <c r="F5" s="58">
        <v>152095</v>
      </c>
      <c r="G5" s="58">
        <v>2053279</v>
      </c>
      <c r="H5" s="44"/>
    </row>
    <row r="6" spans="1:8" ht="26.25" customHeight="1" x14ac:dyDescent="0.25">
      <c r="A6" s="54">
        <v>44884</v>
      </c>
      <c r="B6" s="56" t="s">
        <v>22</v>
      </c>
      <c r="C6" s="56" t="s">
        <v>41</v>
      </c>
      <c r="D6" s="58">
        <v>1438985</v>
      </c>
      <c r="E6" s="58">
        <v>71950</v>
      </c>
      <c r="F6" s="58">
        <v>109363</v>
      </c>
      <c r="G6" s="58">
        <v>1476398</v>
      </c>
      <c r="H6" s="44"/>
    </row>
    <row r="7" spans="1:8" x14ac:dyDescent="0.25">
      <c r="A7" s="53">
        <v>44875</v>
      </c>
      <c r="B7" s="55" t="s">
        <v>22</v>
      </c>
      <c r="C7" s="55" t="s">
        <v>42</v>
      </c>
      <c r="D7" s="57">
        <v>1716488</v>
      </c>
      <c r="E7" s="57">
        <v>85826</v>
      </c>
      <c r="F7" s="57">
        <v>130453</v>
      </c>
      <c r="G7" s="57">
        <v>1761115</v>
      </c>
    </row>
    <row r="8" spans="1:8" x14ac:dyDescent="0.25">
      <c r="A8" s="53">
        <v>44875</v>
      </c>
      <c r="B8" s="55" t="s">
        <v>22</v>
      </c>
      <c r="C8" s="55" t="s">
        <v>43</v>
      </c>
      <c r="D8" s="57">
        <v>2660755</v>
      </c>
      <c r="E8" s="57">
        <v>133039</v>
      </c>
      <c r="F8" s="57">
        <v>202217</v>
      </c>
      <c r="G8" s="57">
        <v>2729933</v>
      </c>
    </row>
    <row r="9" spans="1:8" x14ac:dyDescent="0.25">
      <c r="G9" s="34">
        <f>SUM(G3:G8)</f>
        <v>12160059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tabSelected="1" topLeftCell="C1" zoomScaleNormal="100" workbookViewId="0">
      <selection activeCell="E5" sqref="E5"/>
    </sheetView>
  </sheetViews>
  <sheetFormatPr defaultColWidth="9.140625" defaultRowHeight="15" x14ac:dyDescent="0.25"/>
  <cols>
    <col min="1" max="1" width="14.28515625" style="41" customWidth="1"/>
    <col min="2" max="2" width="30" customWidth="1"/>
    <col min="3" max="3" width="49" customWidth="1"/>
    <col min="4" max="4" width="15" customWidth="1"/>
    <col min="5" max="8" width="17.140625" style="34" customWidth="1"/>
  </cols>
  <sheetData>
    <row r="1" spans="1:8" ht="18.75" x14ac:dyDescent="0.3">
      <c r="A1" s="81" t="s">
        <v>48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40" t="s">
        <v>49</v>
      </c>
      <c r="B2" s="31" t="s">
        <v>16</v>
      </c>
      <c r="C2" s="31" t="s">
        <v>50</v>
      </c>
      <c r="D2" s="31" t="s">
        <v>17</v>
      </c>
      <c r="E2" s="32" t="s">
        <v>18</v>
      </c>
      <c r="F2" s="32" t="s">
        <v>19</v>
      </c>
      <c r="G2" s="32" t="s">
        <v>20</v>
      </c>
      <c r="H2" s="32" t="s">
        <v>21</v>
      </c>
    </row>
    <row r="3" spans="1:8" ht="19.5" customHeight="1" x14ac:dyDescent="0.25">
      <c r="A3" s="54">
        <v>44917</v>
      </c>
      <c r="B3" s="56" t="s">
        <v>22</v>
      </c>
      <c r="C3" s="56" t="s">
        <v>51</v>
      </c>
      <c r="D3" s="56" t="s">
        <v>52</v>
      </c>
      <c r="E3" s="58">
        <v>3508076</v>
      </c>
      <c r="F3" s="58">
        <v>175404</v>
      </c>
      <c r="G3" s="58">
        <v>266614</v>
      </c>
      <c r="H3" s="58">
        <v>3599286</v>
      </c>
    </row>
    <row r="4" spans="1:8" ht="19.5" customHeight="1" x14ac:dyDescent="0.25">
      <c r="A4" s="54">
        <v>44917</v>
      </c>
      <c r="B4" s="56" t="s">
        <v>22</v>
      </c>
      <c r="C4" s="56" t="s">
        <v>53</v>
      </c>
      <c r="D4" s="56" t="s">
        <v>54</v>
      </c>
      <c r="E4" s="58">
        <v>1653260</v>
      </c>
      <c r="F4" s="58">
        <v>82664</v>
      </c>
      <c r="G4" s="58">
        <v>125648</v>
      </c>
      <c r="H4" s="58">
        <v>1696244</v>
      </c>
    </row>
    <row r="5" spans="1:8" ht="19.5" customHeight="1" x14ac:dyDescent="0.25">
      <c r="A5" s="54">
        <v>44904</v>
      </c>
      <c r="B5" s="56" t="s">
        <v>22</v>
      </c>
      <c r="C5" s="56" t="s">
        <v>55</v>
      </c>
      <c r="D5" s="61" t="s">
        <v>56</v>
      </c>
      <c r="E5" s="58"/>
      <c r="F5" s="58"/>
      <c r="G5" s="58"/>
      <c r="H5" s="58"/>
    </row>
    <row r="6" spans="1:8" ht="19.5" customHeight="1" x14ac:dyDescent="0.25">
      <c r="A6" s="54">
        <v>44902</v>
      </c>
      <c r="B6" s="56" t="s">
        <v>22</v>
      </c>
      <c r="C6" s="56" t="s">
        <v>57</v>
      </c>
      <c r="D6" s="56" t="s">
        <v>58</v>
      </c>
      <c r="E6" s="58">
        <v>2767995</v>
      </c>
      <c r="F6" s="58">
        <v>138400</v>
      </c>
      <c r="G6" s="58">
        <v>210368</v>
      </c>
      <c r="H6" s="58">
        <v>2839963</v>
      </c>
    </row>
    <row r="7" spans="1:8" ht="19.5" customHeight="1" x14ac:dyDescent="0.25">
      <c r="A7" s="54">
        <v>44902</v>
      </c>
      <c r="B7" s="56" t="s">
        <v>22</v>
      </c>
      <c r="C7" s="56" t="s">
        <v>59</v>
      </c>
      <c r="D7" s="56" t="s">
        <v>60</v>
      </c>
      <c r="E7" s="58">
        <v>3869855</v>
      </c>
      <c r="F7" s="58">
        <v>193495</v>
      </c>
      <c r="G7" s="58">
        <v>294109</v>
      </c>
      <c r="H7" s="58">
        <v>3970469</v>
      </c>
    </row>
    <row r="8" spans="1:8" x14ac:dyDescent="0.25">
      <c r="A8" s="60" t="s">
        <v>61</v>
      </c>
      <c r="E8" s="39">
        <f>SUM(E3:E7)</f>
        <v>11799186</v>
      </c>
      <c r="F8" s="39">
        <f t="shared" ref="F8:H8" si="0">SUM(F3:F7)</f>
        <v>589963</v>
      </c>
      <c r="G8" s="39">
        <f t="shared" si="0"/>
        <v>896739</v>
      </c>
      <c r="H8" s="39">
        <f t="shared" si="0"/>
        <v>12105962</v>
      </c>
    </row>
    <row r="10" spans="1:8" x14ac:dyDescent="0.25">
      <c r="C10" s="62" t="s">
        <v>64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nợ-FINAL</vt:lpstr>
      <vt:lpstr>tháng 7.2022</vt:lpstr>
      <vt:lpstr>tháng 8.2022</vt:lpstr>
      <vt:lpstr>tháng 9.2022</vt:lpstr>
      <vt:lpstr>tháng 10.2022</vt:lpstr>
      <vt:lpstr>tháng 11.2022</vt:lpstr>
      <vt:lpstr>tháng 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2023-05-17T02:37:52Z</dcterms:modified>
</cp:coreProperties>
</file>