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V+HÒA BÌNH\"/>
    </mc:Choice>
  </mc:AlternateContent>
  <xr:revisionPtr revIDLastSave="0" documentId="13_ncr:1_{B4885CA3-5103-4DDB-AB22-5409F2E29FEC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công nợ" sheetId="1" r:id="rId1"/>
    <sheet name="BÁN HÀNG TỪ T7 ĐẾN T12.2022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7" l="1"/>
  <c r="F18" i="1"/>
  <c r="I10" i="7"/>
  <c r="C8" i="1" l="1"/>
  <c r="H12" i="7"/>
  <c r="H10" i="7"/>
  <c r="H7" i="7"/>
  <c r="C5" i="1" s="1"/>
  <c r="H5" i="7"/>
  <c r="C6" i="1" s="1"/>
  <c r="G14" i="7"/>
  <c r="F14" i="7"/>
  <c r="E14" i="7"/>
  <c r="D14" i="7"/>
  <c r="C9" i="1" l="1"/>
  <c r="D14" i="1"/>
  <c r="F17" i="1" l="1"/>
</calcChain>
</file>

<file path=xl/sharedStrings.xml><?xml version="1.0" encoding="utf-8"?>
<sst xmlns="http://schemas.openxmlformats.org/spreadsheetml/2006/main" count="52" uniqueCount="42">
  <si>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</si>
  <si>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</si>
  <si>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</si>
  <si>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</si>
  <si>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</si>
  <si>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</si>
  <si>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</si>
  <si>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</si>
  <si>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</si>
  <si>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</si>
  <si>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</si>
  <si>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</si>
  <si>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Ngày chứng từ</t>
  </si>
  <si>
    <t>Khách hàng</t>
  </si>
  <si>
    <t>Số hóa đơn</t>
  </si>
  <si>
    <t>Tổng tiền hàng</t>
  </si>
  <si>
    <t>Tiền thuế GTGT</t>
  </si>
  <si>
    <t>Tổng tiền thanh toán</t>
  </si>
  <si>
    <t>THEO DÕI CÔNG NỢ / CTY V+HÒA BÌNH</t>
  </si>
  <si>
    <t>Dư nợ phải thu V+HÒA BÌNH</t>
  </si>
  <si>
    <t>00029082</t>
  </si>
  <si>
    <t>00031628</t>
  </si>
  <si>
    <t>CÔNG TY CỔ PHẦN TRUNG TÂM THƯƠNG MẠI V+HÒA BÌNH</t>
  </si>
  <si>
    <t>00037135</t>
  </si>
  <si>
    <t>00037250</t>
  </si>
  <si>
    <t>00040469</t>
  </si>
  <si>
    <t>00047105</t>
  </si>
  <si>
    <t>00049270</t>
  </si>
  <si>
    <t>Bảng kê hóa đơn tháng 11.2022</t>
  </si>
  <si>
    <t>DANH SÁCH BÁN HÀNG</t>
  </si>
  <si>
    <t>Tiền chiết khấu</t>
  </si>
  <si>
    <t>00054422</t>
  </si>
  <si>
    <t>00051037</t>
  </si>
  <si>
    <t>00026140</t>
  </si>
  <si>
    <t>00024231</t>
  </si>
  <si>
    <t>Bảng kê hóa đơn tháng 12.2022</t>
  </si>
  <si>
    <t>Bảng kê hóa đơn tháng 7.2022</t>
  </si>
  <si>
    <t>Hàng trả hd 2793</t>
  </si>
  <si>
    <t>Hàng trả hd 3225</t>
  </si>
  <si>
    <t>Hàng trả hd 3994</t>
  </si>
  <si>
    <t>Hàng trả hd 2930</t>
  </si>
  <si>
    <t>Thanh toán công nợ T7 và 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</si>
</sst>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38" fontId="9" fillId="0" borderId="6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5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38" fontId="11" fillId="0" borderId="6" xfId="0" applyNumberFormat="1" applyFont="1" applyBorder="1" applyAlignment="1">
      <alignment horizontal="right" vertical="center"/>
    </xf>
    <xf numFmtId="14" fontId="12" fillId="5" borderId="6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38" fontId="13" fillId="3" borderId="6" xfId="0" applyNumberFormat="1" applyFont="1" applyFill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/>
    </xf>
    <xf numFmtId="165" fontId="2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2"/>
  <sheetViews>
    <sheetView tabSelected="1" workbookViewId="0">
      <pane ySplit="2" topLeftCell="A3" activePane="bottomLeft" state="frozen"/>
      <selection pane="bottomLeft" activeCell="F18" sqref="F18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12.7109375" style="1" bestFit="1" customWidth="1"/>
    <col min="8" max="16384" width="9.140625" style="1"/>
  </cols>
  <sheetData>
    <row r="1" spans="1:7" ht="27" customHeight="1" x14ac:dyDescent="0.3">
      <c r="A1" s="43" t="s">
        <v>18</v>
      </c>
      <c r="B1" s="43"/>
      <c r="C1" s="43"/>
      <c r="D1" s="43"/>
      <c r="E1" s="43"/>
      <c r="F1" s="43"/>
    </row>
    <row r="2" spans="1:7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7" ht="21" customHeight="1" x14ac:dyDescent="0.25">
      <c r="A3" s="18"/>
      <c r="B3" s="13" t="s">
        <v>36</v>
      </c>
      <c r="C3" s="41">
        <v>3858841</v>
      </c>
      <c r="D3" s="14"/>
      <c r="E3" s="15"/>
      <c r="F3" s="15"/>
    </row>
    <row r="4" spans="1:7" ht="21" customHeight="1" x14ac:dyDescent="0.25">
      <c r="A4" s="18"/>
      <c r="B4" s="13" t="s">
        <v>11</v>
      </c>
      <c r="C4" s="14">
        <v>3049945</v>
      </c>
      <c r="D4" s="14"/>
      <c r="E4" s="15"/>
      <c r="F4" s="15"/>
    </row>
    <row r="5" spans="1:7" ht="21" customHeight="1" x14ac:dyDescent="0.25">
      <c r="A5" s="18"/>
      <c r="B5" s="13" t="s">
        <v>9</v>
      </c>
      <c r="C5" s="14">
        <f>'BÁN HÀNG TỪ T7 ĐẾN T12.2022'!H7</f>
        <v>3874974</v>
      </c>
      <c r="D5" s="14"/>
      <c r="E5" s="15"/>
      <c r="F5" s="15"/>
      <c r="G5" s="42"/>
    </row>
    <row r="6" spans="1:7" ht="21" customHeight="1" x14ac:dyDescent="0.25">
      <c r="A6" s="18"/>
      <c r="B6" s="13" t="s">
        <v>10</v>
      </c>
      <c r="C6" s="14">
        <f>'BÁN HÀNG TỪ T7 ĐẾN T12.2022'!H5</f>
        <v>4495553</v>
      </c>
      <c r="D6" s="16"/>
      <c r="E6" s="15"/>
      <c r="F6" s="17"/>
      <c r="G6" s="42"/>
    </row>
    <row r="7" spans="1:7" ht="21" customHeight="1" x14ac:dyDescent="0.25">
      <c r="A7" s="30"/>
      <c r="B7" s="13" t="s">
        <v>28</v>
      </c>
      <c r="C7" s="14">
        <v>1718728</v>
      </c>
      <c r="D7" s="16"/>
      <c r="E7" s="15"/>
      <c r="F7" s="17"/>
    </row>
    <row r="8" spans="1:7" ht="21" customHeight="1" x14ac:dyDescent="0.25">
      <c r="A8" s="30"/>
      <c r="B8" s="13" t="s">
        <v>35</v>
      </c>
      <c r="C8" s="29">
        <f>'BÁN HÀNG TỪ T7 ĐẾN T12.2022'!G3</f>
        <v>2178059</v>
      </c>
      <c r="D8" s="16"/>
      <c r="E8" s="15"/>
      <c r="F8" s="17"/>
    </row>
    <row r="9" spans="1:7" ht="21" customHeight="1" x14ac:dyDescent="0.25">
      <c r="A9" s="44" t="s">
        <v>6</v>
      </c>
      <c r="B9" s="45"/>
      <c r="C9" s="21">
        <f>SUM(C3:C8)</f>
        <v>19176100</v>
      </c>
      <c r="D9" s="22"/>
      <c r="E9" s="23"/>
      <c r="F9" s="24"/>
    </row>
    <row r="10" spans="1:7" ht="21" customHeight="1" x14ac:dyDescent="0.25">
      <c r="A10" s="18">
        <v>44820</v>
      </c>
      <c r="B10" s="28" t="s">
        <v>37</v>
      </c>
      <c r="C10" s="14"/>
      <c r="D10" s="14">
        <v>449690</v>
      </c>
      <c r="E10" s="15"/>
      <c r="F10" s="17"/>
    </row>
    <row r="11" spans="1:7" ht="21" customHeight="1" x14ac:dyDescent="0.25">
      <c r="A11" s="18">
        <v>44832</v>
      </c>
      <c r="B11" s="28" t="s">
        <v>40</v>
      </c>
      <c r="C11" s="14"/>
      <c r="D11" s="14">
        <v>273574</v>
      </c>
      <c r="E11" s="15"/>
      <c r="F11" s="17"/>
    </row>
    <row r="12" spans="1:7" ht="21" customHeight="1" x14ac:dyDescent="0.25">
      <c r="A12" s="18">
        <v>44849</v>
      </c>
      <c r="B12" s="28" t="s">
        <v>38</v>
      </c>
      <c r="C12" s="14"/>
      <c r="D12" s="14">
        <v>252735</v>
      </c>
      <c r="E12" s="15"/>
      <c r="F12" s="17"/>
    </row>
    <row r="13" spans="1:7" ht="21" customHeight="1" x14ac:dyDescent="0.25">
      <c r="A13" s="18">
        <v>44909</v>
      </c>
      <c r="B13" s="28" t="s">
        <v>39</v>
      </c>
      <c r="C13" s="14"/>
      <c r="D13" s="14">
        <v>216281</v>
      </c>
      <c r="E13" s="15"/>
      <c r="F13" s="17"/>
    </row>
    <row r="14" spans="1:7" ht="21" customHeight="1" x14ac:dyDescent="0.25">
      <c r="A14" s="44" t="s">
        <v>7</v>
      </c>
      <c r="B14" s="45"/>
      <c r="C14" s="21"/>
      <c r="D14" s="21">
        <f>SUM(D10:D13)</f>
        <v>1192280</v>
      </c>
      <c r="E14" s="23"/>
      <c r="F14" s="24"/>
    </row>
    <row r="15" spans="1:7" ht="21" customHeight="1" x14ac:dyDescent="0.25">
      <c r="A15" s="18">
        <v>44753</v>
      </c>
      <c r="B15" s="13" t="s">
        <v>41</v>
      </c>
      <c r="C15" s="14"/>
      <c r="D15" s="14"/>
      <c r="E15" s="15"/>
      <c r="F15" s="15">
        <v>6908786</v>
      </c>
    </row>
    <row r="16" spans="1:7" ht="21" customHeight="1" x14ac:dyDescent="0.25">
      <c r="A16" s="18"/>
      <c r="B16" s="13"/>
      <c r="C16" s="14"/>
      <c r="D16" s="14"/>
      <c r="E16" s="15"/>
      <c r="F16" s="15"/>
    </row>
    <row r="17" spans="1:6" ht="21" customHeight="1" x14ac:dyDescent="0.25">
      <c r="A17" s="44" t="s">
        <v>8</v>
      </c>
      <c r="B17" s="45"/>
      <c r="C17" s="25"/>
      <c r="D17" s="22"/>
      <c r="E17" s="24"/>
      <c r="F17" s="26">
        <f>SUM(F15:F16)</f>
        <v>6908786</v>
      </c>
    </row>
    <row r="18" spans="1:6" ht="21" customHeight="1" x14ac:dyDescent="0.25">
      <c r="A18" s="46" t="s">
        <v>19</v>
      </c>
      <c r="B18" s="47"/>
      <c r="C18" s="47"/>
      <c r="D18" s="47"/>
      <c r="E18" s="48"/>
      <c r="F18" s="27">
        <f>C9-D14-F17</f>
        <v>11075034</v>
      </c>
    </row>
    <row r="19" spans="1:6" ht="21" customHeight="1" x14ac:dyDescent="0.25">
      <c r="A19" s="3"/>
      <c r="B19" s="9"/>
      <c r="C19" s="5"/>
      <c r="D19" s="4"/>
    </row>
    <row r="20" spans="1:6" ht="21" customHeight="1" x14ac:dyDescent="0.25">
      <c r="A20" s="3"/>
      <c r="B20" s="9"/>
      <c r="C20" s="5"/>
      <c r="D20" s="4"/>
    </row>
    <row r="21" spans="1:6" ht="21" customHeight="1" x14ac:dyDescent="0.25">
      <c r="A21" s="3"/>
      <c r="B21" s="9"/>
      <c r="C21" s="5"/>
      <c r="D21" s="4"/>
    </row>
    <row r="22" spans="1:6" ht="21" customHeight="1" x14ac:dyDescent="0.25">
      <c r="A22" s="10"/>
      <c r="C22" s="6"/>
      <c r="D22" s="7"/>
    </row>
  </sheetData>
  <mergeCells count="5">
    <mergeCell ref="A1:F1"/>
    <mergeCell ref="A9:B9"/>
    <mergeCell ref="A14:B14"/>
    <mergeCell ref="A17:B17"/>
    <mergeCell ref="A18:E18"/>
  </mergeCells>
  <conditionalFormatting sqref="A19:B21 A18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14"/>
  <sheetViews>
    <sheetView zoomScaleNormal="100" workbookViewId="0">
      <selection activeCell="I13" sqref="I13"/>
    </sheetView>
  </sheetViews>
  <sheetFormatPr defaultColWidth="9.140625" defaultRowHeight="15" x14ac:dyDescent="0.25"/>
  <cols>
    <col min="1" max="1" width="14.28515625" style="38" customWidth="1"/>
    <col min="2" max="2" width="48.140625" customWidth="1"/>
    <col min="3" max="3" width="15" customWidth="1"/>
    <col min="4" max="7" width="17.140625" style="39" customWidth="1"/>
    <col min="8" max="8" width="9.85546875" hidden="1" customWidth="1"/>
    <col min="9" max="9" width="9.85546875" bestFit="1" customWidth="1"/>
  </cols>
  <sheetData>
    <row r="1" spans="1:9" ht="18.75" x14ac:dyDescent="0.3">
      <c r="A1" s="49" t="s">
        <v>29</v>
      </c>
      <c r="B1" s="49"/>
      <c r="C1" s="49"/>
      <c r="D1" s="49"/>
      <c r="E1" s="49"/>
      <c r="F1" s="49"/>
      <c r="G1" s="49"/>
    </row>
    <row r="2" spans="1:9" ht="15" customHeight="1" x14ac:dyDescent="0.25">
      <c r="A2" s="31" t="s">
        <v>12</v>
      </c>
      <c r="B2" s="32" t="s">
        <v>13</v>
      </c>
      <c r="C2" s="32" t="s">
        <v>14</v>
      </c>
      <c r="D2" s="33" t="s">
        <v>15</v>
      </c>
      <c r="E2" s="33" t="s">
        <v>30</v>
      </c>
      <c r="F2" s="33" t="s">
        <v>16</v>
      </c>
      <c r="G2" s="33" t="s">
        <v>17</v>
      </c>
    </row>
    <row r="3" spans="1:9" ht="20.25" customHeight="1" x14ac:dyDescent="0.25">
      <c r="A3" s="34">
        <v>44901</v>
      </c>
      <c r="B3" s="35" t="s">
        <v>22</v>
      </c>
      <c r="C3" s="35" t="s">
        <v>31</v>
      </c>
      <c r="D3" s="36">
        <v>2122865</v>
      </c>
      <c r="E3" s="36">
        <v>106144</v>
      </c>
      <c r="F3" s="36">
        <v>161338</v>
      </c>
      <c r="G3" s="36">
        <v>2178059</v>
      </c>
    </row>
    <row r="4" spans="1:9" ht="20.25" customHeight="1" x14ac:dyDescent="0.25">
      <c r="A4" s="34">
        <v>44881</v>
      </c>
      <c r="B4" s="35" t="s">
        <v>22</v>
      </c>
      <c r="C4" s="35" t="s">
        <v>32</v>
      </c>
      <c r="D4" s="36">
        <v>1675175</v>
      </c>
      <c r="E4" s="36">
        <v>83760</v>
      </c>
      <c r="F4" s="36">
        <v>127313</v>
      </c>
      <c r="G4" s="36">
        <v>1718728</v>
      </c>
    </row>
    <row r="5" spans="1:9" ht="20.25" customHeight="1" x14ac:dyDescent="0.25">
      <c r="A5" s="34">
        <v>44861</v>
      </c>
      <c r="B5" s="35" t="s">
        <v>22</v>
      </c>
      <c r="C5" s="35" t="s">
        <v>27</v>
      </c>
      <c r="D5" s="36">
        <v>2290690</v>
      </c>
      <c r="E5" s="36">
        <v>114536</v>
      </c>
      <c r="F5" s="36">
        <v>174092</v>
      </c>
      <c r="G5" s="36">
        <v>2350246</v>
      </c>
      <c r="H5" s="39">
        <f>G5+G6</f>
        <v>4495553</v>
      </c>
    </row>
    <row r="6" spans="1:9" ht="20.25" customHeight="1" x14ac:dyDescent="0.25">
      <c r="A6" s="34">
        <v>44846</v>
      </c>
      <c r="B6" s="35" t="s">
        <v>22</v>
      </c>
      <c r="C6" s="35" t="s">
        <v>26</v>
      </c>
      <c r="D6" s="36">
        <v>2257530</v>
      </c>
      <c r="E6" s="36">
        <v>271135</v>
      </c>
      <c r="F6" s="36">
        <v>158912</v>
      </c>
      <c r="G6" s="36">
        <v>2145307</v>
      </c>
    </row>
    <row r="7" spans="1:9" ht="20.25" customHeight="1" x14ac:dyDescent="0.25">
      <c r="A7" s="34">
        <v>44819</v>
      </c>
      <c r="B7" s="35" t="s">
        <v>22</v>
      </c>
      <c r="C7" s="35" t="s">
        <v>25</v>
      </c>
      <c r="D7" s="36">
        <v>1707735</v>
      </c>
      <c r="E7" s="36">
        <v>85387</v>
      </c>
      <c r="F7" s="36">
        <v>129788</v>
      </c>
      <c r="G7" s="36">
        <v>1752136</v>
      </c>
      <c r="H7" s="39">
        <f>SUM(G7:G9)</f>
        <v>3874974</v>
      </c>
    </row>
    <row r="8" spans="1:9" ht="20.25" customHeight="1" x14ac:dyDescent="0.25">
      <c r="A8" s="34">
        <v>44809</v>
      </c>
      <c r="B8" s="35" t="s">
        <v>22</v>
      </c>
      <c r="C8" s="35" t="s">
        <v>24</v>
      </c>
      <c r="D8" s="36">
        <v>1057110</v>
      </c>
      <c r="E8" s="36">
        <v>52856</v>
      </c>
      <c r="F8" s="36">
        <v>80340</v>
      </c>
      <c r="G8" s="36">
        <v>1084594</v>
      </c>
    </row>
    <row r="9" spans="1:9" ht="20.25" customHeight="1" x14ac:dyDescent="0.25">
      <c r="A9" s="34">
        <v>44805</v>
      </c>
      <c r="B9" s="35" t="s">
        <v>22</v>
      </c>
      <c r="C9" s="35" t="s">
        <v>23</v>
      </c>
      <c r="D9" s="36">
        <v>1011935</v>
      </c>
      <c r="E9" s="36">
        <v>50598</v>
      </c>
      <c r="F9" s="36">
        <v>76907</v>
      </c>
      <c r="G9" s="36">
        <v>1038244</v>
      </c>
    </row>
    <row r="10" spans="1:9" ht="20.25" customHeight="1" x14ac:dyDescent="0.25">
      <c r="A10" s="34">
        <v>44789</v>
      </c>
      <c r="B10" s="35" t="s">
        <v>22</v>
      </c>
      <c r="C10" s="35" t="s">
        <v>21</v>
      </c>
      <c r="D10" s="36">
        <v>1806288</v>
      </c>
      <c r="E10" s="36">
        <v>90316</v>
      </c>
      <c r="F10" s="36">
        <v>137278</v>
      </c>
      <c r="G10" s="36">
        <v>1853250</v>
      </c>
      <c r="H10" s="39">
        <f>G10+G11</f>
        <v>3049945</v>
      </c>
      <c r="I10" s="39">
        <f>G10+G11</f>
        <v>3049945</v>
      </c>
    </row>
    <row r="11" spans="1:9" ht="20.25" customHeight="1" x14ac:dyDescent="0.25">
      <c r="A11" s="34">
        <v>44775</v>
      </c>
      <c r="B11" s="35" t="s">
        <v>22</v>
      </c>
      <c r="C11" s="35" t="s">
        <v>20</v>
      </c>
      <c r="D11" s="36">
        <v>1166370</v>
      </c>
      <c r="E11" s="36">
        <v>58319</v>
      </c>
      <c r="F11" s="36">
        <v>88644</v>
      </c>
      <c r="G11" s="36">
        <v>1196695</v>
      </c>
    </row>
    <row r="12" spans="1:9" ht="20.25" customHeight="1" x14ac:dyDescent="0.25">
      <c r="A12" s="34">
        <v>44762</v>
      </c>
      <c r="B12" s="35" t="s">
        <v>22</v>
      </c>
      <c r="C12" s="35" t="s">
        <v>33</v>
      </c>
      <c r="D12" s="36">
        <v>1565085</v>
      </c>
      <c r="E12" s="36">
        <v>78255</v>
      </c>
      <c r="F12" s="36">
        <v>118946</v>
      </c>
      <c r="G12" s="36">
        <v>1605776</v>
      </c>
      <c r="H12" s="39">
        <f>G12+G13</f>
        <v>3858841</v>
      </c>
      <c r="I12" s="39">
        <f>G12+G13</f>
        <v>3858841</v>
      </c>
    </row>
    <row r="13" spans="1:9" ht="20.25" customHeight="1" x14ac:dyDescent="0.25">
      <c r="A13" s="34">
        <v>44753</v>
      </c>
      <c r="B13" s="35" t="s">
        <v>22</v>
      </c>
      <c r="C13" s="35" t="s">
        <v>34</v>
      </c>
      <c r="D13" s="36">
        <v>2317970</v>
      </c>
      <c r="E13" s="36">
        <v>231799</v>
      </c>
      <c r="F13" s="36">
        <v>166894</v>
      </c>
      <c r="G13" s="36">
        <v>2253065</v>
      </c>
      <c r="I13" s="39"/>
    </row>
    <row r="14" spans="1:9" x14ac:dyDescent="0.25">
      <c r="A14" s="37"/>
      <c r="D14" s="40">
        <f>SUM(D3:D13)</f>
        <v>18978753</v>
      </c>
      <c r="E14" s="40">
        <f t="shared" ref="E14:G14" si="0">SUM(E3:E13)</f>
        <v>1223105</v>
      </c>
      <c r="F14" s="40">
        <f t="shared" si="0"/>
        <v>1420452</v>
      </c>
      <c r="G14" s="40">
        <f t="shared" si="0"/>
        <v>19176100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BÁN HÀNG TỪ T7 ĐẾN T12.2022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2023-06-23T03:34:37Z</dcterms:modified>
</cp:coreProperties>
</file>