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KHACH HANG\TMART STORE\2023\T1.2023\"/>
    </mc:Choice>
  </mc:AlternateContent>
  <bookViews>
    <workbookView xWindow="1005" yWindow="1005" windowWidth="15000" windowHeight="10005"/>
  </bookViews>
  <sheets>
    <sheet name="CN T1.2023" sheetId="3" r:id="rId1"/>
    <sheet name="TT" sheetId="4" r:id="rId2"/>
  </sheets>
  <definedNames>
    <definedName name="_xlnm._FilterDatabase" localSheetId="0" hidden="1">'CN T1.2023'!$B$2:$H$31</definedName>
  </definedNames>
  <calcPr calcId="162913"/>
</workbook>
</file>

<file path=xl/calcChain.xml><?xml version="1.0" encoding="utf-8"?>
<calcChain xmlns="http://schemas.openxmlformats.org/spreadsheetml/2006/main">
  <c r="C9" i="4" l="1"/>
  <c r="H37" i="3"/>
  <c r="G37" i="3"/>
  <c r="F37" i="3"/>
  <c r="E37" i="3"/>
  <c r="C10" i="4" l="1"/>
  <c r="C12" i="4" s="1"/>
  <c r="C8" i="4"/>
  <c r="E31" i="3" l="1"/>
  <c r="F31" i="3" l="1"/>
  <c r="H31" i="3" l="1"/>
  <c r="G31" i="3" l="1"/>
</calcChain>
</file>

<file path=xl/sharedStrings.xml><?xml version="1.0" encoding="utf-8"?>
<sst xmlns="http://schemas.openxmlformats.org/spreadsheetml/2006/main" count="90" uniqueCount="53">
  <si>
    <t>Tmart01099.118. Quầy Văn Giang</t>
  </si>
  <si>
    <t>Ngày chứng từ</t>
  </si>
  <si>
    <t>Tmart00988 19. Quầy Resco Cổ Nhuế</t>
  </si>
  <si>
    <t>Tmart01067 86. Quầy Nơ 4A Linh Đàm</t>
  </si>
  <si>
    <t>Khách hàng</t>
  </si>
  <si>
    <t>Tiền chiết khấu</t>
  </si>
  <si>
    <t>Tmart00993 23. Quầy CT1 Ngô Thì Nhậm, Hà Đông</t>
  </si>
  <si>
    <t>Tmart01019 40. Quầy 19T6 Kiến Hưng</t>
  </si>
  <si>
    <t>Tmart01077 96. Quầy Intracom Vĩnh Ngọc, Đông Anh</t>
  </si>
  <si>
    <t>Tmart00980 15. Quầy 9B Nguyễn Cảnh Dị-KĐT Đại Kim</t>
  </si>
  <si>
    <t>Tổng tiền hàng</t>
  </si>
  <si>
    <t>Tiền thuế GTGT</t>
  </si>
  <si>
    <t>Tmart00928 12. Quầy CT12B Kim Văn - Kim Lũ</t>
  </si>
  <si>
    <t>Tmart00357 01. Quầy 72 Lĩnh Nam</t>
  </si>
  <si>
    <t>Tmart01000 28. Quầy 485 Vũ Tông Phan</t>
  </si>
  <si>
    <t>Tmart01070 89. quầy No5 Golden Time, Ecohome 4</t>
  </si>
  <si>
    <t>Tmart01051 71. Quầy Hưng Yên</t>
  </si>
  <si>
    <t>Tmart01010  34. Quầy tòa HH2A, KĐT The Spark Dương Nội</t>
  </si>
  <si>
    <t>CÔNG TY CỔ PHẦN T - MARTSTORES</t>
  </si>
  <si>
    <t>Tmart01073 92. Quầy Lê Văn Thiêm</t>
  </si>
  <si>
    <t>Tmart01091 110. Quầy HH03A Thanh Hà</t>
  </si>
  <si>
    <t>Diễn giải</t>
  </si>
  <si>
    <t>Tổng tiền thanh toán</t>
  </si>
  <si>
    <t>Tmart01017.112 Âu Cơ, Tây Hồ, HN</t>
  </si>
  <si>
    <t>Tmart01074 93. Quầy 112 Tân Khai</t>
  </si>
  <si>
    <t>Tmart01092 111. Quầy T1, tòa A7 An Bình City</t>
  </si>
  <si>
    <t>Tmart01029 49. Nơ 6A, Linh Đàm</t>
  </si>
  <si>
    <t>Tmart01082 101. Quầy CT2-Epics Home-43 Phạm Văn Đồng</t>
  </si>
  <si>
    <t>Tmart00619 04. Quầy N3B2 Trần Bình</t>
  </si>
  <si>
    <t>Tmart00995 25. Quầy CT2 - KĐT Xala</t>
  </si>
  <si>
    <t>Tmart01061 81. Quầy Victory 2</t>
  </si>
  <si>
    <t>Tmart01047 67. Quầy Trần Thủ Độ</t>
  </si>
  <si>
    <t>Tmart00628  03. Quầy 274 Khương Đình</t>
  </si>
  <si>
    <t>Tmart01041 61. Quầy Định Công, số 1 Trần Nguyên Đán</t>
  </si>
  <si>
    <t>Tmart01056 76. SG Quầy 245 Trần Thị Cờ, HCM</t>
  </si>
  <si>
    <t>Tmart01057  77. SG QUẦY 71 BÙI VĂN NGỮ, HCM</t>
  </si>
  <si>
    <t>Số dòng = 2</t>
  </si>
  <si>
    <t>Tmart00983 16. Quầy Xala, tòa nhà Hemisco, Xala</t>
  </si>
  <si>
    <t>Số dòng = 28</t>
  </si>
  <si>
    <t>CN THÁNG 1.2023</t>
  </si>
  <si>
    <t>SỐ HD</t>
  </si>
  <si>
    <t>NGÀY HD</t>
  </si>
  <si>
    <t>DS 28 ĐƠN MB</t>
  </si>
  <si>
    <t>DS 2 ĐƠN MN</t>
  </si>
  <si>
    <t>SỐ TIỀN</t>
  </si>
  <si>
    <t>TỔNG</t>
  </si>
  <si>
    <t>XT T1.2023</t>
  </si>
  <si>
    <t>TỔNG TT</t>
  </si>
  <si>
    <t>31/3/2023</t>
  </si>
  <si>
    <t>DANH SÁCH BÁN HÀNG MIỀN NAM</t>
  </si>
  <si>
    <t>DANH SÁCH BÁN HÀNG MIỀN BẮC</t>
  </si>
  <si>
    <t>XUẤT HÓA 13181</t>
  </si>
  <si>
    <t>XUẤT HÓA 13182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</si>
</sst>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8"/>
      <name val="Microsoft Sans Serif"/>
      <family val="2"/>
    </font>
    <font>
      <sz val="9.75"/>
      <color indexed="8"/>
      <name val="Times New Roman"/>
      <family val="2"/>
    </font>
    <font>
      <sz val="9.75"/>
      <color rgb="FFFF0000"/>
      <name val="Times New Roman"/>
      <family val="2"/>
    </font>
    <font>
      <sz val="8"/>
      <color rgb="FFFF0000"/>
      <name val="Microsoft Sans Serif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/>
      <bottom/>
      <diagonal/>
    </border>
    <border>
      <left/>
      <right style="thin">
        <color rgb="FFE3E3E3"/>
      </right>
      <top/>
      <bottom style="thin">
        <color rgb="FFE3E3E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E3E3E3"/>
      </right>
      <top/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/>
    <xf numFmtId="164" fontId="2" fillId="2" borderId="1" xfId="0" applyNumberFormat="1" applyFont="1" applyFill="1" applyBorder="1" applyAlignment="1">
      <alignment horizontal="left" vertical="center"/>
    </xf>
    <xf numFmtId="164" fontId="0" fillId="0" borderId="0" xfId="0" applyNumberFormat="1"/>
    <xf numFmtId="38" fontId="0" fillId="0" borderId="0" xfId="0" applyNumberFormat="1"/>
    <xf numFmtId="38" fontId="3" fillId="3" borderId="2" xfId="0" applyNumberFormat="1" applyFont="1" applyFill="1" applyBorder="1" applyAlignment="1">
      <alignment horizontal="center" vertical="center" wrapText="1"/>
    </xf>
    <xf numFmtId="38" fontId="3" fillId="0" borderId="1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38" fontId="4" fillId="4" borderId="1" xfId="0" applyNumberFormat="1" applyFont="1" applyFill="1" applyBorder="1" applyAlignment="1">
      <alignment horizontal="right" vertical="center"/>
    </xf>
    <xf numFmtId="0" fontId="3" fillId="5" borderId="1" xfId="0" applyFont="1" applyFill="1" applyBorder="1" applyAlignment="1">
      <alignment horizontal="left" vertical="center"/>
    </xf>
    <xf numFmtId="38" fontId="3" fillId="0" borderId="3" xfId="0" applyNumberFormat="1" applyFont="1" applyFill="1" applyBorder="1" applyAlignment="1">
      <alignment horizontal="right" vertical="center"/>
    </xf>
    <xf numFmtId="3" fontId="5" fillId="6" borderId="4" xfId="0" applyNumberFormat="1" applyFont="1" applyFill="1" applyBorder="1" applyAlignment="1" applyProtection="1">
      <alignment horizontal="right" vertical="top"/>
    </xf>
    <xf numFmtId="3" fontId="6" fillId="4" borderId="4" xfId="0" applyNumberFormat="1" applyFont="1" applyFill="1" applyBorder="1" applyAlignment="1" applyProtection="1">
      <alignment horizontal="right" vertical="top"/>
    </xf>
    <xf numFmtId="3" fontId="6" fillId="6" borderId="4" xfId="0" applyNumberFormat="1" applyFont="1" applyFill="1" applyBorder="1" applyAlignment="1" applyProtection="1">
      <alignment horizontal="right" vertical="top"/>
    </xf>
    <xf numFmtId="38" fontId="7" fillId="4" borderId="1" xfId="0" applyNumberFormat="1" applyFont="1" applyFill="1" applyBorder="1" applyAlignment="1">
      <alignment horizontal="right" vertical="center"/>
    </xf>
    <xf numFmtId="38" fontId="3" fillId="4" borderId="1" xfId="0" applyNumberFormat="1" applyFont="1" applyFill="1" applyBorder="1" applyAlignment="1">
      <alignment horizontal="right" vertical="center"/>
    </xf>
    <xf numFmtId="0" fontId="0" fillId="0" borderId="5" xfId="0" applyBorder="1"/>
    <xf numFmtId="38" fontId="0" fillId="0" borderId="5" xfId="0" applyNumberFormat="1" applyBorder="1"/>
    <xf numFmtId="14" fontId="0" fillId="0" borderId="5" xfId="0" applyNumberFormat="1" applyBorder="1"/>
    <xf numFmtId="165" fontId="0" fillId="0" borderId="5" xfId="1" applyNumberFormat="1" applyFont="1" applyBorder="1"/>
    <xf numFmtId="0" fontId="0" fillId="0" borderId="5" xfId="0" applyBorder="1" applyAlignment="1">
      <alignment horizontal="right"/>
    </xf>
    <xf numFmtId="0" fontId="9" fillId="0" borderId="5" xfId="0" applyFont="1" applyBorder="1"/>
    <xf numFmtId="38" fontId="9" fillId="4" borderId="5" xfId="0" applyNumberFormat="1" applyFont="1" applyFill="1" applyBorder="1"/>
    <xf numFmtId="165" fontId="9" fillId="4" borderId="5" xfId="0" applyNumberFormat="1" applyFont="1" applyFill="1" applyBorder="1"/>
    <xf numFmtId="0" fontId="1" fillId="0" borderId="0" xfId="0" applyFont="1" applyBorder="1" applyAlignment="1">
      <alignment horizontal="center"/>
    </xf>
    <xf numFmtId="0" fontId="3" fillId="0" borderId="6" xfId="0" applyFont="1" applyFill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60"/>
  <sheetViews>
    <sheetView tabSelected="1" topLeftCell="A19" zoomScaleNormal="100" workbookViewId="0">
      <selection activeCell="D39" sqref="D39"/>
    </sheetView>
  </sheetViews>
  <sheetFormatPr defaultColWidth="9.140625" defaultRowHeight="15" x14ac:dyDescent="0.25"/>
  <cols>
    <col min="1" max="1" width="9.140625" style="1"/>
    <col min="2" max="2" width="14.28515625" style="3" customWidth="1"/>
    <col min="3" max="3" width="21.140625" style="1" customWidth="1"/>
    <col min="4" max="4" width="41.85546875" style="1" customWidth="1"/>
    <col min="5" max="8" width="17.140625" style="4" customWidth="1"/>
    <col min="9" max="9" width="0" style="1" hidden="1" customWidth="1"/>
    <col min="10" max="16384" width="9.140625" style="1"/>
  </cols>
  <sheetData>
    <row r="1" spans="1:9" ht="18.75" x14ac:dyDescent="0.3">
      <c r="B1" s="27" t="s">
        <v>50</v>
      </c>
      <c r="C1" s="27"/>
      <c r="D1" s="27"/>
      <c r="E1" s="27"/>
      <c r="F1" s="27"/>
      <c r="G1" s="27"/>
      <c r="H1" s="27"/>
    </row>
    <row r="2" spans="1:9" ht="15" customHeight="1" x14ac:dyDescent="0.25">
      <c r="B2" s="9" t="s">
        <v>1</v>
      </c>
      <c r="C2" s="8" t="s">
        <v>4</v>
      </c>
      <c r="D2" s="8" t="s">
        <v>21</v>
      </c>
      <c r="E2" s="5" t="s">
        <v>10</v>
      </c>
      <c r="F2" s="5" t="s">
        <v>5</v>
      </c>
      <c r="G2" s="5" t="s">
        <v>11</v>
      </c>
      <c r="H2" s="5" t="s">
        <v>22</v>
      </c>
    </row>
    <row r="3" spans="1:9" x14ac:dyDescent="0.25">
      <c r="A3" s="1">
        <v>1</v>
      </c>
      <c r="B3" s="7">
        <v>44944</v>
      </c>
      <c r="C3" s="10" t="s">
        <v>18</v>
      </c>
      <c r="D3" s="10" t="s">
        <v>33</v>
      </c>
      <c r="E3" s="6">
        <v>1524171</v>
      </c>
      <c r="F3" s="6">
        <v>137176</v>
      </c>
      <c r="G3" s="6">
        <v>138700</v>
      </c>
      <c r="H3" s="18">
        <v>1525695</v>
      </c>
      <c r="I3" s="13">
        <v>1</v>
      </c>
    </row>
    <row r="4" spans="1:9" x14ac:dyDescent="0.25">
      <c r="A4" s="1">
        <v>2</v>
      </c>
      <c r="B4" s="7">
        <v>44944</v>
      </c>
      <c r="C4" s="10" t="s">
        <v>18</v>
      </c>
      <c r="D4" s="12" t="s">
        <v>28</v>
      </c>
      <c r="E4" s="6">
        <v>517635</v>
      </c>
      <c r="F4" s="6">
        <v>46588</v>
      </c>
      <c r="G4" s="6">
        <v>47105</v>
      </c>
      <c r="H4" s="18">
        <v>518152</v>
      </c>
      <c r="I4" s="13">
        <v>2</v>
      </c>
    </row>
    <row r="5" spans="1:9" x14ac:dyDescent="0.25">
      <c r="A5" s="1">
        <v>3</v>
      </c>
      <c r="B5" s="7">
        <v>44942</v>
      </c>
      <c r="C5" s="10" t="s">
        <v>18</v>
      </c>
      <c r="D5" s="10" t="s">
        <v>37</v>
      </c>
      <c r="E5" s="6">
        <v>1665870</v>
      </c>
      <c r="F5" s="6">
        <v>149928</v>
      </c>
      <c r="G5" s="6">
        <v>151594</v>
      </c>
      <c r="H5" s="18">
        <v>1667536</v>
      </c>
      <c r="I5" s="13">
        <v>3</v>
      </c>
    </row>
    <row r="6" spans="1:9" x14ac:dyDescent="0.25">
      <c r="A6" s="1">
        <v>4</v>
      </c>
      <c r="B6" s="7">
        <v>44942</v>
      </c>
      <c r="C6" s="10" t="s">
        <v>18</v>
      </c>
      <c r="D6" s="12" t="s">
        <v>12</v>
      </c>
      <c r="E6" s="6">
        <v>2165620</v>
      </c>
      <c r="F6" s="6">
        <v>194905</v>
      </c>
      <c r="G6" s="6">
        <v>197072</v>
      </c>
      <c r="H6" s="18">
        <v>2167787</v>
      </c>
      <c r="I6" s="13">
        <v>4</v>
      </c>
    </row>
    <row r="7" spans="1:9" x14ac:dyDescent="0.25">
      <c r="A7" s="1">
        <v>5</v>
      </c>
      <c r="B7" s="7">
        <v>44942</v>
      </c>
      <c r="C7" s="10" t="s">
        <v>18</v>
      </c>
      <c r="D7" s="10" t="s">
        <v>25</v>
      </c>
      <c r="E7" s="6">
        <v>141900</v>
      </c>
      <c r="F7" s="6">
        <v>12771</v>
      </c>
      <c r="G7" s="6">
        <v>12913</v>
      </c>
      <c r="H7" s="18">
        <v>142042</v>
      </c>
      <c r="I7" s="13">
        <v>5</v>
      </c>
    </row>
    <row r="8" spans="1:9" x14ac:dyDescent="0.25">
      <c r="A8" s="1">
        <v>6</v>
      </c>
      <c r="B8" s="7">
        <v>44942</v>
      </c>
      <c r="C8" s="10" t="s">
        <v>18</v>
      </c>
      <c r="D8" s="10" t="s">
        <v>33</v>
      </c>
      <c r="E8" s="6">
        <v>2095800</v>
      </c>
      <c r="F8" s="6">
        <v>188622</v>
      </c>
      <c r="G8" s="6">
        <v>190718</v>
      </c>
      <c r="H8" s="18">
        <v>2097896</v>
      </c>
      <c r="I8" s="13">
        <v>6</v>
      </c>
    </row>
    <row r="9" spans="1:9" x14ac:dyDescent="0.25">
      <c r="A9" s="1">
        <v>7</v>
      </c>
      <c r="B9" s="7">
        <v>44940</v>
      </c>
      <c r="C9" s="10" t="s">
        <v>18</v>
      </c>
      <c r="D9" s="10" t="s">
        <v>31</v>
      </c>
      <c r="E9" s="6">
        <v>2253318</v>
      </c>
      <c r="F9" s="6">
        <v>202798</v>
      </c>
      <c r="G9" s="6">
        <v>205052</v>
      </c>
      <c r="H9" s="18">
        <v>2255572</v>
      </c>
      <c r="I9" s="13">
        <v>7</v>
      </c>
    </row>
    <row r="10" spans="1:9" x14ac:dyDescent="0.25">
      <c r="A10" s="1">
        <v>8</v>
      </c>
      <c r="B10" s="7">
        <v>44940</v>
      </c>
      <c r="C10" s="10" t="s">
        <v>18</v>
      </c>
      <c r="D10" s="10" t="s">
        <v>2</v>
      </c>
      <c r="E10" s="6">
        <v>1474896</v>
      </c>
      <c r="F10" s="6">
        <v>132742</v>
      </c>
      <c r="G10" s="6">
        <v>134215</v>
      </c>
      <c r="H10" s="18">
        <v>1476369</v>
      </c>
      <c r="I10" s="13">
        <v>8</v>
      </c>
    </row>
    <row r="11" spans="1:9" x14ac:dyDescent="0.25">
      <c r="A11" s="1">
        <v>9</v>
      </c>
      <c r="B11" s="7">
        <v>44937</v>
      </c>
      <c r="C11" s="10" t="s">
        <v>18</v>
      </c>
      <c r="D11" s="12" t="s">
        <v>32</v>
      </c>
      <c r="E11" s="6">
        <v>1244120</v>
      </c>
      <c r="F11" s="6">
        <v>111972</v>
      </c>
      <c r="G11" s="6">
        <v>113215</v>
      </c>
      <c r="H11" s="18">
        <v>1245363</v>
      </c>
      <c r="I11" s="13">
        <v>9</v>
      </c>
    </row>
    <row r="12" spans="1:9" x14ac:dyDescent="0.25">
      <c r="A12" s="1">
        <v>10</v>
      </c>
      <c r="B12" s="7">
        <v>44937</v>
      </c>
      <c r="C12" s="10" t="s">
        <v>18</v>
      </c>
      <c r="D12" s="10" t="s">
        <v>20</v>
      </c>
      <c r="E12" s="6">
        <v>1193178</v>
      </c>
      <c r="F12" s="6">
        <v>107387</v>
      </c>
      <c r="G12" s="6">
        <v>108579</v>
      </c>
      <c r="H12" s="18">
        <v>1194370</v>
      </c>
      <c r="I12" s="13">
        <v>10</v>
      </c>
    </row>
    <row r="13" spans="1:9" x14ac:dyDescent="0.25">
      <c r="A13" s="1">
        <v>11</v>
      </c>
      <c r="B13" s="7">
        <v>44937</v>
      </c>
      <c r="C13" s="10" t="s">
        <v>18</v>
      </c>
      <c r="D13" s="10" t="s">
        <v>14</v>
      </c>
      <c r="E13" s="6">
        <v>1207910</v>
      </c>
      <c r="F13" s="6">
        <v>108713</v>
      </c>
      <c r="G13" s="6">
        <v>109920</v>
      </c>
      <c r="H13" s="18">
        <v>1209117</v>
      </c>
      <c r="I13" s="13">
        <v>11</v>
      </c>
    </row>
    <row r="14" spans="1:9" x14ac:dyDescent="0.25">
      <c r="A14" s="1">
        <v>12</v>
      </c>
      <c r="B14" s="7">
        <v>44936</v>
      </c>
      <c r="C14" s="10" t="s">
        <v>18</v>
      </c>
      <c r="D14" s="10" t="s">
        <v>6</v>
      </c>
      <c r="E14" s="6">
        <v>1292613</v>
      </c>
      <c r="F14" s="6">
        <v>116336</v>
      </c>
      <c r="G14" s="6">
        <v>117628</v>
      </c>
      <c r="H14" s="18">
        <v>1293905</v>
      </c>
      <c r="I14" s="13">
        <v>12</v>
      </c>
    </row>
    <row r="15" spans="1:9" x14ac:dyDescent="0.25">
      <c r="A15" s="1">
        <v>13</v>
      </c>
      <c r="B15" s="7">
        <v>44936</v>
      </c>
      <c r="C15" s="10" t="s">
        <v>18</v>
      </c>
      <c r="D15" s="10" t="s">
        <v>7</v>
      </c>
      <c r="E15" s="6">
        <v>1413270</v>
      </c>
      <c r="F15" s="6">
        <v>127195</v>
      </c>
      <c r="G15" s="6">
        <v>128608</v>
      </c>
      <c r="H15" s="18">
        <v>1414683</v>
      </c>
      <c r="I15" s="13">
        <v>13</v>
      </c>
    </row>
    <row r="16" spans="1:9" x14ac:dyDescent="0.25">
      <c r="A16" s="1">
        <v>14</v>
      </c>
      <c r="B16" s="7">
        <v>44935</v>
      </c>
      <c r="C16" s="10" t="s">
        <v>18</v>
      </c>
      <c r="D16" s="10" t="s">
        <v>29</v>
      </c>
      <c r="E16" s="6">
        <v>1366141</v>
      </c>
      <c r="F16" s="6">
        <v>122954</v>
      </c>
      <c r="G16" s="6">
        <v>124319</v>
      </c>
      <c r="H16" s="18">
        <v>1367506</v>
      </c>
      <c r="I16" s="13">
        <v>14</v>
      </c>
    </row>
    <row r="17" spans="1:9" x14ac:dyDescent="0.25">
      <c r="A17" s="1">
        <v>15</v>
      </c>
      <c r="B17" s="7">
        <v>44935</v>
      </c>
      <c r="C17" s="10" t="s">
        <v>18</v>
      </c>
      <c r="D17" s="10" t="s">
        <v>9</v>
      </c>
      <c r="E17" s="6">
        <v>1436605</v>
      </c>
      <c r="F17" s="6">
        <v>129295</v>
      </c>
      <c r="G17" s="6">
        <v>130731</v>
      </c>
      <c r="H17" s="18">
        <v>1438041</v>
      </c>
      <c r="I17" s="13">
        <v>15</v>
      </c>
    </row>
    <row r="18" spans="1:9" x14ac:dyDescent="0.25">
      <c r="A18" s="1">
        <v>16</v>
      </c>
      <c r="B18" s="7">
        <v>44935</v>
      </c>
      <c r="C18" s="10" t="s">
        <v>18</v>
      </c>
      <c r="D18" s="10" t="s">
        <v>13</v>
      </c>
      <c r="E18" s="6">
        <v>1260236</v>
      </c>
      <c r="F18" s="6">
        <v>113422</v>
      </c>
      <c r="G18" s="6">
        <v>114681</v>
      </c>
      <c r="H18" s="18">
        <v>1261495</v>
      </c>
      <c r="I18" s="13">
        <v>16</v>
      </c>
    </row>
    <row r="19" spans="1:9" x14ac:dyDescent="0.25">
      <c r="A19" s="1">
        <v>17</v>
      </c>
      <c r="B19" s="7">
        <v>44935</v>
      </c>
      <c r="C19" s="10" t="s">
        <v>18</v>
      </c>
      <c r="D19" s="10" t="s">
        <v>27</v>
      </c>
      <c r="E19" s="6">
        <v>1422575</v>
      </c>
      <c r="F19" s="6">
        <v>128032</v>
      </c>
      <c r="G19" s="6">
        <v>129454</v>
      </c>
      <c r="H19" s="18">
        <v>1423997</v>
      </c>
      <c r="I19" s="13">
        <v>17</v>
      </c>
    </row>
    <row r="20" spans="1:9" x14ac:dyDescent="0.25">
      <c r="A20" s="1">
        <v>18</v>
      </c>
      <c r="B20" s="7">
        <v>44935</v>
      </c>
      <c r="C20" s="10" t="s">
        <v>18</v>
      </c>
      <c r="D20" s="10" t="s">
        <v>8</v>
      </c>
      <c r="E20" s="6">
        <v>1227996</v>
      </c>
      <c r="F20" s="6">
        <v>110520</v>
      </c>
      <c r="G20" s="6">
        <v>111748</v>
      </c>
      <c r="H20" s="18">
        <v>1229224</v>
      </c>
      <c r="I20" s="13">
        <v>18</v>
      </c>
    </row>
    <row r="21" spans="1:9" x14ac:dyDescent="0.25">
      <c r="A21" s="1">
        <v>19</v>
      </c>
      <c r="B21" s="7">
        <v>44935</v>
      </c>
      <c r="C21" s="10" t="s">
        <v>18</v>
      </c>
      <c r="D21" s="10" t="s">
        <v>24</v>
      </c>
      <c r="E21" s="6">
        <v>1402751</v>
      </c>
      <c r="F21" s="6">
        <v>126248</v>
      </c>
      <c r="G21" s="6">
        <v>127650</v>
      </c>
      <c r="H21" s="18">
        <v>1404153</v>
      </c>
      <c r="I21" s="13">
        <v>19</v>
      </c>
    </row>
    <row r="22" spans="1:9" x14ac:dyDescent="0.25">
      <c r="A22" s="1">
        <v>20</v>
      </c>
      <c r="B22" s="7">
        <v>44935</v>
      </c>
      <c r="C22" s="10" t="s">
        <v>18</v>
      </c>
      <c r="D22" s="10" t="s">
        <v>19</v>
      </c>
      <c r="E22" s="6">
        <v>1067820</v>
      </c>
      <c r="F22" s="6">
        <v>96105</v>
      </c>
      <c r="G22" s="6">
        <v>97172</v>
      </c>
      <c r="H22" s="18">
        <v>1068887</v>
      </c>
      <c r="I22" s="13">
        <v>20</v>
      </c>
    </row>
    <row r="23" spans="1:9" x14ac:dyDescent="0.25">
      <c r="A23" s="1">
        <v>21</v>
      </c>
      <c r="B23" s="7">
        <v>44935</v>
      </c>
      <c r="C23" s="10" t="s">
        <v>18</v>
      </c>
      <c r="D23" s="10" t="s">
        <v>15</v>
      </c>
      <c r="E23" s="6">
        <v>1579926</v>
      </c>
      <c r="F23" s="6">
        <v>142194</v>
      </c>
      <c r="G23" s="6">
        <v>143773</v>
      </c>
      <c r="H23" s="18">
        <v>1581505</v>
      </c>
      <c r="I23" s="13">
        <v>21</v>
      </c>
    </row>
    <row r="24" spans="1:9" x14ac:dyDescent="0.25">
      <c r="A24" s="1">
        <v>22</v>
      </c>
      <c r="B24" s="7">
        <v>44935</v>
      </c>
      <c r="C24" s="10" t="s">
        <v>18</v>
      </c>
      <c r="D24" s="10" t="s">
        <v>3</v>
      </c>
      <c r="E24" s="6">
        <v>1639205</v>
      </c>
      <c r="F24" s="6">
        <v>147529</v>
      </c>
      <c r="G24" s="6">
        <v>149168</v>
      </c>
      <c r="H24" s="18">
        <v>1640844</v>
      </c>
      <c r="I24" s="13">
        <v>22</v>
      </c>
    </row>
    <row r="25" spans="1:9" x14ac:dyDescent="0.25">
      <c r="A25" s="1">
        <v>23</v>
      </c>
      <c r="B25" s="7">
        <v>44935</v>
      </c>
      <c r="C25" s="10" t="s">
        <v>18</v>
      </c>
      <c r="D25" s="10" t="s">
        <v>30</v>
      </c>
      <c r="E25" s="6">
        <v>1251298</v>
      </c>
      <c r="F25" s="6">
        <v>112617</v>
      </c>
      <c r="G25" s="6">
        <v>113868</v>
      </c>
      <c r="H25" s="18">
        <v>1252549</v>
      </c>
      <c r="I25" s="13">
        <v>23</v>
      </c>
    </row>
    <row r="26" spans="1:9" x14ac:dyDescent="0.25">
      <c r="A26" s="1">
        <v>24</v>
      </c>
      <c r="B26" s="7">
        <v>44935</v>
      </c>
      <c r="C26" s="10" t="s">
        <v>18</v>
      </c>
      <c r="D26" s="10" t="s">
        <v>16</v>
      </c>
      <c r="E26" s="6">
        <v>5553694</v>
      </c>
      <c r="F26" s="6">
        <v>499833</v>
      </c>
      <c r="G26" s="6">
        <v>505386</v>
      </c>
      <c r="H26" s="18">
        <v>5559247</v>
      </c>
      <c r="I26" s="13">
        <v>24</v>
      </c>
    </row>
    <row r="27" spans="1:9" x14ac:dyDescent="0.25">
      <c r="A27" s="1">
        <v>25</v>
      </c>
      <c r="B27" s="7">
        <v>44935</v>
      </c>
      <c r="C27" s="10" t="s">
        <v>18</v>
      </c>
      <c r="D27" s="10" t="s">
        <v>26</v>
      </c>
      <c r="E27" s="6">
        <v>1571849</v>
      </c>
      <c r="F27" s="6">
        <v>141467</v>
      </c>
      <c r="G27" s="6">
        <v>143038</v>
      </c>
      <c r="H27" s="18">
        <v>1573420</v>
      </c>
      <c r="I27" s="13">
        <v>25</v>
      </c>
    </row>
    <row r="28" spans="1:9" x14ac:dyDescent="0.25">
      <c r="A28" s="1">
        <v>26</v>
      </c>
      <c r="B28" s="7">
        <v>44935</v>
      </c>
      <c r="C28" s="10" t="s">
        <v>18</v>
      </c>
      <c r="D28" s="10" t="s">
        <v>23</v>
      </c>
      <c r="E28" s="6">
        <v>1345013</v>
      </c>
      <c r="F28" s="6">
        <v>121052</v>
      </c>
      <c r="G28" s="6">
        <v>122396</v>
      </c>
      <c r="H28" s="18">
        <v>1346357</v>
      </c>
      <c r="I28" s="13">
        <v>26</v>
      </c>
    </row>
    <row r="29" spans="1:9" x14ac:dyDescent="0.25">
      <c r="A29" s="1">
        <v>27</v>
      </c>
      <c r="B29" s="7">
        <v>44935</v>
      </c>
      <c r="C29" s="10" t="s">
        <v>18</v>
      </c>
      <c r="D29" s="10" t="s">
        <v>17</v>
      </c>
      <c r="E29" s="6">
        <v>1362050</v>
      </c>
      <c r="F29" s="6">
        <v>122585</v>
      </c>
      <c r="G29" s="6">
        <v>123947</v>
      </c>
      <c r="H29" s="18">
        <v>1363412</v>
      </c>
      <c r="I29" s="13">
        <v>27</v>
      </c>
    </row>
    <row r="30" spans="1:9" x14ac:dyDescent="0.25">
      <c r="A30" s="1">
        <v>28</v>
      </c>
      <c r="B30" s="7">
        <v>44930</v>
      </c>
      <c r="C30" s="10" t="s">
        <v>18</v>
      </c>
      <c r="D30" s="12" t="s">
        <v>0</v>
      </c>
      <c r="E30" s="6">
        <v>6303167</v>
      </c>
      <c r="F30" s="6">
        <v>1140872</v>
      </c>
      <c r="G30" s="6">
        <v>516230</v>
      </c>
      <c r="H30" s="6">
        <v>5678525</v>
      </c>
      <c r="I30" s="13">
        <v>28</v>
      </c>
    </row>
    <row r="31" spans="1:9" x14ac:dyDescent="0.25">
      <c r="B31" s="2" t="s">
        <v>38</v>
      </c>
      <c r="E31" s="11">
        <f>SUM(E3:E30)</f>
        <v>47980627</v>
      </c>
      <c r="F31" s="11">
        <f>SUM(F3:F30)</f>
        <v>4891858</v>
      </c>
      <c r="G31" s="11">
        <f t="shared" ref="G31" si="0">SUM(G3:G30)</f>
        <v>4308880</v>
      </c>
      <c r="H31" s="11">
        <f>SUM(H3:H30)</f>
        <v>47397649</v>
      </c>
    </row>
    <row r="32" spans="1:9" x14ac:dyDescent="0.25">
      <c r="D32" s="28" t="s">
        <v>51</v>
      </c>
    </row>
    <row r="33" spans="2:8" ht="18.75" x14ac:dyDescent="0.3">
      <c r="B33" s="27" t="s">
        <v>49</v>
      </c>
      <c r="C33" s="27"/>
      <c r="D33" s="27"/>
      <c r="E33" s="27"/>
      <c r="F33" s="27"/>
      <c r="G33" s="27"/>
      <c r="H33" s="27"/>
    </row>
    <row r="34" spans="2:8" x14ac:dyDescent="0.25">
      <c r="B34" s="9" t="s">
        <v>1</v>
      </c>
      <c r="C34" s="8" t="s">
        <v>4</v>
      </c>
      <c r="D34" s="8" t="s">
        <v>21</v>
      </c>
      <c r="E34" s="5" t="s">
        <v>10</v>
      </c>
      <c r="F34" s="5" t="s">
        <v>5</v>
      </c>
      <c r="G34" s="5" t="s">
        <v>11</v>
      </c>
      <c r="H34" s="5" t="s">
        <v>22</v>
      </c>
    </row>
    <row r="35" spans="2:8" x14ac:dyDescent="0.25">
      <c r="B35" s="7">
        <v>44935</v>
      </c>
      <c r="C35" s="10" t="s">
        <v>18</v>
      </c>
      <c r="D35" s="10" t="s">
        <v>34</v>
      </c>
      <c r="E35" s="6">
        <v>2304710</v>
      </c>
      <c r="F35" s="6">
        <v>207424</v>
      </c>
      <c r="G35" s="6">
        <v>209729</v>
      </c>
      <c r="H35" s="6">
        <v>2307015</v>
      </c>
    </row>
    <row r="36" spans="2:8" x14ac:dyDescent="0.25">
      <c r="B36" s="7">
        <v>44935</v>
      </c>
      <c r="C36" s="10" t="s">
        <v>18</v>
      </c>
      <c r="D36" s="10" t="s">
        <v>35</v>
      </c>
      <c r="E36" s="6">
        <v>1518645</v>
      </c>
      <c r="F36" s="6">
        <v>136679</v>
      </c>
      <c r="G36" s="6">
        <v>138197</v>
      </c>
      <c r="H36" s="6">
        <v>1520163</v>
      </c>
    </row>
    <row r="37" spans="2:8" x14ac:dyDescent="0.25">
      <c r="B37" s="2" t="s">
        <v>36</v>
      </c>
      <c r="E37" s="11">
        <f>SUM(E35:E36)</f>
        <v>3823355</v>
      </c>
      <c r="F37" s="11">
        <f t="shared" ref="F37:H37" si="1">SUM(F35:F36)</f>
        <v>344103</v>
      </c>
      <c r="G37" s="11">
        <f t="shared" si="1"/>
        <v>347926</v>
      </c>
      <c r="H37" s="11">
        <f t="shared" si="1"/>
        <v>3827178</v>
      </c>
    </row>
    <row r="38" spans="2:8" x14ac:dyDescent="0.25">
      <c r="D38" s="28" t="s">
        <v>52</v>
      </c>
      <c r="H38" s="14"/>
    </row>
    <row r="39" spans="2:8" x14ac:dyDescent="0.25">
      <c r="H39" s="14"/>
    </row>
    <row r="40" spans="2:8" x14ac:dyDescent="0.25">
      <c r="H40" s="16"/>
    </row>
    <row r="41" spans="2:8" x14ac:dyDescent="0.25">
      <c r="H41" s="14"/>
    </row>
    <row r="42" spans="2:8" x14ac:dyDescent="0.25">
      <c r="H42" s="14"/>
    </row>
    <row r="43" spans="2:8" x14ac:dyDescent="0.25">
      <c r="H43" s="14"/>
    </row>
    <row r="44" spans="2:8" x14ac:dyDescent="0.25">
      <c r="H44" s="14"/>
    </row>
    <row r="45" spans="2:8" x14ac:dyDescent="0.25">
      <c r="H45" s="14"/>
    </row>
    <row r="46" spans="2:8" x14ac:dyDescent="0.25">
      <c r="H46" s="14"/>
    </row>
    <row r="47" spans="2:8" x14ac:dyDescent="0.25">
      <c r="H47" s="14"/>
    </row>
    <row r="48" spans="2:8" x14ac:dyDescent="0.25">
      <c r="H48" s="14"/>
    </row>
    <row r="49" spans="8:8" x14ac:dyDescent="0.25">
      <c r="H49" s="14"/>
    </row>
    <row r="50" spans="8:8" x14ac:dyDescent="0.25">
      <c r="H50" s="14"/>
    </row>
    <row r="51" spans="8:8" x14ac:dyDescent="0.25">
      <c r="H51" s="14"/>
    </row>
    <row r="52" spans="8:8" x14ac:dyDescent="0.25">
      <c r="H52" s="14"/>
    </row>
    <row r="53" spans="8:8" x14ac:dyDescent="0.25">
      <c r="H53" s="14"/>
    </row>
    <row r="54" spans="8:8" x14ac:dyDescent="0.25">
      <c r="H54" s="14"/>
    </row>
    <row r="55" spans="8:8" x14ac:dyDescent="0.25">
      <c r="H55" s="14"/>
    </row>
    <row r="56" spans="8:8" x14ac:dyDescent="0.25">
      <c r="H56" s="14"/>
    </row>
    <row r="57" spans="8:8" x14ac:dyDescent="0.25">
      <c r="H57" s="14"/>
    </row>
    <row r="58" spans="8:8" x14ac:dyDescent="0.25">
      <c r="H58" s="14"/>
    </row>
    <row r="59" spans="8:8" x14ac:dyDescent="0.25">
      <c r="H59" s="15"/>
    </row>
    <row r="60" spans="8:8" x14ac:dyDescent="0.25">
      <c r="H60" s="17"/>
    </row>
  </sheetData>
  <autoFilter ref="B2:H31"/>
  <mergeCells count="2">
    <mergeCell ref="B1:H1"/>
    <mergeCell ref="B33:H33"/>
  </mergeCells>
  <conditionalFormatting sqref="H34:H60">
    <cfRule type="duplicateValues" dxfId="2" priority="3"/>
  </conditionalFormatting>
  <conditionalFormatting sqref="H1:H32 H34:H1048576">
    <cfRule type="duplicateValues" dxfId="1" priority="2"/>
  </conditionalFormatting>
  <conditionalFormatting sqref="H33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E12"/>
  <sheetViews>
    <sheetView workbookViewId="0">
      <selection activeCell="C10" sqref="C10"/>
    </sheetView>
  </sheetViews>
  <sheetFormatPr defaultRowHeight="15" x14ac:dyDescent="0.25"/>
  <cols>
    <col min="2" max="2" width="21.5703125" customWidth="1"/>
    <col min="3" max="3" width="13.28515625" bestFit="1" customWidth="1"/>
    <col min="5" max="5" width="22.7109375" customWidth="1"/>
  </cols>
  <sheetData>
    <row r="7" spans="2:5" x14ac:dyDescent="0.25">
      <c r="B7" s="24" t="s">
        <v>39</v>
      </c>
      <c r="C7" s="24" t="s">
        <v>44</v>
      </c>
      <c r="D7" s="24" t="s">
        <v>40</v>
      </c>
      <c r="E7" s="24" t="s">
        <v>41</v>
      </c>
    </row>
    <row r="8" spans="2:5" x14ac:dyDescent="0.25">
      <c r="B8" s="19" t="s">
        <v>42</v>
      </c>
      <c r="C8" s="20">
        <f>'CN T1.2023'!H31</f>
        <v>47397649</v>
      </c>
      <c r="D8" s="19">
        <v>13181</v>
      </c>
      <c r="E8" s="21">
        <v>45172</v>
      </c>
    </row>
    <row r="9" spans="2:5" x14ac:dyDescent="0.25">
      <c r="B9" s="19" t="s">
        <v>43</v>
      </c>
      <c r="C9" s="20">
        <f>'CN T1.2023'!H37</f>
        <v>3827178</v>
      </c>
      <c r="D9" s="19">
        <v>13182</v>
      </c>
      <c r="E9" s="21">
        <v>45172</v>
      </c>
    </row>
    <row r="10" spans="2:5" x14ac:dyDescent="0.25">
      <c r="B10" s="24" t="s">
        <v>45</v>
      </c>
      <c r="C10" s="25">
        <f>SUM(C8:C9)</f>
        <v>51224827</v>
      </c>
      <c r="D10" s="19"/>
      <c r="E10" s="19"/>
    </row>
    <row r="11" spans="2:5" x14ac:dyDescent="0.25">
      <c r="B11" s="19" t="s">
        <v>46</v>
      </c>
      <c r="C11" s="22">
        <v>8534661</v>
      </c>
      <c r="D11" s="19">
        <v>2161</v>
      </c>
      <c r="E11" s="23" t="s">
        <v>48</v>
      </c>
    </row>
    <row r="12" spans="2:5" x14ac:dyDescent="0.25">
      <c r="B12" s="24" t="s">
        <v>47</v>
      </c>
      <c r="C12" s="26">
        <f>C10-C11</f>
        <v>42690166</v>
      </c>
      <c r="D12" s="19"/>
      <c r="E12" s="19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CN T1.2023</vt:lpstr>
      <vt:lpstr>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2023-02-08T02:30:47Z</dcterms:created>
  <dcterms:modified xsi:type="dcterms:W3CDTF">2023-04-07T08:29:15Z</dcterms:modified>
</cp:coreProperties>
</file>