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ACH HANG\TMART STORE\"/>
    </mc:Choice>
  </mc:AlternateContent>
  <bookViews>
    <workbookView xWindow="1005" yWindow="1005" windowWidth="15000" windowHeight="10005"/>
  </bookViews>
  <sheets>
    <sheet name="BÁN HÀNG 2112 đến 31122022" sheetId="1" r:id="rId1"/>
    <sheet name="HÀNG TRẢ (23-31.12.2022" sheetId="4" r:id="rId2"/>
  </sheets>
  <definedNames>
    <definedName name="_xlnm._FilterDatabase" localSheetId="1" hidden="1">'HÀNG TRẢ (23-31.12.2022'!$A$1:$E$78</definedName>
  </definedNames>
  <calcPr calcId="162913"/>
  <pivotCaches>
    <pivotCache cacheId="0" r:id="rId3"/>
  </pivotCaches>
</workbook>
</file>

<file path=xl/calcChain.xml><?xml version="1.0" encoding="utf-8"?>
<calcChain xmlns="http://schemas.openxmlformats.org/spreadsheetml/2006/main">
  <c r="H49" i="1" l="1"/>
  <c r="G49" i="1"/>
  <c r="F49" i="1"/>
  <c r="E49" i="1"/>
  <c r="F96" i="4"/>
  <c r="F95" i="4"/>
  <c r="F83" i="4"/>
  <c r="F84" i="4"/>
  <c r="F85" i="4"/>
  <c r="F86" i="4"/>
  <c r="F87" i="4"/>
  <c r="F88" i="4"/>
  <c r="F89" i="4"/>
  <c r="F90" i="4"/>
  <c r="F91" i="4"/>
  <c r="F92" i="4"/>
  <c r="F93" i="4"/>
  <c r="F82" i="4"/>
  <c r="F94" i="4"/>
  <c r="C79" i="4"/>
  <c r="F41" i="1" l="1"/>
  <c r="G41" i="1"/>
  <c r="H41" i="1"/>
  <c r="E41" i="1"/>
</calcChain>
</file>

<file path=xl/sharedStrings.xml><?xml version="1.0" encoding="utf-8"?>
<sst xmlns="http://schemas.openxmlformats.org/spreadsheetml/2006/main" count="279" uniqueCount="130">
  <si>
    <t>Số hóa đơn</t>
  </si>
  <si>
    <t>00057136</t>
  </si>
  <si>
    <t>00057144</t>
  </si>
  <si>
    <t>Ngày chứng từ</t>
  </si>
  <si>
    <t>Tmart01075 94. 282 Xuân Đỉnh</t>
  </si>
  <si>
    <t>00057126</t>
  </si>
  <si>
    <t>Tmart01092.111. Quầy T1, tòa A7 An Bình City</t>
  </si>
  <si>
    <t>Tmart01067 86. Quầy Nơ 4A Linh Đàm</t>
  </si>
  <si>
    <t>Tmart01063 83. Tmart Tòa N02, Ecohome3</t>
  </si>
  <si>
    <t>Tiền chiết khấu</t>
  </si>
  <si>
    <t>00057159</t>
  </si>
  <si>
    <t>Tmart01027 47. Quầy 69 Phố Xốm</t>
  </si>
  <si>
    <t>Tmart01076 95. T1 tòa K3, Kpark Văn Phú</t>
  </si>
  <si>
    <t>00057154</t>
  </si>
  <si>
    <t>00057149</t>
  </si>
  <si>
    <t>Tmart00628.03. Quầy 274 Khương Đình</t>
  </si>
  <si>
    <t>Tmart00995.25. Quầy CT2 - KĐT Xala</t>
  </si>
  <si>
    <t>Tmart00357.01. Quầy 72 Lĩnh Nam</t>
  </si>
  <si>
    <t>00057151</t>
  </si>
  <si>
    <t>Tmart01090 109. Quầy Trần Thủ Độ 2, tòa South Building Pháp Vân - Tứ Hiệp</t>
  </si>
  <si>
    <t>00057123</t>
  </si>
  <si>
    <t>Tmart00928.12. Quầy CT12B Kim Văn - Kim Lũ</t>
  </si>
  <si>
    <t>Tmart01080 99. Quầy Roman Tố Hữu</t>
  </si>
  <si>
    <t>00057141</t>
  </si>
  <si>
    <t>Tổng tiền hàng</t>
  </si>
  <si>
    <t>00057130</t>
  </si>
  <si>
    <t>00057146</t>
  </si>
  <si>
    <t>Tmart01049 69. Quầy 59 Xuân La, Tây Hồ, HN</t>
  </si>
  <si>
    <t>00057118</t>
  </si>
  <si>
    <t>Tiền thuế GTGT</t>
  </si>
  <si>
    <t>00057161</t>
  </si>
  <si>
    <t>00057119</t>
  </si>
  <si>
    <t>Tmart01087 106. Quầy CT3B Nam Cường, Cổ Nhuế</t>
  </si>
  <si>
    <t>Tmart00980.15. Quầy 9B Nguyễn Cảnh Dị-KĐT Đại Kim</t>
  </si>
  <si>
    <t>Tmart01093.112. Quầy G2-Fivestar số 2 Kim Giang</t>
  </si>
  <si>
    <t>Tmart00619.04. Quầy N3B2 Trần Bình</t>
  </si>
  <si>
    <t>00057128</t>
  </si>
  <si>
    <t>00057131</t>
  </si>
  <si>
    <t>00057120</t>
  </si>
  <si>
    <t>Tmart01065 84. Quầy Tecco Tứ Hiệp</t>
  </si>
  <si>
    <t>00057147</t>
  </si>
  <si>
    <t>Tmart01000 28. Quầy 485 Vũ Tông Phan</t>
  </si>
  <si>
    <t>00057155</t>
  </si>
  <si>
    <t>00057112</t>
  </si>
  <si>
    <t>00057150</t>
  </si>
  <si>
    <t>00057127</t>
  </si>
  <si>
    <t>Tmart01051 71. Quầy Hưng Yên</t>
  </si>
  <si>
    <t>Tmart00993.23. Quầy CT1 Ngô Thì Nhậm, Hà Đông</t>
  </si>
  <si>
    <t>00057158</t>
  </si>
  <si>
    <t>Tmart01083 102. Quầy Đại Thanh 3, CT8A</t>
  </si>
  <si>
    <t>00057114</t>
  </si>
  <si>
    <t>00057116</t>
  </si>
  <si>
    <t>Tmart01091 110. Quầy HH03A Thanh Hà</t>
  </si>
  <si>
    <t>Diễn giải</t>
  </si>
  <si>
    <t>00057111</t>
  </si>
  <si>
    <t>00057135</t>
  </si>
  <si>
    <t>Tổng tiền thanh toán</t>
  </si>
  <si>
    <t>00057153</t>
  </si>
  <si>
    <t>Tmart00992.22. Quầy CT3 KĐT Văn Khê</t>
  </si>
  <si>
    <t>00057115</t>
  </si>
  <si>
    <t>Tmart01078 96. Quầy Ecohome 1</t>
  </si>
  <si>
    <t>Tmart01062 82. Quầy H3.2 FLC Đại Mỗ</t>
  </si>
  <si>
    <t>Tmart01029 49. Nơ 6A, Linh Đàm</t>
  </si>
  <si>
    <t>Tmart01085 104. Quầy 44 Triều Khúc</t>
  </si>
  <si>
    <t>00057157</t>
  </si>
  <si>
    <t>Tmart01084 103. Quầy Kosmo</t>
  </si>
  <si>
    <t>Tmart01071 90. Quầy Đại Thanh 2</t>
  </si>
  <si>
    <t>00057139</t>
  </si>
  <si>
    <t>Tmart01097.116. Quầy Iris Garden</t>
  </si>
  <si>
    <t>00057117</t>
  </si>
  <si>
    <t>Tmart01082 101. Quầy CT2-Epics Home-43 Phạm Văn Đồng</t>
  </si>
  <si>
    <t>Tmart00999.27. Quầy 62 Thanh Liệt (658 Kim Giang mới)</t>
  </si>
  <si>
    <t>Tmart01023 00. Quầy 39 Cầu Diễn</t>
  </si>
  <si>
    <t>00057148</t>
  </si>
  <si>
    <t>Tmart01032 52. Quầy Vĩnh Quỳnh</t>
  </si>
  <si>
    <t>00057137</t>
  </si>
  <si>
    <t>Tmart00983.16. Quầy Xala, tòa nhà Hemisco, Xala</t>
  </si>
  <si>
    <t>Tmart01046 66. Quầy 47 Tân Xuân, Bắc Từ Liêm, HN</t>
  </si>
  <si>
    <t>00057156</t>
  </si>
  <si>
    <t>00057121</t>
  </si>
  <si>
    <t>Tmart01047 67. Quầy Trần Thủ Độ; đơn khai trương ck thêm 10%</t>
  </si>
  <si>
    <t>DANH SÁCH BÁN HÀNG</t>
  </si>
  <si>
    <t>00057129</t>
  </si>
  <si>
    <t>00057160</t>
  </si>
  <si>
    <t>Tmart01057  77. SG QUẦY 71 BÙI VĂN NGỮ, HCM</t>
  </si>
  <si>
    <t>00057699</t>
  </si>
  <si>
    <t>Tmart01055  75. SG Quầy Trịnh Thị Dối</t>
  </si>
  <si>
    <t>00057698</t>
  </si>
  <si>
    <t>Tmart01052  72. SG Quầy 850A Lê Văn Lương, Nhà Bè, HCM</t>
  </si>
  <si>
    <t>00057697</t>
  </si>
  <si>
    <t>DANH SÁCH GIAO DỊCH KHO HÀNG</t>
  </si>
  <si>
    <t>Ngày in:</t>
  </si>
  <si>
    <t>(Từ đầu ngày 23/12/2022 đến cuối ngày 31/12/2022)</t>
  </si>
  <si>
    <t>Mã</t>
  </si>
  <si>
    <t>Tên hàng</t>
  </si>
  <si>
    <t>SL</t>
  </si>
  <si>
    <t>Giá XNK</t>
  </si>
  <si>
    <t>Tiền XNK</t>
  </si>
  <si>
    <t>097956</t>
  </si>
  <si>
    <t>Tai heo muối túi 400g</t>
  </si>
  <si>
    <t>107107</t>
  </si>
  <si>
    <t>GIÒ LỤA CÂY 250g</t>
  </si>
  <si>
    <t>097953</t>
  </si>
  <si>
    <t>Chân giò heo muối túi 300g</t>
  </si>
  <si>
    <t>097964</t>
  </si>
  <si>
    <t>Mộc nấm hương túi 250g</t>
  </si>
  <si>
    <t>097957</t>
  </si>
  <si>
    <t>Gà muối túi 500g</t>
  </si>
  <si>
    <t>107110</t>
  </si>
  <si>
    <t>CHẢ CỐM 300g</t>
  </si>
  <si>
    <t>107108</t>
  </si>
  <si>
    <t>GIÒ SỤN GÀ 250g</t>
  </si>
  <si>
    <t>097958</t>
  </si>
  <si>
    <t>Bắp bò muối túi 200g</t>
  </si>
  <si>
    <t>097955</t>
  </si>
  <si>
    <t>Tai heo muối túi 200g</t>
  </si>
  <si>
    <t>097954</t>
  </si>
  <si>
    <t>Chân giò heo muối túi 500g</t>
  </si>
  <si>
    <t>097963</t>
  </si>
  <si>
    <t>Giò tai lưỡi xào túi 250g</t>
  </si>
  <si>
    <t>107109</t>
  </si>
  <si>
    <t>CHẢ NƯỚNG 300g</t>
  </si>
  <si>
    <t>Sum of SL</t>
  </si>
  <si>
    <t>Total</t>
  </si>
  <si>
    <t>Grand Total</t>
  </si>
  <si>
    <t>ĐG (CHƯA VAT)</t>
  </si>
  <si>
    <t>TT</t>
  </si>
  <si>
    <t>TÔNG</t>
  </si>
  <si>
    <t>VAT 10%</t>
  </si>
  <si>
    <t>DANH SÁCH BÁN HÀNG MIỀN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</si>
</sst>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>
      <alignment vertical="top"/>
    </xf>
  </cellStyleXfs>
  <cellXfs count="32">
    <xf numFmtId="0" fontId="0" fillId="0" borderId="0" xfId="0"/>
    <xf numFmtId="38" fontId="1" fillId="2" borderId="1" xfId="0" applyNumberFormat="1" applyFont="1" applyFill="1" applyBorder="1" applyAlignment="1">
      <alignment horizontal="center" vertical="center" wrapText="1"/>
    </xf>
    <xf numFmtId="38" fontId="2" fillId="0" borderId="2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38" fontId="0" fillId="0" borderId="0" xfId="0" applyNumberFormat="1"/>
    <xf numFmtId="0" fontId="2" fillId="0" borderId="2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38" fontId="1" fillId="0" borderId="2" xfId="0" applyNumberFormat="1" applyFont="1" applyBorder="1" applyAlignment="1">
      <alignment horizontal="right" vertical="center"/>
    </xf>
    <xf numFmtId="38" fontId="5" fillId="4" borderId="2" xfId="0" applyNumberFormat="1" applyFont="1" applyFill="1" applyBorder="1" applyAlignment="1">
      <alignment horizontal="right" vertical="center"/>
    </xf>
    <xf numFmtId="0" fontId="7" fillId="0" borderId="0" xfId="2">
      <alignment vertical="top"/>
    </xf>
    <xf numFmtId="0" fontId="7" fillId="0" borderId="3" xfId="2" applyBorder="1">
      <alignment vertical="top"/>
    </xf>
    <xf numFmtId="2" fontId="7" fillId="0" borderId="3" xfId="2" applyNumberFormat="1" applyBorder="1">
      <alignment vertical="top"/>
    </xf>
    <xf numFmtId="3" fontId="7" fillId="0" borderId="3" xfId="2" applyNumberFormat="1" applyBorder="1">
      <alignment vertical="top"/>
    </xf>
    <xf numFmtId="2" fontId="7" fillId="0" borderId="0" xfId="2" applyNumberFormat="1">
      <alignment vertical="top"/>
    </xf>
    <xf numFmtId="0" fontId="7" fillId="0" borderId="4" xfId="2" applyBorder="1">
      <alignment vertical="top"/>
    </xf>
    <xf numFmtId="0" fontId="7" fillId="0" borderId="5" xfId="2" applyBorder="1">
      <alignment vertical="top"/>
    </xf>
    <xf numFmtId="0" fontId="7" fillId="0" borderId="5" xfId="2" applyNumberFormat="1" applyBorder="1">
      <alignment vertical="top"/>
    </xf>
    <xf numFmtId="0" fontId="7" fillId="0" borderId="6" xfId="2" applyBorder="1">
      <alignment vertical="top"/>
    </xf>
    <xf numFmtId="0" fontId="7" fillId="0" borderId="7" xfId="2" applyNumberFormat="1" applyBorder="1">
      <alignment vertical="top"/>
    </xf>
    <xf numFmtId="0" fontId="7" fillId="0" borderId="8" xfId="2" applyBorder="1">
      <alignment vertical="top"/>
    </xf>
    <xf numFmtId="0" fontId="7" fillId="0" borderId="9" xfId="2" applyNumberFormat="1" applyBorder="1">
      <alignment vertical="top"/>
    </xf>
    <xf numFmtId="0" fontId="7" fillId="0" borderId="0" xfId="2" applyAlignment="1">
      <alignment horizontal="center" vertical="top"/>
    </xf>
    <xf numFmtId="165" fontId="7" fillId="0" borderId="0" xfId="1" applyNumberFormat="1" applyFont="1" applyAlignment="1">
      <alignment vertical="top"/>
    </xf>
    <xf numFmtId="165" fontId="7" fillId="0" borderId="0" xfId="2" applyNumberFormat="1">
      <alignment vertical="top"/>
    </xf>
    <xf numFmtId="0" fontId="7" fillId="4" borderId="0" xfId="2" applyFill="1">
      <alignment vertical="top"/>
    </xf>
    <xf numFmtId="165" fontId="8" fillId="0" borderId="0" xfId="2" applyNumberFormat="1" applyFont="1">
      <alignment vertical="top"/>
    </xf>
    <xf numFmtId="0" fontId="3" fillId="0" borderId="0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HANG%20BAN%20TRA%20LAI/TMART%20-%20H&#192;NG%20TR&#7842;%20N&#258;M%202022/Xu&#7845;t%20Tr&#7843;%20Ng&#7885;c%20Th&#417;m%2023-31.12.22%20ok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4939.599892361111" createdVersion="1" refreshedVersion="4" recordCount="76">
  <cacheSource type="worksheet">
    <worksheetSource ref="A2:E78" sheet="Sheet1" r:id="rId2"/>
  </cacheSource>
  <cacheFields count="5">
    <cacheField name="Mã" numFmtId="0">
      <sharedItems/>
    </cacheField>
    <cacheField name="Tên hàng" numFmtId="0">
      <sharedItems count="12">
        <s v="Tai heo muối túi 400g"/>
        <s v="GIÒ LỤA CÂY 250g"/>
        <s v="Chân giò heo muối túi 300g"/>
        <s v="Mộc nấm hương túi 250g"/>
        <s v="Gà muối túi 500g"/>
        <s v="CHẢ CỐM 300g"/>
        <s v="GIÒ SỤN GÀ 250g"/>
        <s v="Bắp bò muối túi 200g"/>
        <s v="Tai heo muối túi 200g"/>
        <s v="Chân giò heo muối túi 500g"/>
        <s v="Giò tai lưỡi xào túi 250g"/>
        <s v="CHẢ NƯỚNG 300g"/>
      </sharedItems>
    </cacheField>
    <cacheField name="SL" numFmtId="0">
      <sharedItems containsSemiMixedTypes="0" containsString="0" containsNumber="1" containsInteger="1" minValue="1" maxValue="4"/>
    </cacheField>
    <cacheField name="Giá XNK" numFmtId="0">
      <sharedItems containsSemiMixedTypes="0" containsString="0" containsNumber="1" minValue="43711" maxValue="117018.1"/>
    </cacheField>
    <cacheField name="Tiền XNK" numFmtId="0">
      <sharedItems containsSemiMixedTypes="0" containsString="0" containsNumber="1" minValue="43711" maxValue="436591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6">
  <r>
    <s v="097956"/>
    <x v="0"/>
    <n v="1"/>
    <n v="105361.1"/>
    <n v="105361.1"/>
  </r>
  <r>
    <s v="107107"/>
    <x v="1"/>
    <n v="1"/>
    <n v="59459.4"/>
    <n v="59459.4"/>
  </r>
  <r>
    <s v="097953"/>
    <x v="2"/>
    <n v="1"/>
    <n v="73505.25"/>
    <n v="73505.25"/>
  </r>
  <r>
    <s v="097964"/>
    <x v="3"/>
    <n v="1"/>
    <n v="46046"/>
    <n v="46046"/>
  </r>
  <r>
    <s v="107107"/>
    <x v="1"/>
    <n v="1"/>
    <n v="65340"/>
    <n v="65340"/>
  </r>
  <r>
    <s v="097957"/>
    <x v="4"/>
    <n v="1"/>
    <n v="109148.13"/>
    <n v="109148.13"/>
  </r>
  <r>
    <s v="107110"/>
    <x v="5"/>
    <n v="1"/>
    <n v="74324.25"/>
    <n v="74324.25"/>
  </r>
  <r>
    <s v="107108"/>
    <x v="6"/>
    <n v="1"/>
    <n v="59999.9"/>
    <n v="59999.9"/>
  </r>
  <r>
    <s v="097958"/>
    <x v="7"/>
    <n v="2"/>
    <n v="86277.1"/>
    <n v="172554.2"/>
  </r>
  <r>
    <s v="097953"/>
    <x v="2"/>
    <n v="1"/>
    <n v="72168"/>
    <n v="72168"/>
  </r>
  <r>
    <s v="097958"/>
    <x v="7"/>
    <n v="2"/>
    <n v="86277.1"/>
    <n v="172554.2"/>
  </r>
  <r>
    <s v="097955"/>
    <x v="8"/>
    <n v="1"/>
    <n v="43711"/>
    <n v="43711"/>
  </r>
  <r>
    <s v="107108"/>
    <x v="6"/>
    <n v="1"/>
    <n v="59999.9"/>
    <n v="59999.9"/>
  </r>
  <r>
    <s v="097954"/>
    <x v="9"/>
    <n v="1"/>
    <n v="107266.89"/>
    <n v="107266.89"/>
  </r>
  <r>
    <s v="097955"/>
    <x v="8"/>
    <n v="1"/>
    <n v="54639.13"/>
    <n v="54639.13"/>
  </r>
  <r>
    <s v="097956"/>
    <x v="0"/>
    <n v="1"/>
    <n v="91215.76"/>
    <n v="91215.76"/>
  </r>
  <r>
    <s v="107110"/>
    <x v="5"/>
    <n v="3"/>
    <n v="72972.899999999994"/>
    <n v="218918.7"/>
  </r>
  <r>
    <s v="097963"/>
    <x v="10"/>
    <n v="1"/>
    <n v="49320.18"/>
    <n v="49320.18"/>
  </r>
  <r>
    <s v="107107"/>
    <x v="1"/>
    <n v="2"/>
    <n v="58378.32"/>
    <n v="116756.64"/>
  </r>
  <r>
    <s v="107108"/>
    <x v="6"/>
    <n v="2"/>
    <n v="67115"/>
    <n v="134230"/>
  </r>
  <r>
    <s v="107110"/>
    <x v="5"/>
    <n v="1"/>
    <n v="72972.899999999994"/>
    <n v="72972.899999999994"/>
  </r>
  <r>
    <s v="097954"/>
    <x v="9"/>
    <n v="1"/>
    <n v="107266.89"/>
    <n v="107266.89"/>
  </r>
  <r>
    <s v="097958"/>
    <x v="7"/>
    <n v="1"/>
    <n v="87875.06"/>
    <n v="87875.06"/>
  </r>
  <r>
    <s v="107110"/>
    <x v="5"/>
    <n v="1"/>
    <n v="72972.899999999994"/>
    <n v="72972.899999999994"/>
  </r>
  <r>
    <s v="107107"/>
    <x v="1"/>
    <n v="1"/>
    <n v="58378.3"/>
    <n v="58378.3"/>
  </r>
  <r>
    <s v="097958"/>
    <x v="7"/>
    <n v="2"/>
    <n v="87875.06"/>
    <n v="175750.12"/>
  </r>
  <r>
    <s v="107108"/>
    <x v="6"/>
    <n v="2"/>
    <n v="67115"/>
    <n v="134230"/>
  </r>
  <r>
    <s v="097956"/>
    <x v="0"/>
    <n v="1"/>
    <n v="91215.76"/>
    <n v="91215.76"/>
  </r>
  <r>
    <s v="107110"/>
    <x v="5"/>
    <n v="2"/>
    <n v="72972.899999999994"/>
    <n v="145945.79999999999"/>
  </r>
  <r>
    <s v="097953"/>
    <x v="2"/>
    <n v="1"/>
    <n v="72167.990000000005"/>
    <n v="72167.990000000005"/>
  </r>
  <r>
    <s v="107107"/>
    <x v="1"/>
    <n v="1"/>
    <n v="58378.32"/>
    <n v="58378.32"/>
  </r>
  <r>
    <s v="097958"/>
    <x v="7"/>
    <n v="1"/>
    <n v="87875.06"/>
    <n v="87875.06"/>
  </r>
  <r>
    <s v="097954"/>
    <x v="9"/>
    <n v="1"/>
    <n v="107266.89"/>
    <n v="107266.89"/>
  </r>
  <r>
    <s v="107107"/>
    <x v="1"/>
    <n v="1"/>
    <n v="58378.32"/>
    <n v="58378.32"/>
  </r>
  <r>
    <s v="107109"/>
    <x v="11"/>
    <n v="2"/>
    <n v="69729.66"/>
    <n v="139459.32"/>
  </r>
  <r>
    <s v="107107"/>
    <x v="1"/>
    <n v="1"/>
    <n v="58378.32"/>
    <n v="58378.32"/>
  </r>
  <r>
    <s v="107108"/>
    <x v="6"/>
    <n v="4"/>
    <n v="67115"/>
    <n v="268460"/>
  </r>
  <r>
    <s v="097954"/>
    <x v="9"/>
    <n v="2"/>
    <n v="107266.89"/>
    <n v="214533.78"/>
  </r>
  <r>
    <s v="097953"/>
    <x v="2"/>
    <n v="2"/>
    <n v="72167.990000000005"/>
    <n v="144335.98000000001"/>
  </r>
  <r>
    <s v="097955"/>
    <x v="8"/>
    <n v="1"/>
    <n v="54639.13"/>
    <n v="54639.13"/>
  </r>
  <r>
    <s v="097963"/>
    <x v="10"/>
    <n v="2"/>
    <n v="49320.18"/>
    <n v="98640.36"/>
  </r>
  <r>
    <s v="097957"/>
    <x v="4"/>
    <n v="1"/>
    <n v="109147.8"/>
    <n v="109147.8"/>
  </r>
  <r>
    <s v="107107"/>
    <x v="1"/>
    <n v="1"/>
    <n v="58378.3"/>
    <n v="58378.3"/>
  </r>
  <r>
    <s v="097957"/>
    <x v="4"/>
    <n v="2"/>
    <n v="109147.8"/>
    <n v="218295.6"/>
  </r>
  <r>
    <s v="097954"/>
    <x v="9"/>
    <n v="1"/>
    <n v="117018.1"/>
    <n v="117018.1"/>
  </r>
  <r>
    <s v="107109"/>
    <x v="11"/>
    <n v="1"/>
    <n v="69729.7"/>
    <n v="69729.7"/>
  </r>
  <r>
    <s v="097955"/>
    <x v="8"/>
    <n v="1"/>
    <n v="54638.8"/>
    <n v="54638.8"/>
  </r>
  <r>
    <s v="107107"/>
    <x v="1"/>
    <n v="1"/>
    <n v="58378.32"/>
    <n v="58378.32"/>
  </r>
  <r>
    <s v="107108"/>
    <x v="6"/>
    <n v="1"/>
    <n v="67115"/>
    <n v="67115"/>
  </r>
  <r>
    <s v="097963"/>
    <x v="10"/>
    <n v="3"/>
    <n v="49318.9"/>
    <n v="147956.70000000001"/>
  </r>
  <r>
    <s v="097958"/>
    <x v="7"/>
    <n v="1"/>
    <n v="86277.1"/>
    <n v="86277.1"/>
  </r>
  <r>
    <s v="097964"/>
    <x v="3"/>
    <n v="3"/>
    <n v="45208.800000000003"/>
    <n v="135626.4"/>
  </r>
  <r>
    <s v="107108"/>
    <x v="6"/>
    <n v="2"/>
    <n v="59999.9"/>
    <n v="119999.8"/>
  </r>
  <r>
    <s v="097955"/>
    <x v="8"/>
    <n v="1"/>
    <n v="54638.8"/>
    <n v="54638.8"/>
  </r>
  <r>
    <s v="097954"/>
    <x v="9"/>
    <n v="1"/>
    <n v="117018.1"/>
    <n v="117018.1"/>
  </r>
  <r>
    <s v="107110"/>
    <x v="5"/>
    <n v="2"/>
    <n v="72972.899999999994"/>
    <n v="145945.79999999999"/>
  </r>
  <r>
    <s v="107107"/>
    <x v="1"/>
    <n v="1"/>
    <n v="58378.3"/>
    <n v="58378.3"/>
  </r>
  <r>
    <s v="107109"/>
    <x v="11"/>
    <n v="1"/>
    <n v="69729.66"/>
    <n v="69729.66"/>
  </r>
  <r>
    <s v="107108"/>
    <x v="6"/>
    <n v="1"/>
    <n v="59999.9"/>
    <n v="59999.9"/>
  </r>
  <r>
    <s v="097957"/>
    <x v="4"/>
    <n v="1"/>
    <n v="109147.8"/>
    <n v="109147.8"/>
  </r>
  <r>
    <s v="097956"/>
    <x v="0"/>
    <n v="1"/>
    <n v="105361.1"/>
    <n v="105361.1"/>
  </r>
  <r>
    <s v="097953"/>
    <x v="2"/>
    <n v="1"/>
    <n v="72168"/>
    <n v="72168"/>
  </r>
  <r>
    <s v="107109"/>
    <x v="11"/>
    <n v="1"/>
    <n v="69729.66"/>
    <n v="69729.66"/>
  </r>
  <r>
    <s v="107110"/>
    <x v="5"/>
    <n v="2"/>
    <n v="72972.899999999994"/>
    <n v="145945.79999999999"/>
  </r>
  <r>
    <s v="097964"/>
    <x v="3"/>
    <n v="2"/>
    <n v="46046"/>
    <n v="92092"/>
  </r>
  <r>
    <s v="097955"/>
    <x v="8"/>
    <n v="2"/>
    <n v="54638.8"/>
    <n v="109277.6"/>
  </r>
  <r>
    <s v="097954"/>
    <x v="9"/>
    <n v="1"/>
    <n v="117018.1"/>
    <n v="117018.1"/>
  </r>
  <r>
    <s v="097957"/>
    <x v="4"/>
    <n v="4"/>
    <n v="109147.8"/>
    <n v="436591.2"/>
  </r>
  <r>
    <s v="097953"/>
    <x v="2"/>
    <n v="4"/>
    <n v="72168"/>
    <n v="288672"/>
  </r>
  <r>
    <s v="107107"/>
    <x v="1"/>
    <n v="1"/>
    <n v="58378.3"/>
    <n v="58378.3"/>
  </r>
  <r>
    <s v="107108"/>
    <x v="6"/>
    <n v="1"/>
    <n v="59999.9"/>
    <n v="59999.9"/>
  </r>
  <r>
    <s v="107110"/>
    <x v="5"/>
    <n v="1"/>
    <n v="72972.899999999994"/>
    <n v="72972.899999999994"/>
  </r>
  <r>
    <s v="097963"/>
    <x v="10"/>
    <n v="1"/>
    <n v="49318.9"/>
    <n v="49318.9"/>
  </r>
  <r>
    <s v="097957"/>
    <x v="4"/>
    <n v="1"/>
    <n v="109147.8"/>
    <n v="109147.8"/>
  </r>
  <r>
    <s v="097958"/>
    <x v="7"/>
    <n v="1"/>
    <n v="87875.06"/>
    <n v="87875.06"/>
  </r>
  <r>
    <s v="097957"/>
    <x v="4"/>
    <n v="1"/>
    <n v="109147.8"/>
    <n v="109147.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C80:D94" firstHeaderRow="2" firstDataRow="2" firstDataCol="1"/>
  <pivotFields count="5">
    <pivotField compact="0" outline="0" subtotalTop="0" showAll="0" includeNewItemsInFilter="1"/>
    <pivotField axis="axisRow" compact="0" outline="0" subtotalTop="0" showAll="0" includeNewItemsInFilter="1">
      <items count="13">
        <item x="7"/>
        <item x="5"/>
        <item x="11"/>
        <item x="2"/>
        <item x="9"/>
        <item x="4"/>
        <item x="1"/>
        <item x="6"/>
        <item x="10"/>
        <item x="3"/>
        <item x="8"/>
        <item x="0"/>
        <item t="default"/>
      </items>
    </pivotField>
    <pivotField dataField="1" compact="0" numFmtId="2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 of SL" fld="2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9"/>
  <sheetViews>
    <sheetView tabSelected="1" topLeftCell="A34" zoomScaleNormal="100" workbookViewId="0">
      <selection activeCell="A46" sqref="A46"/>
    </sheetView>
  </sheetViews>
  <sheetFormatPr defaultColWidth="9.140625" defaultRowHeight="15" x14ac:dyDescent="0.25"/>
  <cols>
    <col min="1" max="1" width="5.7109375" customWidth="1"/>
    <col min="2" max="2" width="14.28515625" style="6" customWidth="1"/>
    <col min="3" max="3" width="39.5703125" customWidth="1"/>
    <col min="4" max="4" width="15" customWidth="1"/>
    <col min="5" max="8" width="17.140625" style="7" customWidth="1"/>
  </cols>
  <sheetData>
    <row r="1" spans="1:8" ht="18.75" x14ac:dyDescent="0.3">
      <c r="B1" s="31" t="s">
        <v>81</v>
      </c>
      <c r="C1" s="31"/>
      <c r="D1" s="31"/>
      <c r="E1" s="31"/>
      <c r="F1" s="31"/>
      <c r="G1" s="31"/>
      <c r="H1" s="31"/>
    </row>
    <row r="2" spans="1:8" ht="15" customHeight="1" x14ac:dyDescent="0.25">
      <c r="B2" s="3" t="s">
        <v>3</v>
      </c>
      <c r="C2" s="5" t="s">
        <v>53</v>
      </c>
      <c r="D2" s="5" t="s">
        <v>0</v>
      </c>
      <c r="E2" s="1" t="s">
        <v>24</v>
      </c>
      <c r="F2" s="1" t="s">
        <v>9</v>
      </c>
      <c r="G2" s="1" t="s">
        <v>29</v>
      </c>
      <c r="H2" s="1" t="s">
        <v>56</v>
      </c>
    </row>
    <row r="3" spans="1:8" x14ac:dyDescent="0.25">
      <c r="A3">
        <v>1</v>
      </c>
      <c r="B3" s="9">
        <v>44923</v>
      </c>
      <c r="C3" s="8" t="s">
        <v>52</v>
      </c>
      <c r="D3" s="8" t="s">
        <v>40</v>
      </c>
      <c r="E3" s="2">
        <v>1626228</v>
      </c>
      <c r="F3" s="2">
        <v>146361</v>
      </c>
      <c r="G3" s="2">
        <v>118389</v>
      </c>
      <c r="H3" s="2">
        <v>1598256</v>
      </c>
    </row>
    <row r="4" spans="1:8" x14ac:dyDescent="0.25">
      <c r="A4">
        <v>2</v>
      </c>
      <c r="B4" s="9">
        <v>44923</v>
      </c>
      <c r="C4" s="8" t="s">
        <v>19</v>
      </c>
      <c r="D4" s="8" t="s">
        <v>26</v>
      </c>
      <c r="E4" s="2">
        <v>1173355</v>
      </c>
      <c r="F4" s="2">
        <v>105602</v>
      </c>
      <c r="G4" s="2">
        <v>85420</v>
      </c>
      <c r="H4" s="2">
        <v>1153173</v>
      </c>
    </row>
    <row r="5" spans="1:8" x14ac:dyDescent="0.25">
      <c r="A5">
        <v>3</v>
      </c>
      <c r="B5" s="9">
        <v>44923</v>
      </c>
      <c r="C5" s="8" t="s">
        <v>32</v>
      </c>
      <c r="D5" s="8" t="s">
        <v>2</v>
      </c>
      <c r="E5" s="2">
        <v>1454264</v>
      </c>
      <c r="F5" s="2">
        <v>130884</v>
      </c>
      <c r="G5" s="2">
        <v>105870</v>
      </c>
      <c r="H5" s="2">
        <v>1429250</v>
      </c>
    </row>
    <row r="6" spans="1:8" x14ac:dyDescent="0.25">
      <c r="A6">
        <v>4</v>
      </c>
      <c r="B6" s="9">
        <v>44923</v>
      </c>
      <c r="C6" s="8" t="s">
        <v>63</v>
      </c>
      <c r="D6" s="8" t="s">
        <v>23</v>
      </c>
      <c r="E6" s="2">
        <v>1906400</v>
      </c>
      <c r="F6" s="2">
        <v>171576</v>
      </c>
      <c r="G6" s="2">
        <v>138786</v>
      </c>
      <c r="H6" s="2">
        <v>1873610</v>
      </c>
    </row>
    <row r="7" spans="1:8" x14ac:dyDescent="0.25">
      <c r="A7">
        <v>5</v>
      </c>
      <c r="B7" s="9">
        <v>44923</v>
      </c>
      <c r="C7" s="8" t="s">
        <v>65</v>
      </c>
      <c r="D7" s="8" t="s">
        <v>67</v>
      </c>
      <c r="E7" s="2">
        <v>1645311</v>
      </c>
      <c r="F7" s="2">
        <v>148079</v>
      </c>
      <c r="G7" s="2">
        <v>119779</v>
      </c>
      <c r="H7" s="2">
        <v>1617011</v>
      </c>
    </row>
    <row r="8" spans="1:8" x14ac:dyDescent="0.25">
      <c r="A8">
        <v>6</v>
      </c>
      <c r="B8" s="9">
        <v>44923</v>
      </c>
      <c r="C8" s="8" t="s">
        <v>49</v>
      </c>
      <c r="D8" s="8" t="s">
        <v>75</v>
      </c>
      <c r="E8" s="2">
        <v>1236371</v>
      </c>
      <c r="F8" s="2">
        <v>111274</v>
      </c>
      <c r="G8" s="2">
        <v>90008</v>
      </c>
      <c r="H8" s="2">
        <v>1215105</v>
      </c>
    </row>
    <row r="9" spans="1:8" x14ac:dyDescent="0.25">
      <c r="A9">
        <v>7</v>
      </c>
      <c r="B9" s="9">
        <v>44923</v>
      </c>
      <c r="C9" s="8" t="s">
        <v>70</v>
      </c>
      <c r="D9" s="8" t="s">
        <v>1</v>
      </c>
      <c r="E9" s="2">
        <v>1390155</v>
      </c>
      <c r="F9" s="2">
        <v>125115</v>
      </c>
      <c r="G9" s="2">
        <v>101203</v>
      </c>
      <c r="H9" s="2">
        <v>1366243</v>
      </c>
    </row>
    <row r="10" spans="1:8" x14ac:dyDescent="0.25">
      <c r="A10">
        <v>8</v>
      </c>
      <c r="B10" s="9">
        <v>44923</v>
      </c>
      <c r="C10" s="8" t="s">
        <v>22</v>
      </c>
      <c r="D10" s="8" t="s">
        <v>37</v>
      </c>
      <c r="E10" s="2">
        <v>1316513</v>
      </c>
      <c r="F10" s="2">
        <v>118486</v>
      </c>
      <c r="G10" s="2">
        <v>95842</v>
      </c>
      <c r="H10" s="2">
        <v>1293869</v>
      </c>
    </row>
    <row r="11" spans="1:8" x14ac:dyDescent="0.25">
      <c r="A11">
        <v>9</v>
      </c>
      <c r="B11" s="9">
        <v>44923</v>
      </c>
      <c r="C11" s="8" t="s">
        <v>60</v>
      </c>
      <c r="D11" s="8" t="s">
        <v>25</v>
      </c>
      <c r="E11" s="2">
        <v>1470355</v>
      </c>
      <c r="F11" s="2">
        <v>132332</v>
      </c>
      <c r="G11" s="2">
        <v>107042</v>
      </c>
      <c r="H11" s="2">
        <v>1445065</v>
      </c>
    </row>
    <row r="12" spans="1:8" x14ac:dyDescent="0.25">
      <c r="A12">
        <v>10</v>
      </c>
      <c r="B12" s="9">
        <v>44923</v>
      </c>
      <c r="C12" s="8" t="s">
        <v>12</v>
      </c>
      <c r="D12" s="8" t="s">
        <v>82</v>
      </c>
      <c r="E12" s="2">
        <v>1516272</v>
      </c>
      <c r="F12" s="2">
        <v>136466</v>
      </c>
      <c r="G12" s="2">
        <v>110384</v>
      </c>
      <c r="H12" s="2">
        <v>1490190</v>
      </c>
    </row>
    <row r="13" spans="1:8" x14ac:dyDescent="0.25">
      <c r="A13">
        <v>11</v>
      </c>
      <c r="B13" s="9">
        <v>44923</v>
      </c>
      <c r="C13" s="8" t="s">
        <v>4</v>
      </c>
      <c r="D13" s="8" t="s">
        <v>36</v>
      </c>
      <c r="E13" s="2">
        <v>1634061</v>
      </c>
      <c r="F13" s="2">
        <v>147066</v>
      </c>
      <c r="G13" s="2">
        <v>118960</v>
      </c>
      <c r="H13" s="2">
        <v>1605955</v>
      </c>
    </row>
    <row r="14" spans="1:8" x14ac:dyDescent="0.25">
      <c r="A14">
        <v>12</v>
      </c>
      <c r="B14" s="9">
        <v>44923</v>
      </c>
      <c r="C14" s="8" t="s">
        <v>66</v>
      </c>
      <c r="D14" s="8" t="s">
        <v>45</v>
      </c>
      <c r="E14" s="2">
        <v>1534253</v>
      </c>
      <c r="F14" s="2">
        <v>138083</v>
      </c>
      <c r="G14" s="2">
        <v>111694</v>
      </c>
      <c r="H14" s="2">
        <v>1507864</v>
      </c>
    </row>
    <row r="15" spans="1:8" x14ac:dyDescent="0.25">
      <c r="A15">
        <v>13</v>
      </c>
      <c r="B15" s="9">
        <v>44923</v>
      </c>
      <c r="C15" s="8" t="s">
        <v>7</v>
      </c>
      <c r="D15" s="8" t="s">
        <v>5</v>
      </c>
      <c r="E15" s="2">
        <v>2102362</v>
      </c>
      <c r="F15" s="2">
        <v>189213</v>
      </c>
      <c r="G15" s="2">
        <v>153052</v>
      </c>
      <c r="H15" s="2">
        <v>2066201</v>
      </c>
    </row>
    <row r="16" spans="1:8" x14ac:dyDescent="0.25">
      <c r="A16">
        <v>14</v>
      </c>
      <c r="B16" s="9">
        <v>44923</v>
      </c>
      <c r="C16" s="8" t="s">
        <v>39</v>
      </c>
      <c r="D16" s="8" t="s">
        <v>20</v>
      </c>
      <c r="E16" s="2">
        <v>1386239</v>
      </c>
      <c r="F16" s="2">
        <v>124762</v>
      </c>
      <c r="G16" s="2">
        <v>100918</v>
      </c>
      <c r="H16" s="2">
        <v>1362395</v>
      </c>
    </row>
    <row r="17" spans="1:8" x14ac:dyDescent="0.25">
      <c r="A17">
        <v>15</v>
      </c>
      <c r="B17" s="9">
        <v>44923</v>
      </c>
      <c r="C17" s="8" t="s">
        <v>8</v>
      </c>
      <c r="D17" s="8" t="s">
        <v>79</v>
      </c>
      <c r="E17" s="2">
        <v>1484265</v>
      </c>
      <c r="F17" s="2">
        <v>133585</v>
      </c>
      <c r="G17" s="2">
        <v>108054</v>
      </c>
      <c r="H17" s="2">
        <v>1458734</v>
      </c>
    </row>
    <row r="18" spans="1:8" x14ac:dyDescent="0.25">
      <c r="A18">
        <v>16</v>
      </c>
      <c r="B18" s="9">
        <v>44923</v>
      </c>
      <c r="C18" s="8" t="s">
        <v>61</v>
      </c>
      <c r="D18" s="8" t="s">
        <v>38</v>
      </c>
      <c r="E18" s="2">
        <v>1536273</v>
      </c>
      <c r="F18" s="2">
        <v>138266</v>
      </c>
      <c r="G18" s="2">
        <v>111841</v>
      </c>
      <c r="H18" s="2">
        <v>1509848</v>
      </c>
    </row>
    <row r="19" spans="1:8" x14ac:dyDescent="0.25">
      <c r="A19">
        <v>17</v>
      </c>
      <c r="B19" s="9">
        <v>44923</v>
      </c>
      <c r="C19" s="8" t="s">
        <v>46</v>
      </c>
      <c r="D19" s="8" t="s">
        <v>31</v>
      </c>
      <c r="E19" s="2">
        <v>5973797</v>
      </c>
      <c r="F19" s="2">
        <v>537643</v>
      </c>
      <c r="G19" s="2">
        <v>434892</v>
      </c>
      <c r="H19" s="2">
        <v>5871046</v>
      </c>
    </row>
    <row r="20" spans="1:8" x14ac:dyDescent="0.25">
      <c r="A20">
        <v>18</v>
      </c>
      <c r="B20" s="9">
        <v>44923</v>
      </c>
      <c r="C20" s="8" t="s">
        <v>27</v>
      </c>
      <c r="D20" s="8" t="s">
        <v>28</v>
      </c>
      <c r="E20" s="2">
        <v>1540084</v>
      </c>
      <c r="F20" s="2">
        <v>138609</v>
      </c>
      <c r="G20" s="2">
        <v>112118</v>
      </c>
      <c r="H20" s="2">
        <v>1513593</v>
      </c>
    </row>
    <row r="21" spans="1:8" x14ac:dyDescent="0.25">
      <c r="A21">
        <v>19</v>
      </c>
      <c r="B21" s="9">
        <v>44923</v>
      </c>
      <c r="C21" s="8" t="s">
        <v>80</v>
      </c>
      <c r="D21" s="8" t="s">
        <v>55</v>
      </c>
      <c r="E21" s="2">
        <v>3476541</v>
      </c>
      <c r="F21" s="2">
        <v>629254</v>
      </c>
      <c r="G21" s="2">
        <v>227783</v>
      </c>
      <c r="H21" s="2">
        <v>3075070</v>
      </c>
    </row>
    <row r="22" spans="1:8" x14ac:dyDescent="0.25">
      <c r="A22">
        <v>20</v>
      </c>
      <c r="B22" s="9">
        <v>44923</v>
      </c>
      <c r="C22" s="8" t="s">
        <v>77</v>
      </c>
      <c r="D22" s="8" t="s">
        <v>69</v>
      </c>
      <c r="E22" s="2">
        <v>1465526</v>
      </c>
      <c r="F22" s="2">
        <v>131898</v>
      </c>
      <c r="G22" s="2">
        <v>106690</v>
      </c>
      <c r="H22" s="2">
        <v>1440318</v>
      </c>
    </row>
    <row r="23" spans="1:8" x14ac:dyDescent="0.25">
      <c r="A23">
        <v>21</v>
      </c>
      <c r="B23" s="9">
        <v>44923</v>
      </c>
      <c r="C23" s="8" t="s">
        <v>74</v>
      </c>
      <c r="D23" s="8" t="s">
        <v>51</v>
      </c>
      <c r="E23" s="2">
        <v>1174548</v>
      </c>
      <c r="F23" s="2">
        <v>105709</v>
      </c>
      <c r="G23" s="2">
        <v>85507</v>
      </c>
      <c r="H23" s="2">
        <v>1154346</v>
      </c>
    </row>
    <row r="24" spans="1:8" x14ac:dyDescent="0.25">
      <c r="A24">
        <v>22</v>
      </c>
      <c r="B24" s="9">
        <v>44923</v>
      </c>
      <c r="C24" s="8" t="s">
        <v>71</v>
      </c>
      <c r="D24" s="8" t="s">
        <v>30</v>
      </c>
      <c r="E24" s="2">
        <v>1331919</v>
      </c>
      <c r="F24" s="2">
        <v>119873</v>
      </c>
      <c r="G24" s="2">
        <v>96964</v>
      </c>
      <c r="H24" s="2">
        <v>1309010</v>
      </c>
    </row>
    <row r="25" spans="1:8" x14ac:dyDescent="0.25">
      <c r="A25">
        <v>23</v>
      </c>
      <c r="B25" s="9">
        <v>44923</v>
      </c>
      <c r="C25" s="8" t="s">
        <v>16</v>
      </c>
      <c r="D25" s="8" t="s">
        <v>83</v>
      </c>
      <c r="E25" s="2">
        <v>1361427</v>
      </c>
      <c r="F25" s="2">
        <v>122528</v>
      </c>
      <c r="G25" s="2">
        <v>99112</v>
      </c>
      <c r="H25" s="2">
        <v>1338011</v>
      </c>
    </row>
    <row r="26" spans="1:8" x14ac:dyDescent="0.25">
      <c r="A26">
        <v>24</v>
      </c>
      <c r="B26" s="9">
        <v>44923</v>
      </c>
      <c r="C26" s="8" t="s">
        <v>62</v>
      </c>
      <c r="D26" s="8" t="s">
        <v>59</v>
      </c>
      <c r="E26" s="2">
        <v>1448066</v>
      </c>
      <c r="F26" s="2">
        <v>130327</v>
      </c>
      <c r="G26" s="2">
        <v>105419</v>
      </c>
      <c r="H26" s="2">
        <v>1423158</v>
      </c>
    </row>
    <row r="27" spans="1:8" x14ac:dyDescent="0.25">
      <c r="A27">
        <v>25</v>
      </c>
      <c r="B27" s="9">
        <v>44923</v>
      </c>
      <c r="C27" s="8" t="s">
        <v>11</v>
      </c>
      <c r="D27" s="8" t="s">
        <v>50</v>
      </c>
      <c r="E27" s="2">
        <v>1709990</v>
      </c>
      <c r="F27" s="2">
        <v>153900</v>
      </c>
      <c r="G27" s="2">
        <v>124487</v>
      </c>
      <c r="H27" s="2">
        <v>1680577</v>
      </c>
    </row>
    <row r="28" spans="1:8" x14ac:dyDescent="0.25">
      <c r="A28">
        <v>26</v>
      </c>
      <c r="B28" s="9">
        <v>44923</v>
      </c>
      <c r="C28" s="8" t="s">
        <v>72</v>
      </c>
      <c r="D28" s="8" t="s">
        <v>43</v>
      </c>
      <c r="E28" s="2">
        <v>1430057</v>
      </c>
      <c r="F28" s="2">
        <v>128706</v>
      </c>
      <c r="G28" s="2">
        <v>104108</v>
      </c>
      <c r="H28" s="2">
        <v>1405459</v>
      </c>
    </row>
    <row r="29" spans="1:8" x14ac:dyDescent="0.25">
      <c r="A29">
        <v>27</v>
      </c>
      <c r="B29" s="9">
        <v>44923</v>
      </c>
      <c r="C29" s="8" t="s">
        <v>47</v>
      </c>
      <c r="D29" s="8" t="s">
        <v>10</v>
      </c>
      <c r="E29" s="2">
        <v>1042364</v>
      </c>
      <c r="F29" s="2">
        <v>93813</v>
      </c>
      <c r="G29" s="2">
        <v>75884</v>
      </c>
      <c r="H29" s="2">
        <v>1024435</v>
      </c>
    </row>
    <row r="30" spans="1:8" x14ac:dyDescent="0.25">
      <c r="A30">
        <v>28</v>
      </c>
      <c r="B30" s="9">
        <v>44923</v>
      </c>
      <c r="C30" s="8" t="s">
        <v>58</v>
      </c>
      <c r="D30" s="8" t="s">
        <v>48</v>
      </c>
      <c r="E30" s="2">
        <v>1292950</v>
      </c>
      <c r="F30" s="2">
        <v>116366</v>
      </c>
      <c r="G30" s="2">
        <v>94127</v>
      </c>
      <c r="H30" s="2">
        <v>1270711</v>
      </c>
    </row>
    <row r="31" spans="1:8" x14ac:dyDescent="0.25">
      <c r="A31">
        <v>29</v>
      </c>
      <c r="B31" s="9">
        <v>44923</v>
      </c>
      <c r="C31" s="8" t="s">
        <v>41</v>
      </c>
      <c r="D31" s="8" t="s">
        <v>54</v>
      </c>
      <c r="E31" s="2">
        <v>1595475</v>
      </c>
      <c r="F31" s="2">
        <v>143593</v>
      </c>
      <c r="G31" s="2">
        <v>116151</v>
      </c>
      <c r="H31" s="2">
        <v>1568033</v>
      </c>
    </row>
    <row r="32" spans="1:8" x14ac:dyDescent="0.25">
      <c r="A32">
        <v>30</v>
      </c>
      <c r="B32" s="9">
        <v>44923</v>
      </c>
      <c r="C32" s="8" t="s">
        <v>76</v>
      </c>
      <c r="D32" s="8" t="s">
        <v>64</v>
      </c>
      <c r="E32" s="2">
        <v>1402572</v>
      </c>
      <c r="F32" s="2">
        <v>126233</v>
      </c>
      <c r="G32" s="2">
        <v>102107</v>
      </c>
      <c r="H32" s="2">
        <v>1378446</v>
      </c>
    </row>
    <row r="33" spans="1:8" x14ac:dyDescent="0.25">
      <c r="A33">
        <v>31</v>
      </c>
      <c r="B33" s="9">
        <v>44923</v>
      </c>
      <c r="C33" s="8" t="s">
        <v>33</v>
      </c>
      <c r="D33" s="8" t="s">
        <v>78</v>
      </c>
      <c r="E33" s="2">
        <v>1251191</v>
      </c>
      <c r="F33" s="2">
        <v>112607</v>
      </c>
      <c r="G33" s="2">
        <v>91087</v>
      </c>
      <c r="H33" s="2">
        <v>1229671</v>
      </c>
    </row>
    <row r="34" spans="1:8" x14ac:dyDescent="0.25">
      <c r="A34">
        <v>32</v>
      </c>
      <c r="B34" s="9">
        <v>44923</v>
      </c>
      <c r="C34" s="8" t="s">
        <v>21</v>
      </c>
      <c r="D34" s="8" t="s">
        <v>42</v>
      </c>
      <c r="E34" s="2">
        <v>1404046</v>
      </c>
      <c r="F34" s="2">
        <v>126364</v>
      </c>
      <c r="G34" s="2">
        <v>102215</v>
      </c>
      <c r="H34" s="2">
        <v>1379897</v>
      </c>
    </row>
    <row r="35" spans="1:8" x14ac:dyDescent="0.25">
      <c r="A35">
        <v>33</v>
      </c>
      <c r="B35" s="9">
        <v>44923</v>
      </c>
      <c r="C35" s="8" t="s">
        <v>15</v>
      </c>
      <c r="D35" s="8" t="s">
        <v>13</v>
      </c>
      <c r="E35" s="2">
        <v>1437401</v>
      </c>
      <c r="F35" s="2">
        <v>129367</v>
      </c>
      <c r="G35" s="2">
        <v>104643</v>
      </c>
      <c r="H35" s="2">
        <v>1412677</v>
      </c>
    </row>
    <row r="36" spans="1:8" x14ac:dyDescent="0.25">
      <c r="A36">
        <v>34</v>
      </c>
      <c r="B36" s="9">
        <v>44923</v>
      </c>
      <c r="C36" s="8" t="s">
        <v>35</v>
      </c>
      <c r="D36" s="8" t="s">
        <v>57</v>
      </c>
      <c r="E36" s="2">
        <v>1536681</v>
      </c>
      <c r="F36" s="2">
        <v>138302</v>
      </c>
      <c r="G36" s="2">
        <v>111870</v>
      </c>
      <c r="H36" s="2">
        <v>1510249</v>
      </c>
    </row>
    <row r="37" spans="1:8" x14ac:dyDescent="0.25">
      <c r="A37">
        <v>35</v>
      </c>
      <c r="B37" s="9">
        <v>44923</v>
      </c>
      <c r="C37" s="8" t="s">
        <v>17</v>
      </c>
      <c r="D37" s="8" t="s">
        <v>18</v>
      </c>
      <c r="E37" s="2">
        <v>1526699</v>
      </c>
      <c r="F37" s="2">
        <v>137403</v>
      </c>
      <c r="G37" s="2">
        <v>111144</v>
      </c>
      <c r="H37" s="2">
        <v>1500440</v>
      </c>
    </row>
    <row r="38" spans="1:8" x14ac:dyDescent="0.25">
      <c r="A38">
        <v>36</v>
      </c>
      <c r="B38" s="9">
        <v>44923</v>
      </c>
      <c r="C38" s="8" t="s">
        <v>68</v>
      </c>
      <c r="D38" s="8" t="s">
        <v>44</v>
      </c>
      <c r="E38" s="2">
        <v>1116175</v>
      </c>
      <c r="F38" s="2">
        <v>100457</v>
      </c>
      <c r="G38" s="2">
        <v>81257</v>
      </c>
      <c r="H38" s="2">
        <v>1096975</v>
      </c>
    </row>
    <row r="39" spans="1:8" x14ac:dyDescent="0.25">
      <c r="A39">
        <v>37</v>
      </c>
      <c r="B39" s="9">
        <v>44923</v>
      </c>
      <c r="C39" s="8" t="s">
        <v>34</v>
      </c>
      <c r="D39" s="8" t="s">
        <v>14</v>
      </c>
      <c r="E39" s="2">
        <v>1959262</v>
      </c>
      <c r="F39" s="2">
        <v>176335</v>
      </c>
      <c r="G39" s="2">
        <v>142634</v>
      </c>
      <c r="H39" s="2">
        <v>1925561</v>
      </c>
    </row>
    <row r="40" spans="1:8" x14ac:dyDescent="0.25">
      <c r="A40">
        <v>38</v>
      </c>
      <c r="B40" s="9">
        <v>44923</v>
      </c>
      <c r="C40" s="8" t="s">
        <v>6</v>
      </c>
      <c r="D40" s="8" t="s">
        <v>73</v>
      </c>
      <c r="E40" s="2">
        <v>1707615</v>
      </c>
      <c r="F40" s="2">
        <v>153687</v>
      </c>
      <c r="G40" s="2">
        <v>124314</v>
      </c>
      <c r="H40" s="2">
        <v>1678242</v>
      </c>
    </row>
    <row r="41" spans="1:8" x14ac:dyDescent="0.25">
      <c r="B41" s="4"/>
      <c r="E41" s="13">
        <f>SUM(E3:E40)</f>
        <v>62597063</v>
      </c>
      <c r="F41" s="13">
        <f t="shared" ref="F41:H41" si="0">SUM(F3:F40)</f>
        <v>5950124</v>
      </c>
      <c r="G41" s="13">
        <f t="shared" si="0"/>
        <v>4531755</v>
      </c>
      <c r="H41" s="13">
        <f t="shared" si="0"/>
        <v>61178694</v>
      </c>
    </row>
    <row r="44" spans="1:8" ht="18.75" x14ac:dyDescent="0.3">
      <c r="B44" s="31" t="s">
        <v>129</v>
      </c>
      <c r="C44" s="31"/>
      <c r="D44" s="31"/>
      <c r="E44" s="31"/>
      <c r="F44" s="31"/>
      <c r="G44" s="31"/>
      <c r="H44" s="31"/>
    </row>
    <row r="45" spans="1:8" x14ac:dyDescent="0.25">
      <c r="B45" s="3" t="s">
        <v>3</v>
      </c>
      <c r="C45" s="5" t="s">
        <v>53</v>
      </c>
      <c r="D45" s="5" t="s">
        <v>0</v>
      </c>
      <c r="E45" s="1" t="s">
        <v>24</v>
      </c>
      <c r="F45" s="1" t="s">
        <v>9</v>
      </c>
      <c r="G45" s="1" t="s">
        <v>29</v>
      </c>
      <c r="H45" s="1" t="s">
        <v>56</v>
      </c>
    </row>
    <row r="46" spans="1:8" x14ac:dyDescent="0.25">
      <c r="B46" s="10">
        <v>44923</v>
      </c>
      <c r="C46" s="11" t="s">
        <v>84</v>
      </c>
      <c r="D46" s="11" t="s">
        <v>85</v>
      </c>
      <c r="E46" s="12">
        <v>1365475</v>
      </c>
      <c r="F46" s="12">
        <v>122893</v>
      </c>
      <c r="G46" s="12">
        <v>99407</v>
      </c>
      <c r="H46" s="12">
        <v>1341989</v>
      </c>
    </row>
    <row r="47" spans="1:8" x14ac:dyDescent="0.25">
      <c r="B47" s="10">
        <v>44923</v>
      </c>
      <c r="C47" s="11" t="s">
        <v>86</v>
      </c>
      <c r="D47" s="11" t="s">
        <v>87</v>
      </c>
      <c r="E47" s="12">
        <v>2862064</v>
      </c>
      <c r="F47" s="12">
        <v>257587</v>
      </c>
      <c r="G47" s="12">
        <v>208358</v>
      </c>
      <c r="H47" s="12">
        <v>2812835</v>
      </c>
    </row>
    <row r="48" spans="1:8" x14ac:dyDescent="0.25">
      <c r="B48" s="10">
        <v>44923</v>
      </c>
      <c r="C48" s="11" t="s">
        <v>88</v>
      </c>
      <c r="D48" s="11" t="s">
        <v>89</v>
      </c>
      <c r="E48" s="12">
        <v>1389425</v>
      </c>
      <c r="F48" s="12">
        <v>125049</v>
      </c>
      <c r="G48" s="12">
        <v>101150</v>
      </c>
      <c r="H48" s="12">
        <v>1365526</v>
      </c>
    </row>
    <row r="49" spans="2:8" x14ac:dyDescent="0.25">
      <c r="B49" s="4"/>
      <c r="E49" s="13">
        <f>SUM(E46:E48)</f>
        <v>5616964</v>
      </c>
      <c r="F49" s="13">
        <f t="shared" ref="F49:H49" si="1">SUM(F46:F48)</f>
        <v>505529</v>
      </c>
      <c r="G49" s="13">
        <f t="shared" si="1"/>
        <v>408915</v>
      </c>
      <c r="H49" s="13">
        <f t="shared" si="1"/>
        <v>5520350</v>
      </c>
    </row>
  </sheetData>
  <mergeCells count="2">
    <mergeCell ref="B1:H1"/>
    <mergeCell ref="B44:H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96"/>
  <sheetViews>
    <sheetView workbookViewId="0">
      <selection activeCell="G76" sqref="G1:G1048576"/>
    </sheetView>
  </sheetViews>
  <sheetFormatPr defaultColWidth="6.85546875" defaultRowHeight="12.75" customHeight="1" x14ac:dyDescent="0.25"/>
  <cols>
    <col min="1" max="1" width="33" style="14" bestFit="1" customWidth="1"/>
    <col min="2" max="2" width="24" style="14" bestFit="1" customWidth="1"/>
    <col min="3" max="3" width="24.28515625" style="14" customWidth="1"/>
    <col min="4" max="4" width="9.7109375" style="14" customWidth="1"/>
    <col min="5" max="5" width="22.42578125" style="14" customWidth="1"/>
    <col min="6" max="6" width="15.28515625" style="14" customWidth="1"/>
    <col min="7" max="7" width="0" style="14" hidden="1" customWidth="1"/>
    <col min="8" max="256" width="6.85546875" style="14"/>
    <col min="257" max="257" width="33" style="14" bestFit="1" customWidth="1"/>
    <col min="258" max="258" width="24" style="14" bestFit="1" customWidth="1"/>
    <col min="259" max="259" width="24.28515625" style="14" customWidth="1"/>
    <col min="260" max="260" width="9.7109375" style="14" customWidth="1"/>
    <col min="261" max="261" width="45.28515625" style="14" bestFit="1" customWidth="1"/>
    <col min="262" max="512" width="6.85546875" style="14"/>
    <col min="513" max="513" width="33" style="14" bestFit="1" customWidth="1"/>
    <col min="514" max="514" width="24" style="14" bestFit="1" customWidth="1"/>
    <col min="515" max="515" width="24.28515625" style="14" customWidth="1"/>
    <col min="516" max="516" width="9.7109375" style="14" customWidth="1"/>
    <col min="517" max="517" width="45.28515625" style="14" bestFit="1" customWidth="1"/>
    <col min="518" max="768" width="6.85546875" style="14"/>
    <col min="769" max="769" width="33" style="14" bestFit="1" customWidth="1"/>
    <col min="770" max="770" width="24" style="14" bestFit="1" customWidth="1"/>
    <col min="771" max="771" width="24.28515625" style="14" customWidth="1"/>
    <col min="772" max="772" width="9.7109375" style="14" customWidth="1"/>
    <col min="773" max="773" width="45.28515625" style="14" bestFit="1" customWidth="1"/>
    <col min="774" max="1024" width="6.85546875" style="14"/>
    <col min="1025" max="1025" width="33" style="14" bestFit="1" customWidth="1"/>
    <col min="1026" max="1026" width="24" style="14" bestFit="1" customWidth="1"/>
    <col min="1027" max="1027" width="24.28515625" style="14" customWidth="1"/>
    <col min="1028" max="1028" width="9.7109375" style="14" customWidth="1"/>
    <col min="1029" max="1029" width="45.28515625" style="14" bestFit="1" customWidth="1"/>
    <col min="1030" max="1280" width="6.85546875" style="14"/>
    <col min="1281" max="1281" width="33" style="14" bestFit="1" customWidth="1"/>
    <col min="1282" max="1282" width="24" style="14" bestFit="1" customWidth="1"/>
    <col min="1283" max="1283" width="24.28515625" style="14" customWidth="1"/>
    <col min="1284" max="1284" width="9.7109375" style="14" customWidth="1"/>
    <col min="1285" max="1285" width="45.28515625" style="14" bestFit="1" customWidth="1"/>
    <col min="1286" max="1536" width="6.85546875" style="14"/>
    <col min="1537" max="1537" width="33" style="14" bestFit="1" customWidth="1"/>
    <col min="1538" max="1538" width="24" style="14" bestFit="1" customWidth="1"/>
    <col min="1539" max="1539" width="24.28515625" style="14" customWidth="1"/>
    <col min="1540" max="1540" width="9.7109375" style="14" customWidth="1"/>
    <col min="1541" max="1541" width="45.28515625" style="14" bestFit="1" customWidth="1"/>
    <col min="1542" max="1792" width="6.85546875" style="14"/>
    <col min="1793" max="1793" width="33" style="14" bestFit="1" customWidth="1"/>
    <col min="1794" max="1794" width="24" style="14" bestFit="1" customWidth="1"/>
    <col min="1795" max="1795" width="24.28515625" style="14" customWidth="1"/>
    <col min="1796" max="1796" width="9.7109375" style="14" customWidth="1"/>
    <col min="1797" max="1797" width="45.28515625" style="14" bestFit="1" customWidth="1"/>
    <col min="1798" max="2048" width="6.85546875" style="14"/>
    <col min="2049" max="2049" width="33" style="14" bestFit="1" customWidth="1"/>
    <col min="2050" max="2050" width="24" style="14" bestFit="1" customWidth="1"/>
    <col min="2051" max="2051" width="24.28515625" style="14" customWidth="1"/>
    <col min="2052" max="2052" width="9.7109375" style="14" customWidth="1"/>
    <col min="2053" max="2053" width="45.28515625" style="14" bestFit="1" customWidth="1"/>
    <col min="2054" max="2304" width="6.85546875" style="14"/>
    <col min="2305" max="2305" width="33" style="14" bestFit="1" customWidth="1"/>
    <col min="2306" max="2306" width="24" style="14" bestFit="1" customWidth="1"/>
    <col min="2307" max="2307" width="24.28515625" style="14" customWidth="1"/>
    <col min="2308" max="2308" width="9.7109375" style="14" customWidth="1"/>
    <col min="2309" max="2309" width="45.28515625" style="14" bestFit="1" customWidth="1"/>
    <col min="2310" max="2560" width="6.85546875" style="14"/>
    <col min="2561" max="2561" width="33" style="14" bestFit="1" customWidth="1"/>
    <col min="2562" max="2562" width="24" style="14" bestFit="1" customWidth="1"/>
    <col min="2563" max="2563" width="24.28515625" style="14" customWidth="1"/>
    <col min="2564" max="2564" width="9.7109375" style="14" customWidth="1"/>
    <col min="2565" max="2565" width="45.28515625" style="14" bestFit="1" customWidth="1"/>
    <col min="2566" max="2816" width="6.85546875" style="14"/>
    <col min="2817" max="2817" width="33" style="14" bestFit="1" customWidth="1"/>
    <col min="2818" max="2818" width="24" style="14" bestFit="1" customWidth="1"/>
    <col min="2819" max="2819" width="24.28515625" style="14" customWidth="1"/>
    <col min="2820" max="2820" width="9.7109375" style="14" customWidth="1"/>
    <col min="2821" max="2821" width="45.28515625" style="14" bestFit="1" customWidth="1"/>
    <col min="2822" max="3072" width="6.85546875" style="14"/>
    <col min="3073" max="3073" width="33" style="14" bestFit="1" customWidth="1"/>
    <col min="3074" max="3074" width="24" style="14" bestFit="1" customWidth="1"/>
    <col min="3075" max="3075" width="24.28515625" style="14" customWidth="1"/>
    <col min="3076" max="3076" width="9.7109375" style="14" customWidth="1"/>
    <col min="3077" max="3077" width="45.28515625" style="14" bestFit="1" customWidth="1"/>
    <col min="3078" max="3328" width="6.85546875" style="14"/>
    <col min="3329" max="3329" width="33" style="14" bestFit="1" customWidth="1"/>
    <col min="3330" max="3330" width="24" style="14" bestFit="1" customWidth="1"/>
    <col min="3331" max="3331" width="24.28515625" style="14" customWidth="1"/>
    <col min="3332" max="3332" width="9.7109375" style="14" customWidth="1"/>
    <col min="3333" max="3333" width="45.28515625" style="14" bestFit="1" customWidth="1"/>
    <col min="3334" max="3584" width="6.85546875" style="14"/>
    <col min="3585" max="3585" width="33" style="14" bestFit="1" customWidth="1"/>
    <col min="3586" max="3586" width="24" style="14" bestFit="1" customWidth="1"/>
    <col min="3587" max="3587" width="24.28515625" style="14" customWidth="1"/>
    <col min="3588" max="3588" width="9.7109375" style="14" customWidth="1"/>
    <col min="3589" max="3589" width="45.28515625" style="14" bestFit="1" customWidth="1"/>
    <col min="3590" max="3840" width="6.85546875" style="14"/>
    <col min="3841" max="3841" width="33" style="14" bestFit="1" customWidth="1"/>
    <col min="3842" max="3842" width="24" style="14" bestFit="1" customWidth="1"/>
    <col min="3843" max="3843" width="24.28515625" style="14" customWidth="1"/>
    <col min="3844" max="3844" width="9.7109375" style="14" customWidth="1"/>
    <col min="3845" max="3845" width="45.28515625" style="14" bestFit="1" customWidth="1"/>
    <col min="3846" max="4096" width="6.85546875" style="14"/>
    <col min="4097" max="4097" width="33" style="14" bestFit="1" customWidth="1"/>
    <col min="4098" max="4098" width="24" style="14" bestFit="1" customWidth="1"/>
    <col min="4099" max="4099" width="24.28515625" style="14" customWidth="1"/>
    <col min="4100" max="4100" width="9.7109375" style="14" customWidth="1"/>
    <col min="4101" max="4101" width="45.28515625" style="14" bestFit="1" customWidth="1"/>
    <col min="4102" max="4352" width="6.85546875" style="14"/>
    <col min="4353" max="4353" width="33" style="14" bestFit="1" customWidth="1"/>
    <col min="4354" max="4354" width="24" style="14" bestFit="1" customWidth="1"/>
    <col min="4355" max="4355" width="24.28515625" style="14" customWidth="1"/>
    <col min="4356" max="4356" width="9.7109375" style="14" customWidth="1"/>
    <col min="4357" max="4357" width="45.28515625" style="14" bestFit="1" customWidth="1"/>
    <col min="4358" max="4608" width="6.85546875" style="14"/>
    <col min="4609" max="4609" width="33" style="14" bestFit="1" customWidth="1"/>
    <col min="4610" max="4610" width="24" style="14" bestFit="1" customWidth="1"/>
    <col min="4611" max="4611" width="24.28515625" style="14" customWidth="1"/>
    <col min="4612" max="4612" width="9.7109375" style="14" customWidth="1"/>
    <col min="4613" max="4613" width="45.28515625" style="14" bestFit="1" customWidth="1"/>
    <col min="4614" max="4864" width="6.85546875" style="14"/>
    <col min="4865" max="4865" width="33" style="14" bestFit="1" customWidth="1"/>
    <col min="4866" max="4866" width="24" style="14" bestFit="1" customWidth="1"/>
    <col min="4867" max="4867" width="24.28515625" style="14" customWidth="1"/>
    <col min="4868" max="4868" width="9.7109375" style="14" customWidth="1"/>
    <col min="4869" max="4869" width="45.28515625" style="14" bestFit="1" customWidth="1"/>
    <col min="4870" max="5120" width="6.85546875" style="14"/>
    <col min="5121" max="5121" width="33" style="14" bestFit="1" customWidth="1"/>
    <col min="5122" max="5122" width="24" style="14" bestFit="1" customWidth="1"/>
    <col min="5123" max="5123" width="24.28515625" style="14" customWidth="1"/>
    <col min="5124" max="5124" width="9.7109375" style="14" customWidth="1"/>
    <col min="5125" max="5125" width="45.28515625" style="14" bestFit="1" customWidth="1"/>
    <col min="5126" max="5376" width="6.85546875" style="14"/>
    <col min="5377" max="5377" width="33" style="14" bestFit="1" customWidth="1"/>
    <col min="5378" max="5378" width="24" style="14" bestFit="1" customWidth="1"/>
    <col min="5379" max="5379" width="24.28515625" style="14" customWidth="1"/>
    <col min="5380" max="5380" width="9.7109375" style="14" customWidth="1"/>
    <col min="5381" max="5381" width="45.28515625" style="14" bestFit="1" customWidth="1"/>
    <col min="5382" max="5632" width="6.85546875" style="14"/>
    <col min="5633" max="5633" width="33" style="14" bestFit="1" customWidth="1"/>
    <col min="5634" max="5634" width="24" style="14" bestFit="1" customWidth="1"/>
    <col min="5635" max="5635" width="24.28515625" style="14" customWidth="1"/>
    <col min="5636" max="5636" width="9.7109375" style="14" customWidth="1"/>
    <col min="5637" max="5637" width="45.28515625" style="14" bestFit="1" customWidth="1"/>
    <col min="5638" max="5888" width="6.85546875" style="14"/>
    <col min="5889" max="5889" width="33" style="14" bestFit="1" customWidth="1"/>
    <col min="5890" max="5890" width="24" style="14" bestFit="1" customWidth="1"/>
    <col min="5891" max="5891" width="24.28515625" style="14" customWidth="1"/>
    <col min="5892" max="5892" width="9.7109375" style="14" customWidth="1"/>
    <col min="5893" max="5893" width="45.28515625" style="14" bestFit="1" customWidth="1"/>
    <col min="5894" max="6144" width="6.85546875" style="14"/>
    <col min="6145" max="6145" width="33" style="14" bestFit="1" customWidth="1"/>
    <col min="6146" max="6146" width="24" style="14" bestFit="1" customWidth="1"/>
    <col min="6147" max="6147" width="24.28515625" style="14" customWidth="1"/>
    <col min="6148" max="6148" width="9.7109375" style="14" customWidth="1"/>
    <col min="6149" max="6149" width="45.28515625" style="14" bestFit="1" customWidth="1"/>
    <col min="6150" max="6400" width="6.85546875" style="14"/>
    <col min="6401" max="6401" width="33" style="14" bestFit="1" customWidth="1"/>
    <col min="6402" max="6402" width="24" style="14" bestFit="1" customWidth="1"/>
    <col min="6403" max="6403" width="24.28515625" style="14" customWidth="1"/>
    <col min="6404" max="6404" width="9.7109375" style="14" customWidth="1"/>
    <col min="6405" max="6405" width="45.28515625" style="14" bestFit="1" customWidth="1"/>
    <col min="6406" max="6656" width="6.85546875" style="14"/>
    <col min="6657" max="6657" width="33" style="14" bestFit="1" customWidth="1"/>
    <col min="6658" max="6658" width="24" style="14" bestFit="1" customWidth="1"/>
    <col min="6659" max="6659" width="24.28515625" style="14" customWidth="1"/>
    <col min="6660" max="6660" width="9.7109375" style="14" customWidth="1"/>
    <col min="6661" max="6661" width="45.28515625" style="14" bestFit="1" customWidth="1"/>
    <col min="6662" max="6912" width="6.85546875" style="14"/>
    <col min="6913" max="6913" width="33" style="14" bestFit="1" customWidth="1"/>
    <col min="6914" max="6914" width="24" style="14" bestFit="1" customWidth="1"/>
    <col min="6915" max="6915" width="24.28515625" style="14" customWidth="1"/>
    <col min="6916" max="6916" width="9.7109375" style="14" customWidth="1"/>
    <col min="6917" max="6917" width="45.28515625" style="14" bestFit="1" customWidth="1"/>
    <col min="6918" max="7168" width="6.85546875" style="14"/>
    <col min="7169" max="7169" width="33" style="14" bestFit="1" customWidth="1"/>
    <col min="7170" max="7170" width="24" style="14" bestFit="1" customWidth="1"/>
    <col min="7171" max="7171" width="24.28515625" style="14" customWidth="1"/>
    <col min="7172" max="7172" width="9.7109375" style="14" customWidth="1"/>
    <col min="7173" max="7173" width="45.28515625" style="14" bestFit="1" customWidth="1"/>
    <col min="7174" max="7424" width="6.85546875" style="14"/>
    <col min="7425" max="7425" width="33" style="14" bestFit="1" customWidth="1"/>
    <col min="7426" max="7426" width="24" style="14" bestFit="1" customWidth="1"/>
    <col min="7427" max="7427" width="24.28515625" style="14" customWidth="1"/>
    <col min="7428" max="7428" width="9.7109375" style="14" customWidth="1"/>
    <col min="7429" max="7429" width="45.28515625" style="14" bestFit="1" customWidth="1"/>
    <col min="7430" max="7680" width="6.85546875" style="14"/>
    <col min="7681" max="7681" width="33" style="14" bestFit="1" customWidth="1"/>
    <col min="7682" max="7682" width="24" style="14" bestFit="1" customWidth="1"/>
    <col min="7683" max="7683" width="24.28515625" style="14" customWidth="1"/>
    <col min="7684" max="7684" width="9.7109375" style="14" customWidth="1"/>
    <col min="7685" max="7685" width="45.28515625" style="14" bestFit="1" customWidth="1"/>
    <col min="7686" max="7936" width="6.85546875" style="14"/>
    <col min="7937" max="7937" width="33" style="14" bestFit="1" customWidth="1"/>
    <col min="7938" max="7938" width="24" style="14" bestFit="1" customWidth="1"/>
    <col min="7939" max="7939" width="24.28515625" style="14" customWidth="1"/>
    <col min="7940" max="7940" width="9.7109375" style="14" customWidth="1"/>
    <col min="7941" max="7941" width="45.28515625" style="14" bestFit="1" customWidth="1"/>
    <col min="7942" max="8192" width="6.85546875" style="14"/>
    <col min="8193" max="8193" width="33" style="14" bestFit="1" customWidth="1"/>
    <col min="8194" max="8194" width="24" style="14" bestFit="1" customWidth="1"/>
    <col min="8195" max="8195" width="24.28515625" style="14" customWidth="1"/>
    <col min="8196" max="8196" width="9.7109375" style="14" customWidth="1"/>
    <col min="8197" max="8197" width="45.28515625" style="14" bestFit="1" customWidth="1"/>
    <col min="8198" max="8448" width="6.85546875" style="14"/>
    <col min="8449" max="8449" width="33" style="14" bestFit="1" customWidth="1"/>
    <col min="8450" max="8450" width="24" style="14" bestFit="1" customWidth="1"/>
    <col min="8451" max="8451" width="24.28515625" style="14" customWidth="1"/>
    <col min="8452" max="8452" width="9.7109375" style="14" customWidth="1"/>
    <col min="8453" max="8453" width="45.28515625" style="14" bestFit="1" customWidth="1"/>
    <col min="8454" max="8704" width="6.85546875" style="14"/>
    <col min="8705" max="8705" width="33" style="14" bestFit="1" customWidth="1"/>
    <col min="8706" max="8706" width="24" style="14" bestFit="1" customWidth="1"/>
    <col min="8707" max="8707" width="24.28515625" style="14" customWidth="1"/>
    <col min="8708" max="8708" width="9.7109375" style="14" customWidth="1"/>
    <col min="8709" max="8709" width="45.28515625" style="14" bestFit="1" customWidth="1"/>
    <col min="8710" max="8960" width="6.85546875" style="14"/>
    <col min="8961" max="8961" width="33" style="14" bestFit="1" customWidth="1"/>
    <col min="8962" max="8962" width="24" style="14" bestFit="1" customWidth="1"/>
    <col min="8963" max="8963" width="24.28515625" style="14" customWidth="1"/>
    <col min="8964" max="8964" width="9.7109375" style="14" customWidth="1"/>
    <col min="8965" max="8965" width="45.28515625" style="14" bestFit="1" customWidth="1"/>
    <col min="8966" max="9216" width="6.85546875" style="14"/>
    <col min="9217" max="9217" width="33" style="14" bestFit="1" customWidth="1"/>
    <col min="9218" max="9218" width="24" style="14" bestFit="1" customWidth="1"/>
    <col min="9219" max="9219" width="24.28515625" style="14" customWidth="1"/>
    <col min="9220" max="9220" width="9.7109375" style="14" customWidth="1"/>
    <col min="9221" max="9221" width="45.28515625" style="14" bestFit="1" customWidth="1"/>
    <col min="9222" max="9472" width="6.85546875" style="14"/>
    <col min="9473" max="9473" width="33" style="14" bestFit="1" customWidth="1"/>
    <col min="9474" max="9474" width="24" style="14" bestFit="1" customWidth="1"/>
    <col min="9475" max="9475" width="24.28515625" style="14" customWidth="1"/>
    <col min="9476" max="9476" width="9.7109375" style="14" customWidth="1"/>
    <col min="9477" max="9477" width="45.28515625" style="14" bestFit="1" customWidth="1"/>
    <col min="9478" max="9728" width="6.85546875" style="14"/>
    <col min="9729" max="9729" width="33" style="14" bestFit="1" customWidth="1"/>
    <col min="9730" max="9730" width="24" style="14" bestFit="1" customWidth="1"/>
    <col min="9731" max="9731" width="24.28515625" style="14" customWidth="1"/>
    <col min="9732" max="9732" width="9.7109375" style="14" customWidth="1"/>
    <col min="9733" max="9733" width="45.28515625" style="14" bestFit="1" customWidth="1"/>
    <col min="9734" max="9984" width="6.85546875" style="14"/>
    <col min="9985" max="9985" width="33" style="14" bestFit="1" customWidth="1"/>
    <col min="9986" max="9986" width="24" style="14" bestFit="1" customWidth="1"/>
    <col min="9987" max="9987" width="24.28515625" style="14" customWidth="1"/>
    <col min="9988" max="9988" width="9.7109375" style="14" customWidth="1"/>
    <col min="9989" max="9989" width="45.28515625" style="14" bestFit="1" customWidth="1"/>
    <col min="9990" max="10240" width="6.85546875" style="14"/>
    <col min="10241" max="10241" width="33" style="14" bestFit="1" customWidth="1"/>
    <col min="10242" max="10242" width="24" style="14" bestFit="1" customWidth="1"/>
    <col min="10243" max="10243" width="24.28515625" style="14" customWidth="1"/>
    <col min="10244" max="10244" width="9.7109375" style="14" customWidth="1"/>
    <col min="10245" max="10245" width="45.28515625" style="14" bestFit="1" customWidth="1"/>
    <col min="10246" max="10496" width="6.85546875" style="14"/>
    <col min="10497" max="10497" width="33" style="14" bestFit="1" customWidth="1"/>
    <col min="10498" max="10498" width="24" style="14" bestFit="1" customWidth="1"/>
    <col min="10499" max="10499" width="24.28515625" style="14" customWidth="1"/>
    <col min="10500" max="10500" width="9.7109375" style="14" customWidth="1"/>
    <col min="10501" max="10501" width="45.28515625" style="14" bestFit="1" customWidth="1"/>
    <col min="10502" max="10752" width="6.85546875" style="14"/>
    <col min="10753" max="10753" width="33" style="14" bestFit="1" customWidth="1"/>
    <col min="10754" max="10754" width="24" style="14" bestFit="1" customWidth="1"/>
    <col min="10755" max="10755" width="24.28515625" style="14" customWidth="1"/>
    <col min="10756" max="10756" width="9.7109375" style="14" customWidth="1"/>
    <col min="10757" max="10757" width="45.28515625" style="14" bestFit="1" customWidth="1"/>
    <col min="10758" max="11008" width="6.85546875" style="14"/>
    <col min="11009" max="11009" width="33" style="14" bestFit="1" customWidth="1"/>
    <col min="11010" max="11010" width="24" style="14" bestFit="1" customWidth="1"/>
    <col min="11011" max="11011" width="24.28515625" style="14" customWidth="1"/>
    <col min="11012" max="11012" width="9.7109375" style="14" customWidth="1"/>
    <col min="11013" max="11013" width="45.28515625" style="14" bestFit="1" customWidth="1"/>
    <col min="11014" max="11264" width="6.85546875" style="14"/>
    <col min="11265" max="11265" width="33" style="14" bestFit="1" customWidth="1"/>
    <col min="11266" max="11266" width="24" style="14" bestFit="1" customWidth="1"/>
    <col min="11267" max="11267" width="24.28515625" style="14" customWidth="1"/>
    <col min="11268" max="11268" width="9.7109375" style="14" customWidth="1"/>
    <col min="11269" max="11269" width="45.28515625" style="14" bestFit="1" customWidth="1"/>
    <col min="11270" max="11520" width="6.85546875" style="14"/>
    <col min="11521" max="11521" width="33" style="14" bestFit="1" customWidth="1"/>
    <col min="11522" max="11522" width="24" style="14" bestFit="1" customWidth="1"/>
    <col min="11523" max="11523" width="24.28515625" style="14" customWidth="1"/>
    <col min="11524" max="11524" width="9.7109375" style="14" customWidth="1"/>
    <col min="11525" max="11525" width="45.28515625" style="14" bestFit="1" customWidth="1"/>
    <col min="11526" max="11776" width="6.85546875" style="14"/>
    <col min="11777" max="11777" width="33" style="14" bestFit="1" customWidth="1"/>
    <col min="11778" max="11778" width="24" style="14" bestFit="1" customWidth="1"/>
    <col min="11779" max="11779" width="24.28515625" style="14" customWidth="1"/>
    <col min="11780" max="11780" width="9.7109375" style="14" customWidth="1"/>
    <col min="11781" max="11781" width="45.28515625" style="14" bestFit="1" customWidth="1"/>
    <col min="11782" max="12032" width="6.85546875" style="14"/>
    <col min="12033" max="12033" width="33" style="14" bestFit="1" customWidth="1"/>
    <col min="12034" max="12034" width="24" style="14" bestFit="1" customWidth="1"/>
    <col min="12035" max="12035" width="24.28515625" style="14" customWidth="1"/>
    <col min="12036" max="12036" width="9.7109375" style="14" customWidth="1"/>
    <col min="12037" max="12037" width="45.28515625" style="14" bestFit="1" customWidth="1"/>
    <col min="12038" max="12288" width="6.85546875" style="14"/>
    <col min="12289" max="12289" width="33" style="14" bestFit="1" customWidth="1"/>
    <col min="12290" max="12290" width="24" style="14" bestFit="1" customWidth="1"/>
    <col min="12291" max="12291" width="24.28515625" style="14" customWidth="1"/>
    <col min="12292" max="12292" width="9.7109375" style="14" customWidth="1"/>
    <col min="12293" max="12293" width="45.28515625" style="14" bestFit="1" customWidth="1"/>
    <col min="12294" max="12544" width="6.85546875" style="14"/>
    <col min="12545" max="12545" width="33" style="14" bestFit="1" customWidth="1"/>
    <col min="12546" max="12546" width="24" style="14" bestFit="1" customWidth="1"/>
    <col min="12547" max="12547" width="24.28515625" style="14" customWidth="1"/>
    <col min="12548" max="12548" width="9.7109375" style="14" customWidth="1"/>
    <col min="12549" max="12549" width="45.28515625" style="14" bestFit="1" customWidth="1"/>
    <col min="12550" max="12800" width="6.85546875" style="14"/>
    <col min="12801" max="12801" width="33" style="14" bestFit="1" customWidth="1"/>
    <col min="12802" max="12802" width="24" style="14" bestFit="1" customWidth="1"/>
    <col min="12803" max="12803" width="24.28515625" style="14" customWidth="1"/>
    <col min="12804" max="12804" width="9.7109375" style="14" customWidth="1"/>
    <col min="12805" max="12805" width="45.28515625" style="14" bestFit="1" customWidth="1"/>
    <col min="12806" max="13056" width="6.85546875" style="14"/>
    <col min="13057" max="13057" width="33" style="14" bestFit="1" customWidth="1"/>
    <col min="13058" max="13058" width="24" style="14" bestFit="1" customWidth="1"/>
    <col min="13059" max="13059" width="24.28515625" style="14" customWidth="1"/>
    <col min="13060" max="13060" width="9.7109375" style="14" customWidth="1"/>
    <col min="13061" max="13061" width="45.28515625" style="14" bestFit="1" customWidth="1"/>
    <col min="13062" max="13312" width="6.85546875" style="14"/>
    <col min="13313" max="13313" width="33" style="14" bestFit="1" customWidth="1"/>
    <col min="13314" max="13314" width="24" style="14" bestFit="1" customWidth="1"/>
    <col min="13315" max="13315" width="24.28515625" style="14" customWidth="1"/>
    <col min="13316" max="13316" width="9.7109375" style="14" customWidth="1"/>
    <col min="13317" max="13317" width="45.28515625" style="14" bestFit="1" customWidth="1"/>
    <col min="13318" max="13568" width="6.85546875" style="14"/>
    <col min="13569" max="13569" width="33" style="14" bestFit="1" customWidth="1"/>
    <col min="13570" max="13570" width="24" style="14" bestFit="1" customWidth="1"/>
    <col min="13571" max="13571" width="24.28515625" style="14" customWidth="1"/>
    <col min="13572" max="13572" width="9.7109375" style="14" customWidth="1"/>
    <col min="13573" max="13573" width="45.28515625" style="14" bestFit="1" customWidth="1"/>
    <col min="13574" max="13824" width="6.85546875" style="14"/>
    <col min="13825" max="13825" width="33" style="14" bestFit="1" customWidth="1"/>
    <col min="13826" max="13826" width="24" style="14" bestFit="1" customWidth="1"/>
    <col min="13827" max="13827" width="24.28515625" style="14" customWidth="1"/>
    <col min="13828" max="13828" width="9.7109375" style="14" customWidth="1"/>
    <col min="13829" max="13829" width="45.28515625" style="14" bestFit="1" customWidth="1"/>
    <col min="13830" max="14080" width="6.85546875" style="14"/>
    <col min="14081" max="14081" width="33" style="14" bestFit="1" customWidth="1"/>
    <col min="14082" max="14082" width="24" style="14" bestFit="1" customWidth="1"/>
    <col min="14083" max="14083" width="24.28515625" style="14" customWidth="1"/>
    <col min="14084" max="14084" width="9.7109375" style="14" customWidth="1"/>
    <col min="14085" max="14085" width="45.28515625" style="14" bestFit="1" customWidth="1"/>
    <col min="14086" max="14336" width="6.85546875" style="14"/>
    <col min="14337" max="14337" width="33" style="14" bestFit="1" customWidth="1"/>
    <col min="14338" max="14338" width="24" style="14" bestFit="1" customWidth="1"/>
    <col min="14339" max="14339" width="24.28515625" style="14" customWidth="1"/>
    <col min="14340" max="14340" width="9.7109375" style="14" customWidth="1"/>
    <col min="14341" max="14341" width="45.28515625" style="14" bestFit="1" customWidth="1"/>
    <col min="14342" max="14592" width="6.85546875" style="14"/>
    <col min="14593" max="14593" width="33" style="14" bestFit="1" customWidth="1"/>
    <col min="14594" max="14594" width="24" style="14" bestFit="1" customWidth="1"/>
    <col min="14595" max="14595" width="24.28515625" style="14" customWidth="1"/>
    <col min="14596" max="14596" width="9.7109375" style="14" customWidth="1"/>
    <col min="14597" max="14597" width="45.28515625" style="14" bestFit="1" customWidth="1"/>
    <col min="14598" max="14848" width="6.85546875" style="14"/>
    <col min="14849" max="14849" width="33" style="14" bestFit="1" customWidth="1"/>
    <col min="14850" max="14850" width="24" style="14" bestFit="1" customWidth="1"/>
    <col min="14851" max="14851" width="24.28515625" style="14" customWidth="1"/>
    <col min="14852" max="14852" width="9.7109375" style="14" customWidth="1"/>
    <col min="14853" max="14853" width="45.28515625" style="14" bestFit="1" customWidth="1"/>
    <col min="14854" max="15104" width="6.85546875" style="14"/>
    <col min="15105" max="15105" width="33" style="14" bestFit="1" customWidth="1"/>
    <col min="15106" max="15106" width="24" style="14" bestFit="1" customWidth="1"/>
    <col min="15107" max="15107" width="24.28515625" style="14" customWidth="1"/>
    <col min="15108" max="15108" width="9.7109375" style="14" customWidth="1"/>
    <col min="15109" max="15109" width="45.28515625" style="14" bestFit="1" customWidth="1"/>
    <col min="15110" max="15360" width="6.85546875" style="14"/>
    <col min="15361" max="15361" width="33" style="14" bestFit="1" customWidth="1"/>
    <col min="15362" max="15362" width="24" style="14" bestFit="1" customWidth="1"/>
    <col min="15363" max="15363" width="24.28515625" style="14" customWidth="1"/>
    <col min="15364" max="15364" width="9.7109375" style="14" customWidth="1"/>
    <col min="15365" max="15365" width="45.28515625" style="14" bestFit="1" customWidth="1"/>
    <col min="15366" max="15616" width="6.85546875" style="14"/>
    <col min="15617" max="15617" width="33" style="14" bestFit="1" customWidth="1"/>
    <col min="15618" max="15618" width="24" style="14" bestFit="1" customWidth="1"/>
    <col min="15619" max="15619" width="24.28515625" style="14" customWidth="1"/>
    <col min="15620" max="15620" width="9.7109375" style="14" customWidth="1"/>
    <col min="15621" max="15621" width="45.28515625" style="14" bestFit="1" customWidth="1"/>
    <col min="15622" max="15872" width="6.85546875" style="14"/>
    <col min="15873" max="15873" width="33" style="14" bestFit="1" customWidth="1"/>
    <col min="15874" max="15874" width="24" style="14" bestFit="1" customWidth="1"/>
    <col min="15875" max="15875" width="24.28515625" style="14" customWidth="1"/>
    <col min="15876" max="15876" width="9.7109375" style="14" customWidth="1"/>
    <col min="15877" max="15877" width="45.28515625" style="14" bestFit="1" customWidth="1"/>
    <col min="15878" max="16128" width="6.85546875" style="14"/>
    <col min="16129" max="16129" width="33" style="14" bestFit="1" customWidth="1"/>
    <col min="16130" max="16130" width="24" style="14" bestFit="1" customWidth="1"/>
    <col min="16131" max="16131" width="24.28515625" style="14" customWidth="1"/>
    <col min="16132" max="16132" width="9.7109375" style="14" customWidth="1"/>
    <col min="16133" max="16133" width="45.28515625" style="14" bestFit="1" customWidth="1"/>
    <col min="16134" max="16384" width="6.85546875" style="14"/>
  </cols>
  <sheetData>
    <row r="1" spans="1:5" x14ac:dyDescent="0.25">
      <c r="A1" s="14" t="s">
        <v>90</v>
      </c>
      <c r="B1" s="14" t="s">
        <v>91</v>
      </c>
      <c r="C1" s="14" t="s">
        <v>92</v>
      </c>
    </row>
    <row r="2" spans="1:5" x14ac:dyDescent="0.25">
      <c r="A2" s="15" t="s">
        <v>93</v>
      </c>
      <c r="B2" s="15" t="s">
        <v>94</v>
      </c>
      <c r="C2" s="15" t="s">
        <v>95</v>
      </c>
      <c r="D2" s="15" t="s">
        <v>96</v>
      </c>
      <c r="E2" s="15" t="s">
        <v>97</v>
      </c>
    </row>
    <row r="3" spans="1:5" ht="18.75" customHeight="1" x14ac:dyDescent="0.25">
      <c r="A3" s="15" t="s">
        <v>98</v>
      </c>
      <c r="B3" s="15" t="s">
        <v>99</v>
      </c>
      <c r="C3" s="16">
        <v>1</v>
      </c>
      <c r="D3" s="17">
        <v>105361.1</v>
      </c>
      <c r="E3" s="17">
        <v>105361.1</v>
      </c>
    </row>
    <row r="4" spans="1:5" ht="18.75" customHeight="1" x14ac:dyDescent="0.25">
      <c r="A4" s="15" t="s">
        <v>100</v>
      </c>
      <c r="B4" s="15" t="s">
        <v>101</v>
      </c>
      <c r="C4" s="16">
        <v>1</v>
      </c>
      <c r="D4" s="17">
        <v>59459.4</v>
      </c>
      <c r="E4" s="17">
        <v>59459.4</v>
      </c>
    </row>
    <row r="5" spans="1:5" ht="18.75" customHeight="1" x14ac:dyDescent="0.25">
      <c r="A5" s="15" t="s">
        <v>102</v>
      </c>
      <c r="B5" s="15" t="s">
        <v>103</v>
      </c>
      <c r="C5" s="16">
        <v>1</v>
      </c>
      <c r="D5" s="17">
        <v>73505.25</v>
      </c>
      <c r="E5" s="17">
        <v>73505.25</v>
      </c>
    </row>
    <row r="6" spans="1:5" ht="18.75" customHeight="1" x14ac:dyDescent="0.25">
      <c r="A6" s="15" t="s">
        <v>104</v>
      </c>
      <c r="B6" s="15" t="s">
        <v>105</v>
      </c>
      <c r="C6" s="16">
        <v>1</v>
      </c>
      <c r="D6" s="17">
        <v>46046</v>
      </c>
      <c r="E6" s="17">
        <v>46046</v>
      </c>
    </row>
    <row r="7" spans="1:5" ht="18.75" customHeight="1" x14ac:dyDescent="0.25">
      <c r="A7" s="15" t="s">
        <v>100</v>
      </c>
      <c r="B7" s="15" t="s">
        <v>101</v>
      </c>
      <c r="C7" s="16">
        <v>1</v>
      </c>
      <c r="D7" s="17">
        <v>65340</v>
      </c>
      <c r="E7" s="17">
        <v>65340</v>
      </c>
    </row>
    <row r="8" spans="1:5" ht="18.75" customHeight="1" x14ac:dyDescent="0.25">
      <c r="A8" s="15" t="s">
        <v>106</v>
      </c>
      <c r="B8" s="15" t="s">
        <v>107</v>
      </c>
      <c r="C8" s="16">
        <v>1</v>
      </c>
      <c r="D8" s="17">
        <v>109148.13</v>
      </c>
      <c r="E8" s="17">
        <v>109148.13</v>
      </c>
    </row>
    <row r="9" spans="1:5" ht="18.75" customHeight="1" x14ac:dyDescent="0.25">
      <c r="A9" s="15" t="s">
        <v>108</v>
      </c>
      <c r="B9" s="15" t="s">
        <v>109</v>
      </c>
      <c r="C9" s="16">
        <v>1</v>
      </c>
      <c r="D9" s="17">
        <v>74324.25</v>
      </c>
      <c r="E9" s="17">
        <v>74324.25</v>
      </c>
    </row>
    <row r="10" spans="1:5" ht="18.75" customHeight="1" x14ac:dyDescent="0.25">
      <c r="A10" s="15" t="s">
        <v>110</v>
      </c>
      <c r="B10" s="15" t="s">
        <v>111</v>
      </c>
      <c r="C10" s="16">
        <v>1</v>
      </c>
      <c r="D10" s="17">
        <v>59999.9</v>
      </c>
      <c r="E10" s="17">
        <v>59999.9</v>
      </c>
    </row>
    <row r="11" spans="1:5" ht="18.75" customHeight="1" x14ac:dyDescent="0.25">
      <c r="A11" s="15" t="s">
        <v>112</v>
      </c>
      <c r="B11" s="15" t="s">
        <v>113</v>
      </c>
      <c r="C11" s="16">
        <v>2</v>
      </c>
      <c r="D11" s="17">
        <v>86277.1</v>
      </c>
      <c r="E11" s="17">
        <v>172554.2</v>
      </c>
    </row>
    <row r="12" spans="1:5" ht="18.75" customHeight="1" x14ac:dyDescent="0.25">
      <c r="A12" s="15" t="s">
        <v>102</v>
      </c>
      <c r="B12" s="15" t="s">
        <v>103</v>
      </c>
      <c r="C12" s="16">
        <v>1</v>
      </c>
      <c r="D12" s="17">
        <v>72168</v>
      </c>
      <c r="E12" s="17">
        <v>72168</v>
      </c>
    </row>
    <row r="13" spans="1:5" ht="18.75" customHeight="1" x14ac:dyDescent="0.25">
      <c r="A13" s="15" t="s">
        <v>112</v>
      </c>
      <c r="B13" s="15" t="s">
        <v>113</v>
      </c>
      <c r="C13" s="16">
        <v>2</v>
      </c>
      <c r="D13" s="17">
        <v>86277.1</v>
      </c>
      <c r="E13" s="17">
        <v>172554.2</v>
      </c>
    </row>
    <row r="14" spans="1:5" ht="18.75" customHeight="1" x14ac:dyDescent="0.25">
      <c r="A14" s="15" t="s">
        <v>114</v>
      </c>
      <c r="B14" s="15" t="s">
        <v>115</v>
      </c>
      <c r="C14" s="16">
        <v>1</v>
      </c>
      <c r="D14" s="17">
        <v>43711</v>
      </c>
      <c r="E14" s="17">
        <v>43711</v>
      </c>
    </row>
    <row r="15" spans="1:5" ht="18.75" customHeight="1" x14ac:dyDescent="0.25">
      <c r="A15" s="15" t="s">
        <v>110</v>
      </c>
      <c r="B15" s="15" t="s">
        <v>111</v>
      </c>
      <c r="C15" s="16">
        <v>1</v>
      </c>
      <c r="D15" s="17">
        <v>59999.9</v>
      </c>
      <c r="E15" s="17">
        <v>59999.9</v>
      </c>
    </row>
    <row r="16" spans="1:5" ht="18.75" customHeight="1" x14ac:dyDescent="0.25">
      <c r="A16" s="15" t="s">
        <v>116</v>
      </c>
      <c r="B16" s="15" t="s">
        <v>117</v>
      </c>
      <c r="C16" s="16">
        <v>1</v>
      </c>
      <c r="D16" s="17">
        <v>107266.89</v>
      </c>
      <c r="E16" s="17">
        <v>107266.89</v>
      </c>
    </row>
    <row r="17" spans="1:5" ht="18.75" customHeight="1" x14ac:dyDescent="0.25">
      <c r="A17" s="15" t="s">
        <v>114</v>
      </c>
      <c r="B17" s="15" t="s">
        <v>115</v>
      </c>
      <c r="C17" s="16">
        <v>1</v>
      </c>
      <c r="D17" s="17">
        <v>54639.13</v>
      </c>
      <c r="E17" s="17">
        <v>54639.13</v>
      </c>
    </row>
    <row r="18" spans="1:5" ht="18.75" customHeight="1" x14ac:dyDescent="0.25">
      <c r="A18" s="15" t="s">
        <v>98</v>
      </c>
      <c r="B18" s="15" t="s">
        <v>99</v>
      </c>
      <c r="C18" s="16">
        <v>1</v>
      </c>
      <c r="D18" s="17">
        <v>91215.76</v>
      </c>
      <c r="E18" s="17">
        <v>91215.76</v>
      </c>
    </row>
    <row r="19" spans="1:5" ht="18.75" customHeight="1" x14ac:dyDescent="0.25">
      <c r="A19" s="15" t="s">
        <v>108</v>
      </c>
      <c r="B19" s="15" t="s">
        <v>109</v>
      </c>
      <c r="C19" s="16">
        <v>3</v>
      </c>
      <c r="D19" s="17">
        <v>72972.899999999994</v>
      </c>
      <c r="E19" s="17">
        <v>218918.7</v>
      </c>
    </row>
    <row r="20" spans="1:5" ht="18.75" customHeight="1" x14ac:dyDescent="0.25">
      <c r="A20" s="15" t="s">
        <v>118</v>
      </c>
      <c r="B20" s="15" t="s">
        <v>119</v>
      </c>
      <c r="C20" s="16">
        <v>1</v>
      </c>
      <c r="D20" s="17">
        <v>49320.18</v>
      </c>
      <c r="E20" s="17">
        <v>49320.18</v>
      </c>
    </row>
    <row r="21" spans="1:5" ht="18.75" customHeight="1" x14ac:dyDescent="0.25">
      <c r="A21" s="15" t="s">
        <v>100</v>
      </c>
      <c r="B21" s="15" t="s">
        <v>101</v>
      </c>
      <c r="C21" s="16">
        <v>2</v>
      </c>
      <c r="D21" s="17">
        <v>58378.32</v>
      </c>
      <c r="E21" s="17">
        <v>116756.64</v>
      </c>
    </row>
    <row r="22" spans="1:5" ht="18.75" customHeight="1" x14ac:dyDescent="0.25">
      <c r="A22" s="15" t="s">
        <v>110</v>
      </c>
      <c r="B22" s="15" t="s">
        <v>111</v>
      </c>
      <c r="C22" s="16">
        <v>2</v>
      </c>
      <c r="D22" s="17">
        <v>67115</v>
      </c>
      <c r="E22" s="17">
        <v>134230</v>
      </c>
    </row>
    <row r="23" spans="1:5" ht="18.75" customHeight="1" x14ac:dyDescent="0.25">
      <c r="A23" s="15" t="s">
        <v>108</v>
      </c>
      <c r="B23" s="15" t="s">
        <v>109</v>
      </c>
      <c r="C23" s="16">
        <v>1</v>
      </c>
      <c r="D23" s="17">
        <v>72972.899999999994</v>
      </c>
      <c r="E23" s="17">
        <v>72972.899999999994</v>
      </c>
    </row>
    <row r="24" spans="1:5" ht="18.75" customHeight="1" x14ac:dyDescent="0.25">
      <c r="A24" s="15" t="s">
        <v>116</v>
      </c>
      <c r="B24" s="15" t="s">
        <v>117</v>
      </c>
      <c r="C24" s="16">
        <v>1</v>
      </c>
      <c r="D24" s="17">
        <v>107266.89</v>
      </c>
      <c r="E24" s="17">
        <v>107266.89</v>
      </c>
    </row>
    <row r="25" spans="1:5" ht="18.75" customHeight="1" x14ac:dyDescent="0.25">
      <c r="A25" s="15" t="s">
        <v>112</v>
      </c>
      <c r="B25" s="15" t="s">
        <v>113</v>
      </c>
      <c r="C25" s="16">
        <v>1</v>
      </c>
      <c r="D25" s="17">
        <v>87875.06</v>
      </c>
      <c r="E25" s="17">
        <v>87875.06</v>
      </c>
    </row>
    <row r="26" spans="1:5" ht="18.75" customHeight="1" x14ac:dyDescent="0.25">
      <c r="A26" s="15" t="s">
        <v>108</v>
      </c>
      <c r="B26" s="15" t="s">
        <v>109</v>
      </c>
      <c r="C26" s="16">
        <v>1</v>
      </c>
      <c r="D26" s="17">
        <v>72972.899999999994</v>
      </c>
      <c r="E26" s="17">
        <v>72972.899999999994</v>
      </c>
    </row>
    <row r="27" spans="1:5" ht="18.75" customHeight="1" x14ac:dyDescent="0.25">
      <c r="A27" s="15" t="s">
        <v>100</v>
      </c>
      <c r="B27" s="15" t="s">
        <v>101</v>
      </c>
      <c r="C27" s="16">
        <v>1</v>
      </c>
      <c r="D27" s="17">
        <v>58378.3</v>
      </c>
      <c r="E27" s="17">
        <v>58378.3</v>
      </c>
    </row>
    <row r="28" spans="1:5" ht="18.75" customHeight="1" x14ac:dyDescent="0.25">
      <c r="A28" s="15" t="s">
        <v>112</v>
      </c>
      <c r="B28" s="15" t="s">
        <v>113</v>
      </c>
      <c r="C28" s="16">
        <v>2</v>
      </c>
      <c r="D28" s="17">
        <v>87875.06</v>
      </c>
      <c r="E28" s="17">
        <v>175750.12</v>
      </c>
    </row>
    <row r="29" spans="1:5" ht="18.75" customHeight="1" x14ac:dyDescent="0.25">
      <c r="A29" s="15" t="s">
        <v>110</v>
      </c>
      <c r="B29" s="15" t="s">
        <v>111</v>
      </c>
      <c r="C29" s="16">
        <v>2</v>
      </c>
      <c r="D29" s="17">
        <v>67115</v>
      </c>
      <c r="E29" s="17">
        <v>134230</v>
      </c>
    </row>
    <row r="30" spans="1:5" ht="18.75" customHeight="1" x14ac:dyDescent="0.25">
      <c r="A30" s="15" t="s">
        <v>98</v>
      </c>
      <c r="B30" s="15" t="s">
        <v>99</v>
      </c>
      <c r="C30" s="16">
        <v>1</v>
      </c>
      <c r="D30" s="17">
        <v>91215.76</v>
      </c>
      <c r="E30" s="17">
        <v>91215.76</v>
      </c>
    </row>
    <row r="31" spans="1:5" ht="18.75" customHeight="1" x14ac:dyDescent="0.25">
      <c r="A31" s="15" t="s">
        <v>108</v>
      </c>
      <c r="B31" s="15" t="s">
        <v>109</v>
      </c>
      <c r="C31" s="16">
        <v>2</v>
      </c>
      <c r="D31" s="17">
        <v>72972.899999999994</v>
      </c>
      <c r="E31" s="17">
        <v>145945.79999999999</v>
      </c>
    </row>
    <row r="32" spans="1:5" ht="18.75" customHeight="1" x14ac:dyDescent="0.25">
      <c r="A32" s="15" t="s">
        <v>102</v>
      </c>
      <c r="B32" s="15" t="s">
        <v>103</v>
      </c>
      <c r="C32" s="16">
        <v>1</v>
      </c>
      <c r="D32" s="17">
        <v>72167.990000000005</v>
      </c>
      <c r="E32" s="17">
        <v>72167.990000000005</v>
      </c>
    </row>
    <row r="33" spans="1:5" ht="18.75" customHeight="1" x14ac:dyDescent="0.25">
      <c r="A33" s="15" t="s">
        <v>100</v>
      </c>
      <c r="B33" s="15" t="s">
        <v>101</v>
      </c>
      <c r="C33" s="16">
        <v>1</v>
      </c>
      <c r="D33" s="17">
        <v>58378.32</v>
      </c>
      <c r="E33" s="17">
        <v>58378.32</v>
      </c>
    </row>
    <row r="34" spans="1:5" ht="18.75" customHeight="1" x14ac:dyDescent="0.25">
      <c r="A34" s="15" t="s">
        <v>112</v>
      </c>
      <c r="B34" s="15" t="s">
        <v>113</v>
      </c>
      <c r="C34" s="16">
        <v>1</v>
      </c>
      <c r="D34" s="17">
        <v>87875.06</v>
      </c>
      <c r="E34" s="17">
        <v>87875.06</v>
      </c>
    </row>
    <row r="35" spans="1:5" ht="18.75" customHeight="1" x14ac:dyDescent="0.25">
      <c r="A35" s="15" t="s">
        <v>116</v>
      </c>
      <c r="B35" s="15" t="s">
        <v>117</v>
      </c>
      <c r="C35" s="16">
        <v>1</v>
      </c>
      <c r="D35" s="17">
        <v>107266.89</v>
      </c>
      <c r="E35" s="17">
        <v>107266.89</v>
      </c>
    </row>
    <row r="36" spans="1:5" ht="18.75" customHeight="1" x14ac:dyDescent="0.25">
      <c r="A36" s="15" t="s">
        <v>100</v>
      </c>
      <c r="B36" s="15" t="s">
        <v>101</v>
      </c>
      <c r="C36" s="16">
        <v>1</v>
      </c>
      <c r="D36" s="17">
        <v>58378.32</v>
      </c>
      <c r="E36" s="17">
        <v>58378.32</v>
      </c>
    </row>
    <row r="37" spans="1:5" ht="18.75" customHeight="1" x14ac:dyDescent="0.25">
      <c r="A37" s="15" t="s">
        <v>120</v>
      </c>
      <c r="B37" s="15" t="s">
        <v>121</v>
      </c>
      <c r="C37" s="16">
        <v>2</v>
      </c>
      <c r="D37" s="17">
        <v>69729.66</v>
      </c>
      <c r="E37" s="17">
        <v>139459.32</v>
      </c>
    </row>
    <row r="38" spans="1:5" ht="18.75" customHeight="1" x14ac:dyDescent="0.25">
      <c r="A38" s="15" t="s">
        <v>100</v>
      </c>
      <c r="B38" s="15" t="s">
        <v>101</v>
      </c>
      <c r="C38" s="16">
        <v>1</v>
      </c>
      <c r="D38" s="17">
        <v>58378.32</v>
      </c>
      <c r="E38" s="17">
        <v>58378.32</v>
      </c>
    </row>
    <row r="39" spans="1:5" ht="18.75" customHeight="1" x14ac:dyDescent="0.25">
      <c r="A39" s="15" t="s">
        <v>110</v>
      </c>
      <c r="B39" s="15" t="s">
        <v>111</v>
      </c>
      <c r="C39" s="16">
        <v>4</v>
      </c>
      <c r="D39" s="17">
        <v>67115</v>
      </c>
      <c r="E39" s="17">
        <v>268460</v>
      </c>
    </row>
    <row r="40" spans="1:5" ht="18.75" customHeight="1" x14ac:dyDescent="0.25">
      <c r="A40" s="15" t="s">
        <v>116</v>
      </c>
      <c r="B40" s="15" t="s">
        <v>117</v>
      </c>
      <c r="C40" s="16">
        <v>2</v>
      </c>
      <c r="D40" s="17">
        <v>107266.89</v>
      </c>
      <c r="E40" s="17">
        <v>214533.78</v>
      </c>
    </row>
    <row r="41" spans="1:5" ht="18.75" customHeight="1" x14ac:dyDescent="0.25">
      <c r="A41" s="15" t="s">
        <v>102</v>
      </c>
      <c r="B41" s="15" t="s">
        <v>103</v>
      </c>
      <c r="C41" s="16">
        <v>2</v>
      </c>
      <c r="D41" s="17">
        <v>72167.990000000005</v>
      </c>
      <c r="E41" s="17">
        <v>144335.98000000001</v>
      </c>
    </row>
    <row r="42" spans="1:5" ht="18.75" customHeight="1" x14ac:dyDescent="0.25">
      <c r="A42" s="15" t="s">
        <v>114</v>
      </c>
      <c r="B42" s="15" t="s">
        <v>115</v>
      </c>
      <c r="C42" s="16">
        <v>1</v>
      </c>
      <c r="D42" s="17">
        <v>54639.13</v>
      </c>
      <c r="E42" s="17">
        <v>54639.13</v>
      </c>
    </row>
    <row r="43" spans="1:5" ht="18.75" customHeight="1" x14ac:dyDescent="0.25">
      <c r="A43" s="15" t="s">
        <v>118</v>
      </c>
      <c r="B43" s="15" t="s">
        <v>119</v>
      </c>
      <c r="C43" s="16">
        <v>2</v>
      </c>
      <c r="D43" s="17">
        <v>49320.18</v>
      </c>
      <c r="E43" s="17">
        <v>98640.36</v>
      </c>
    </row>
    <row r="44" spans="1:5" ht="18.75" customHeight="1" x14ac:dyDescent="0.25">
      <c r="A44" s="15" t="s">
        <v>106</v>
      </c>
      <c r="B44" s="15" t="s">
        <v>107</v>
      </c>
      <c r="C44" s="16">
        <v>1</v>
      </c>
      <c r="D44" s="17">
        <v>109147.8</v>
      </c>
      <c r="E44" s="17">
        <v>109147.8</v>
      </c>
    </row>
    <row r="45" spans="1:5" ht="18.75" customHeight="1" x14ac:dyDescent="0.25">
      <c r="A45" s="15" t="s">
        <v>100</v>
      </c>
      <c r="B45" s="15" t="s">
        <v>101</v>
      </c>
      <c r="C45" s="16">
        <v>1</v>
      </c>
      <c r="D45" s="17">
        <v>58378.3</v>
      </c>
      <c r="E45" s="17">
        <v>58378.3</v>
      </c>
    </row>
    <row r="46" spans="1:5" ht="18.75" customHeight="1" x14ac:dyDescent="0.25">
      <c r="A46" s="15" t="s">
        <v>106</v>
      </c>
      <c r="B46" s="15" t="s">
        <v>107</v>
      </c>
      <c r="C46" s="16">
        <v>2</v>
      </c>
      <c r="D46" s="17">
        <v>109147.8</v>
      </c>
      <c r="E46" s="17">
        <v>218295.6</v>
      </c>
    </row>
    <row r="47" spans="1:5" ht="18.75" customHeight="1" x14ac:dyDescent="0.25">
      <c r="A47" s="15" t="s">
        <v>116</v>
      </c>
      <c r="B47" s="15" t="s">
        <v>117</v>
      </c>
      <c r="C47" s="16">
        <v>1</v>
      </c>
      <c r="D47" s="17">
        <v>117018.1</v>
      </c>
      <c r="E47" s="17">
        <v>117018.1</v>
      </c>
    </row>
    <row r="48" spans="1:5" ht="18.75" customHeight="1" x14ac:dyDescent="0.25">
      <c r="A48" s="15" t="s">
        <v>120</v>
      </c>
      <c r="B48" s="15" t="s">
        <v>121</v>
      </c>
      <c r="C48" s="16">
        <v>1</v>
      </c>
      <c r="D48" s="17">
        <v>69729.7</v>
      </c>
      <c r="E48" s="17">
        <v>69729.7</v>
      </c>
    </row>
    <row r="49" spans="1:5" ht="18.75" customHeight="1" x14ac:dyDescent="0.25">
      <c r="A49" s="15" t="s">
        <v>114</v>
      </c>
      <c r="B49" s="15" t="s">
        <v>115</v>
      </c>
      <c r="C49" s="16">
        <v>1</v>
      </c>
      <c r="D49" s="17">
        <v>54638.8</v>
      </c>
      <c r="E49" s="17">
        <v>54638.8</v>
      </c>
    </row>
    <row r="50" spans="1:5" ht="18.75" customHeight="1" x14ac:dyDescent="0.25">
      <c r="A50" s="15" t="s">
        <v>100</v>
      </c>
      <c r="B50" s="15" t="s">
        <v>101</v>
      </c>
      <c r="C50" s="16">
        <v>1</v>
      </c>
      <c r="D50" s="17">
        <v>58378.32</v>
      </c>
      <c r="E50" s="17">
        <v>58378.32</v>
      </c>
    </row>
    <row r="51" spans="1:5" ht="18.75" customHeight="1" x14ac:dyDescent="0.25">
      <c r="A51" s="15" t="s">
        <v>110</v>
      </c>
      <c r="B51" s="15" t="s">
        <v>111</v>
      </c>
      <c r="C51" s="16">
        <v>1</v>
      </c>
      <c r="D51" s="17">
        <v>67115</v>
      </c>
      <c r="E51" s="17">
        <v>67115</v>
      </c>
    </row>
    <row r="52" spans="1:5" ht="18.75" customHeight="1" x14ac:dyDescent="0.25">
      <c r="A52" s="15" t="s">
        <v>118</v>
      </c>
      <c r="B52" s="15" t="s">
        <v>119</v>
      </c>
      <c r="C52" s="16">
        <v>3</v>
      </c>
      <c r="D52" s="17">
        <v>49318.9</v>
      </c>
      <c r="E52" s="17">
        <v>147956.70000000001</v>
      </c>
    </row>
    <row r="53" spans="1:5" ht="18.75" customHeight="1" x14ac:dyDescent="0.25">
      <c r="A53" s="15" t="s">
        <v>112</v>
      </c>
      <c r="B53" s="15" t="s">
        <v>113</v>
      </c>
      <c r="C53" s="16">
        <v>1</v>
      </c>
      <c r="D53" s="17">
        <v>86277.1</v>
      </c>
      <c r="E53" s="17">
        <v>86277.1</v>
      </c>
    </row>
    <row r="54" spans="1:5" ht="18.75" customHeight="1" x14ac:dyDescent="0.25">
      <c r="A54" s="15" t="s">
        <v>104</v>
      </c>
      <c r="B54" s="15" t="s">
        <v>105</v>
      </c>
      <c r="C54" s="16">
        <v>3</v>
      </c>
      <c r="D54" s="17">
        <v>45208.800000000003</v>
      </c>
      <c r="E54" s="17">
        <v>135626.4</v>
      </c>
    </row>
    <row r="55" spans="1:5" ht="18.75" customHeight="1" x14ac:dyDescent="0.25">
      <c r="A55" s="15" t="s">
        <v>110</v>
      </c>
      <c r="B55" s="15" t="s">
        <v>111</v>
      </c>
      <c r="C55" s="16">
        <v>2</v>
      </c>
      <c r="D55" s="17">
        <v>59999.9</v>
      </c>
      <c r="E55" s="17">
        <v>119999.8</v>
      </c>
    </row>
    <row r="56" spans="1:5" ht="18.75" customHeight="1" x14ac:dyDescent="0.25">
      <c r="A56" s="15" t="s">
        <v>114</v>
      </c>
      <c r="B56" s="15" t="s">
        <v>115</v>
      </c>
      <c r="C56" s="16">
        <v>1</v>
      </c>
      <c r="D56" s="17">
        <v>54638.8</v>
      </c>
      <c r="E56" s="17">
        <v>54638.8</v>
      </c>
    </row>
    <row r="57" spans="1:5" ht="18.75" customHeight="1" x14ac:dyDescent="0.25">
      <c r="A57" s="15" t="s">
        <v>116</v>
      </c>
      <c r="B57" s="15" t="s">
        <v>117</v>
      </c>
      <c r="C57" s="16">
        <v>1</v>
      </c>
      <c r="D57" s="17">
        <v>117018.1</v>
      </c>
      <c r="E57" s="17">
        <v>117018.1</v>
      </c>
    </row>
    <row r="58" spans="1:5" ht="18.75" customHeight="1" x14ac:dyDescent="0.25">
      <c r="A58" s="15" t="s">
        <v>108</v>
      </c>
      <c r="B58" s="15" t="s">
        <v>109</v>
      </c>
      <c r="C58" s="16">
        <v>2</v>
      </c>
      <c r="D58" s="17">
        <v>72972.899999999994</v>
      </c>
      <c r="E58" s="17">
        <v>145945.79999999999</v>
      </c>
    </row>
    <row r="59" spans="1:5" ht="18.75" customHeight="1" x14ac:dyDescent="0.25">
      <c r="A59" s="15" t="s">
        <v>100</v>
      </c>
      <c r="B59" s="15" t="s">
        <v>101</v>
      </c>
      <c r="C59" s="16">
        <v>1</v>
      </c>
      <c r="D59" s="17">
        <v>58378.3</v>
      </c>
      <c r="E59" s="17">
        <v>58378.3</v>
      </c>
    </row>
    <row r="60" spans="1:5" ht="18.75" customHeight="1" x14ac:dyDescent="0.25">
      <c r="A60" s="15" t="s">
        <v>120</v>
      </c>
      <c r="B60" s="15" t="s">
        <v>121</v>
      </c>
      <c r="C60" s="16">
        <v>1</v>
      </c>
      <c r="D60" s="17">
        <v>69729.66</v>
      </c>
      <c r="E60" s="17">
        <v>69729.66</v>
      </c>
    </row>
    <row r="61" spans="1:5" ht="18.75" customHeight="1" x14ac:dyDescent="0.25">
      <c r="A61" s="15" t="s">
        <v>110</v>
      </c>
      <c r="B61" s="15" t="s">
        <v>111</v>
      </c>
      <c r="C61" s="16">
        <v>1</v>
      </c>
      <c r="D61" s="17">
        <v>59999.9</v>
      </c>
      <c r="E61" s="17">
        <v>59999.9</v>
      </c>
    </row>
    <row r="62" spans="1:5" ht="18.75" customHeight="1" x14ac:dyDescent="0.25">
      <c r="A62" s="15" t="s">
        <v>106</v>
      </c>
      <c r="B62" s="15" t="s">
        <v>107</v>
      </c>
      <c r="C62" s="16">
        <v>1</v>
      </c>
      <c r="D62" s="17">
        <v>109147.8</v>
      </c>
      <c r="E62" s="17">
        <v>109147.8</v>
      </c>
    </row>
    <row r="63" spans="1:5" ht="18.75" customHeight="1" x14ac:dyDescent="0.25">
      <c r="A63" s="15" t="s">
        <v>98</v>
      </c>
      <c r="B63" s="15" t="s">
        <v>99</v>
      </c>
      <c r="C63" s="16">
        <v>1</v>
      </c>
      <c r="D63" s="17">
        <v>105361.1</v>
      </c>
      <c r="E63" s="17">
        <v>105361.1</v>
      </c>
    </row>
    <row r="64" spans="1:5" ht="18.75" customHeight="1" x14ac:dyDescent="0.25">
      <c r="A64" s="15" t="s">
        <v>102</v>
      </c>
      <c r="B64" s="15" t="s">
        <v>103</v>
      </c>
      <c r="C64" s="16">
        <v>1</v>
      </c>
      <c r="D64" s="17">
        <v>72168</v>
      </c>
      <c r="E64" s="17">
        <v>72168</v>
      </c>
    </row>
    <row r="65" spans="1:5" ht="18.75" customHeight="1" x14ac:dyDescent="0.25">
      <c r="A65" s="15" t="s">
        <v>120</v>
      </c>
      <c r="B65" s="15" t="s">
        <v>121</v>
      </c>
      <c r="C65" s="16">
        <v>1</v>
      </c>
      <c r="D65" s="17">
        <v>69729.66</v>
      </c>
      <c r="E65" s="17">
        <v>69729.66</v>
      </c>
    </row>
    <row r="66" spans="1:5" ht="18.75" customHeight="1" x14ac:dyDescent="0.25">
      <c r="A66" s="15" t="s">
        <v>108</v>
      </c>
      <c r="B66" s="15" t="s">
        <v>109</v>
      </c>
      <c r="C66" s="16">
        <v>2</v>
      </c>
      <c r="D66" s="17">
        <v>72972.899999999994</v>
      </c>
      <c r="E66" s="17">
        <v>145945.79999999999</v>
      </c>
    </row>
    <row r="67" spans="1:5" ht="18.75" customHeight="1" x14ac:dyDescent="0.25">
      <c r="A67" s="15" t="s">
        <v>104</v>
      </c>
      <c r="B67" s="15" t="s">
        <v>105</v>
      </c>
      <c r="C67" s="16">
        <v>2</v>
      </c>
      <c r="D67" s="17">
        <v>46046</v>
      </c>
      <c r="E67" s="17">
        <v>92092</v>
      </c>
    </row>
    <row r="68" spans="1:5" ht="18.75" customHeight="1" x14ac:dyDescent="0.25">
      <c r="A68" s="15" t="s">
        <v>114</v>
      </c>
      <c r="B68" s="15" t="s">
        <v>115</v>
      </c>
      <c r="C68" s="16">
        <v>2</v>
      </c>
      <c r="D68" s="17">
        <v>54638.8</v>
      </c>
      <c r="E68" s="17">
        <v>109277.6</v>
      </c>
    </row>
    <row r="69" spans="1:5" ht="18.75" customHeight="1" x14ac:dyDescent="0.25">
      <c r="A69" s="15" t="s">
        <v>116</v>
      </c>
      <c r="B69" s="15" t="s">
        <v>117</v>
      </c>
      <c r="C69" s="16">
        <v>1</v>
      </c>
      <c r="D69" s="17">
        <v>117018.1</v>
      </c>
      <c r="E69" s="17">
        <v>117018.1</v>
      </c>
    </row>
    <row r="70" spans="1:5" ht="18.75" customHeight="1" x14ac:dyDescent="0.25">
      <c r="A70" s="15" t="s">
        <v>106</v>
      </c>
      <c r="B70" s="15" t="s">
        <v>107</v>
      </c>
      <c r="C70" s="16">
        <v>4</v>
      </c>
      <c r="D70" s="17">
        <v>109147.8</v>
      </c>
      <c r="E70" s="17">
        <v>436591.2</v>
      </c>
    </row>
    <row r="71" spans="1:5" ht="18.75" customHeight="1" x14ac:dyDescent="0.25">
      <c r="A71" s="15" t="s">
        <v>102</v>
      </c>
      <c r="B71" s="15" t="s">
        <v>103</v>
      </c>
      <c r="C71" s="16">
        <v>4</v>
      </c>
      <c r="D71" s="17">
        <v>72168</v>
      </c>
      <c r="E71" s="17">
        <v>288672</v>
      </c>
    </row>
    <row r="72" spans="1:5" ht="18.75" customHeight="1" x14ac:dyDescent="0.25">
      <c r="A72" s="15" t="s">
        <v>100</v>
      </c>
      <c r="B72" s="15" t="s">
        <v>101</v>
      </c>
      <c r="C72" s="16">
        <v>1</v>
      </c>
      <c r="D72" s="17">
        <v>58378.3</v>
      </c>
      <c r="E72" s="17">
        <v>58378.3</v>
      </c>
    </row>
    <row r="73" spans="1:5" ht="18.75" customHeight="1" x14ac:dyDescent="0.25">
      <c r="A73" s="15" t="s">
        <v>110</v>
      </c>
      <c r="B73" s="15" t="s">
        <v>111</v>
      </c>
      <c r="C73" s="16">
        <v>1</v>
      </c>
      <c r="D73" s="17">
        <v>59999.9</v>
      </c>
      <c r="E73" s="17">
        <v>59999.9</v>
      </c>
    </row>
    <row r="74" spans="1:5" ht="18.75" customHeight="1" x14ac:dyDescent="0.25">
      <c r="A74" s="15" t="s">
        <v>108</v>
      </c>
      <c r="B74" s="15" t="s">
        <v>109</v>
      </c>
      <c r="C74" s="16">
        <v>1</v>
      </c>
      <c r="D74" s="17">
        <v>72972.899999999994</v>
      </c>
      <c r="E74" s="17">
        <v>72972.899999999994</v>
      </c>
    </row>
    <row r="75" spans="1:5" ht="18.75" customHeight="1" x14ac:dyDescent="0.25">
      <c r="A75" s="15" t="s">
        <v>118</v>
      </c>
      <c r="B75" s="15" t="s">
        <v>119</v>
      </c>
      <c r="C75" s="16">
        <v>1</v>
      </c>
      <c r="D75" s="17">
        <v>49318.9</v>
      </c>
      <c r="E75" s="17">
        <v>49318.9</v>
      </c>
    </row>
    <row r="76" spans="1:5" ht="18.75" customHeight="1" x14ac:dyDescent="0.25">
      <c r="A76" s="15" t="s">
        <v>106</v>
      </c>
      <c r="B76" s="15" t="s">
        <v>107</v>
      </c>
      <c r="C76" s="16">
        <v>1</v>
      </c>
      <c r="D76" s="17">
        <v>109147.8</v>
      </c>
      <c r="E76" s="17">
        <v>109147.8</v>
      </c>
    </row>
    <row r="77" spans="1:5" ht="18.75" customHeight="1" x14ac:dyDescent="0.25">
      <c r="A77" s="15" t="s">
        <v>112</v>
      </c>
      <c r="B77" s="15" t="s">
        <v>113</v>
      </c>
      <c r="C77" s="16">
        <v>1</v>
      </c>
      <c r="D77" s="17">
        <v>87875.06</v>
      </c>
      <c r="E77" s="17">
        <v>87875.06</v>
      </c>
    </row>
    <row r="78" spans="1:5" ht="18.75" customHeight="1" x14ac:dyDescent="0.25">
      <c r="A78" s="15" t="s">
        <v>106</v>
      </c>
      <c r="B78" s="15" t="s">
        <v>107</v>
      </c>
      <c r="C78" s="16">
        <v>1</v>
      </c>
      <c r="D78" s="17">
        <v>109147.8</v>
      </c>
      <c r="E78" s="17">
        <v>109147.8</v>
      </c>
    </row>
    <row r="79" spans="1:5" ht="12.75" customHeight="1" x14ac:dyDescent="0.25">
      <c r="C79" s="18">
        <f>SUM(C3:C78)</f>
        <v>108</v>
      </c>
    </row>
    <row r="80" spans="1:5" ht="12.75" customHeight="1" x14ac:dyDescent="0.25">
      <c r="C80" s="19" t="s">
        <v>122</v>
      </c>
      <c r="D80" s="20"/>
    </row>
    <row r="81" spans="3:7" ht="12.75" customHeight="1" x14ac:dyDescent="0.25">
      <c r="C81" s="19" t="s">
        <v>94</v>
      </c>
      <c r="D81" s="20" t="s">
        <v>123</v>
      </c>
      <c r="E81" s="14" t="s">
        <v>125</v>
      </c>
      <c r="F81" s="26" t="s">
        <v>126</v>
      </c>
    </row>
    <row r="82" spans="3:7" ht="12.75" customHeight="1" x14ac:dyDescent="0.25">
      <c r="C82" s="19" t="s">
        <v>113</v>
      </c>
      <c r="D82" s="21">
        <v>10</v>
      </c>
      <c r="E82" s="27">
        <v>87787</v>
      </c>
      <c r="F82" s="27">
        <f>E82*G82</f>
        <v>877870</v>
      </c>
      <c r="G82" s="14">
        <v>10</v>
      </c>
    </row>
    <row r="83" spans="3:7" ht="12.75" customHeight="1" x14ac:dyDescent="0.25">
      <c r="C83" s="22" t="s">
        <v>109</v>
      </c>
      <c r="D83" s="23">
        <v>13</v>
      </c>
      <c r="E83" s="27">
        <v>74250</v>
      </c>
      <c r="F83" s="27">
        <f t="shared" ref="F83:F93" si="0">E83*G83</f>
        <v>965250</v>
      </c>
      <c r="G83" s="14">
        <v>13</v>
      </c>
    </row>
    <row r="84" spans="3:7" ht="12.75" customHeight="1" x14ac:dyDescent="0.25">
      <c r="C84" s="22" t="s">
        <v>121</v>
      </c>
      <c r="D84" s="23">
        <v>5</v>
      </c>
      <c r="E84" s="27">
        <v>70950</v>
      </c>
      <c r="F84" s="27">
        <f t="shared" si="0"/>
        <v>354750</v>
      </c>
      <c r="G84" s="14">
        <v>5</v>
      </c>
    </row>
    <row r="85" spans="3:7" ht="12.75" customHeight="1" x14ac:dyDescent="0.25">
      <c r="C85" s="22" t="s">
        <v>103</v>
      </c>
      <c r="D85" s="23">
        <v>10</v>
      </c>
      <c r="E85" s="27">
        <v>73431</v>
      </c>
      <c r="F85" s="27">
        <f t="shared" si="0"/>
        <v>734310</v>
      </c>
      <c r="G85" s="14">
        <v>10</v>
      </c>
    </row>
    <row r="86" spans="3:7" ht="12.75" customHeight="1" x14ac:dyDescent="0.25">
      <c r="C86" s="22" t="s">
        <v>117</v>
      </c>
      <c r="D86" s="23">
        <v>8</v>
      </c>
      <c r="E86" s="27">
        <v>119066</v>
      </c>
      <c r="F86" s="27">
        <f t="shared" si="0"/>
        <v>952528</v>
      </c>
      <c r="G86" s="14">
        <v>8</v>
      </c>
    </row>
    <row r="87" spans="3:7" ht="12.75" customHeight="1" x14ac:dyDescent="0.25">
      <c r="C87" s="22" t="s">
        <v>107</v>
      </c>
      <c r="D87" s="23">
        <v>11</v>
      </c>
      <c r="E87" s="27">
        <v>111058</v>
      </c>
      <c r="F87" s="27">
        <f t="shared" si="0"/>
        <v>1221638</v>
      </c>
      <c r="G87" s="14">
        <v>11</v>
      </c>
    </row>
    <row r="88" spans="3:7" ht="12.75" customHeight="1" x14ac:dyDescent="0.25">
      <c r="C88" s="22" t="s">
        <v>101</v>
      </c>
      <c r="D88" s="23">
        <v>12</v>
      </c>
      <c r="E88" s="27">
        <v>59400</v>
      </c>
      <c r="F88" s="27">
        <f t="shared" si="0"/>
        <v>712800</v>
      </c>
      <c r="G88" s="14">
        <v>12</v>
      </c>
    </row>
    <row r="89" spans="3:7" ht="12.75" customHeight="1" x14ac:dyDescent="0.25">
      <c r="C89" s="22" t="s">
        <v>111</v>
      </c>
      <c r="D89" s="23">
        <v>15</v>
      </c>
      <c r="E89" s="27">
        <v>61050</v>
      </c>
      <c r="F89" s="27">
        <f t="shared" si="0"/>
        <v>915750</v>
      </c>
      <c r="G89" s="14">
        <v>15</v>
      </c>
    </row>
    <row r="90" spans="3:7" ht="12.75" customHeight="1" x14ac:dyDescent="0.25">
      <c r="C90" s="22" t="s">
        <v>119</v>
      </c>
      <c r="D90" s="23">
        <v>7</v>
      </c>
      <c r="E90" s="27">
        <v>50182</v>
      </c>
      <c r="F90" s="27">
        <f t="shared" si="0"/>
        <v>351274</v>
      </c>
      <c r="G90" s="14">
        <v>7</v>
      </c>
    </row>
    <row r="91" spans="3:7" ht="12.75" customHeight="1" x14ac:dyDescent="0.25">
      <c r="C91" s="22" t="s">
        <v>105</v>
      </c>
      <c r="D91" s="23">
        <v>6</v>
      </c>
      <c r="E91" s="27">
        <v>46000</v>
      </c>
      <c r="F91" s="27">
        <f t="shared" si="0"/>
        <v>276000</v>
      </c>
      <c r="G91" s="14">
        <v>6</v>
      </c>
    </row>
    <row r="92" spans="3:7" ht="12.75" customHeight="1" x14ac:dyDescent="0.25">
      <c r="C92" s="22" t="s">
        <v>115</v>
      </c>
      <c r="D92" s="23">
        <v>7</v>
      </c>
      <c r="E92" s="27">
        <v>55595</v>
      </c>
      <c r="F92" s="27">
        <f t="shared" si="0"/>
        <v>389165</v>
      </c>
      <c r="G92" s="14">
        <v>7</v>
      </c>
    </row>
    <row r="93" spans="3:7" ht="12.75" customHeight="1" x14ac:dyDescent="0.25">
      <c r="C93" s="22" t="s">
        <v>99</v>
      </c>
      <c r="D93" s="23">
        <v>4</v>
      </c>
      <c r="E93" s="27">
        <v>107205</v>
      </c>
      <c r="F93" s="27">
        <f t="shared" si="0"/>
        <v>428820</v>
      </c>
      <c r="G93" s="14">
        <v>4</v>
      </c>
    </row>
    <row r="94" spans="3:7" ht="12.75" customHeight="1" x14ac:dyDescent="0.25">
      <c r="C94" s="24" t="s">
        <v>124</v>
      </c>
      <c r="D94" s="25">
        <v>108</v>
      </c>
      <c r="E94" s="14" t="s">
        <v>127</v>
      </c>
      <c r="F94" s="27">
        <f>SUM(F82:F93)</f>
        <v>8180155</v>
      </c>
    </row>
    <row r="95" spans="3:7" ht="12.75" customHeight="1" x14ac:dyDescent="0.25">
      <c r="E95" s="14" t="s">
        <v>128</v>
      </c>
      <c r="F95" s="28">
        <f>F94*10%</f>
        <v>818015.5</v>
      </c>
    </row>
    <row r="96" spans="3:7" ht="12.75" customHeight="1" x14ac:dyDescent="0.25">
      <c r="E96" s="29" t="s">
        <v>127</v>
      </c>
      <c r="F96" s="30">
        <f>F94+F95</f>
        <v>8998170.5</v>
      </c>
    </row>
  </sheetData>
  <autoFilter ref="A1:E78"/>
  <pageMargins left="0" right="0" top="0" bottom="0" header="0" footer="0"/>
  <pageSetup paperSize="9" fitToWidth="0" fitToHeight="0" orientation="landscape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BÁN HÀNG 2112 đến 31122022</vt:lpstr>
      <vt:lpstr>HÀNG TRẢ (23-31.12.2022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2023-01-13T04:24:30Z</dcterms:created>
  <dcterms:modified xsi:type="dcterms:W3CDTF">2023-01-14T01:01:29Z</dcterms:modified>
</cp:coreProperties>
</file>