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HACH HANG\TMART STORE\THÁNG 10-2022\"/>
    </mc:Choice>
  </mc:AlternateContent>
  <bookViews>
    <workbookView xWindow="1005" yWindow="1005" windowWidth="15000" windowHeight="10005"/>
  </bookViews>
  <sheets>
    <sheet name="MB" sheetId="1" r:id="rId1"/>
    <sheet name="MN" sheetId="2" r:id="rId2"/>
    <sheet name="CN T11" sheetId="3" r:id="rId3"/>
    <sheet name="XT NCC " sheetId="4" r:id="rId4"/>
  </sheets>
  <definedNames>
    <definedName name="_xlnm._FilterDatabase" localSheetId="0" hidden="1">MB!$B$2:$L$84</definedName>
    <definedName name="_xlnm._FilterDatabase" localSheetId="1" hidden="1">MN!$A$2:$I$2</definedName>
  </definedNames>
  <calcPr calcId="162913"/>
</workbook>
</file>

<file path=xl/calcChain.xml><?xml version="1.0" encoding="utf-8"?>
<calcChain xmlns="http://schemas.openxmlformats.org/spreadsheetml/2006/main">
  <c r="H10" i="1" l="1"/>
  <c r="H36" i="1"/>
  <c r="H11" i="2" l="1"/>
  <c r="G11" i="2"/>
  <c r="F84" i="1" l="1"/>
  <c r="G84" i="1"/>
  <c r="E84" i="1"/>
  <c r="H49" i="1" l="1"/>
  <c r="H47" i="1"/>
  <c r="H62" i="1"/>
  <c r="H50" i="1"/>
  <c r="H84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3" i="1"/>
  <c r="F11" i="2"/>
  <c r="E11" i="2"/>
  <c r="D11" i="2"/>
  <c r="I10" i="2"/>
  <c r="I9" i="2"/>
  <c r="I8" i="2"/>
  <c r="I7" i="2"/>
  <c r="I6" i="2"/>
  <c r="I5" i="2"/>
  <c r="I4" i="2"/>
  <c r="I3" i="2"/>
  <c r="I11" i="2" s="1"/>
</calcChain>
</file>

<file path=xl/sharedStrings.xml><?xml version="1.0" encoding="utf-8"?>
<sst xmlns="http://schemas.openxmlformats.org/spreadsheetml/2006/main" count="971" uniqueCount="373">
  <si>
    <t>CÔNG TY CỔ PHẦN T - MARTSTORES 52. Quầy Vĩnh Quỳnh</t>
  </si>
  <si>
    <t>CÔNG TY CỔ PHẦN T - MARTSTORES 01. Quầy 72 Lĩnh Nam</t>
  </si>
  <si>
    <t>Tmart01089 108. Quầy Licogi 13</t>
  </si>
  <si>
    <t>Ngày chứng từ</t>
  </si>
  <si>
    <t>Tmart01075 94. 282 Xuân Đỉnh</t>
  </si>
  <si>
    <t>Tmart01012 36. Quầy CT2 Xuân Mai, Tô Hiệu</t>
  </si>
  <si>
    <t>Tmart00988 19. Quầy Resco Cổ Nhuế</t>
  </si>
  <si>
    <t>Tmart01000  28. Quầy 485 Vũ Tông Phan</t>
  </si>
  <si>
    <t>CÔNG TY CỔ PHẦN T - MARTSTORES 109. Quầy Trần Thủ Độ 2, tòa South Building Pháp Vân - Tứ Hiệp</t>
  </si>
  <si>
    <t>CÔNG TY CỔ PHẦN T - MARTSTORES 40. Quầy 19T6 Kiến Hưng</t>
  </si>
  <si>
    <t>CÔNG TY CỔ PHẦN T - MARTSTORES 61. Quầy Định Công, số 1 Trần Nguyên Đán</t>
  </si>
  <si>
    <t>Tmart01067 86. Quầy Nơ 4A Linh Đàm</t>
  </si>
  <si>
    <t>Tmart01063 83. Tmart Tòa N02, Ecohome3</t>
  </si>
  <si>
    <t>Tmart01048 68. Quầy 32T ĐN-A KĐT Golden An Khánh</t>
  </si>
  <si>
    <t>Khách hàng</t>
  </si>
  <si>
    <t>Tiền chiết khấu</t>
  </si>
  <si>
    <t>CÔNG TY CỔ PHẦN T - MARTSTORES 15. Quầy 9B Nguyễn Cảnh Dị-KĐT Đại Kim</t>
  </si>
  <si>
    <t>Tmart01017  39. Quầy 112 Âu Cơ</t>
  </si>
  <si>
    <t>CÔNG TY CỔ PHẦN T - MARTSTORES 19. Quầy Resco Cổ Nhuế</t>
  </si>
  <si>
    <t>Tmart01027 47. Quầy 69 Phố Xốm</t>
  </si>
  <si>
    <t>Tmart01076 95. T1 tòa K3, Kpark Văn Phú</t>
  </si>
  <si>
    <t>CÔNG TY CỔ PHẦN T - MARTSTORES 66. Quầy 47 Tân Xuân, Bắc Từ Liêm, HN</t>
  </si>
  <si>
    <t>Tmart01093 112. Quầy G2-Fivestar số 2 Kim Giang</t>
  </si>
  <si>
    <t>CÔNG TY CỔ PHẦN T - MARTSTORES 86. Quầy Nơ 4A Linh Đàm</t>
  </si>
  <si>
    <t>CÔNG TY CỔ PHẦN T - MARTSTORES 03. Quầy 274 Khương Đình</t>
  </si>
  <si>
    <t>Tmart00993 23. Quầy CT1 Ngô Thì Nhậm, Hà Đông</t>
  </si>
  <si>
    <t>CÔNG TY CỔ PHẦN T - MARTSTORES 00. Quầy 39 Cầu Diễn</t>
  </si>
  <si>
    <t>CÔNG TY CỔ PHẦN T - MARTSTORES 27. Quầy 62 Thanh Liệt (658 Kim Giang mới)</t>
  </si>
  <si>
    <t>CÔNG TY CỔ PHẦN T - MARTSTORES 23. Quầy CT1 Ngô Thì Nhậm, Hà Đông</t>
  </si>
  <si>
    <t>CÔNG TY CỔ PHẦN T - MARTSTORES 12. Quầy CT12B Kim Văn - Kim Lũ</t>
  </si>
  <si>
    <t>CÔNG TY CỔ PHẦN T - MARTSTORES 95. T1 tòa K3, Kpark Văn Phú</t>
  </si>
  <si>
    <t>CÔNG TY CỔ PHẦN T - MARTSTORES 04. Quầy N3B2 Trần Bình</t>
  </si>
  <si>
    <t>CÔNG TY CỔ PHẦN T - MARTSTORES 112. Quầy G2-Fivestar số 2 Kim Giang</t>
  </si>
  <si>
    <t>CÔNG TY CỔ PHẦN T - MARTSTORES 28. Quầy 485 Vũ Tông Phan</t>
  </si>
  <si>
    <t>Tmart01090 109. Quầy Trần Thủ Độ 2, tòa South Building Pháp Vân - Tứ Hiệp</t>
  </si>
  <si>
    <t>Tmart01080 99. Quầy Roman Tố Hữu</t>
  </si>
  <si>
    <t>Tmart01081 100. Quầy Trâu Quỳ, Gia Lâm</t>
  </si>
  <si>
    <t>Tmart01077 96. Quầy Intracom Vĩnh Ngọc, Đông Anh</t>
  </si>
  <si>
    <t>Tmart00980 15. Quầy 9B Nguyễn Cảnh Dị-KĐT Đại Kim</t>
  </si>
  <si>
    <t>CÔNG TY CỔ PHẦN T - MARTSTORES 49. Nơ 6A, Linh Đàm</t>
  </si>
  <si>
    <t>Tổng tiền hàng</t>
  </si>
  <si>
    <t>Tmart01049 69. Quầy 59 Xuân La, Tây Hồ, HN</t>
  </si>
  <si>
    <t>Tiền thuế GTGT</t>
  </si>
  <si>
    <t>Tmart00992 22. Quầy CT3 KĐT Văn Khê</t>
  </si>
  <si>
    <t>CÔNG TY CỔ PHẦN T - MARTSTORES 84. Quầy Tecco Tứ Hiệp</t>
  </si>
  <si>
    <t>CÔNG TY CỔ PHẦN T - MARTSTORES 83. Tmart Tòa N02, Ecohome3</t>
  </si>
  <si>
    <t>Tmart00928 12. Quầy CT12B Kim Văn - Kim Lũ</t>
  </si>
  <si>
    <t>Tmart01097 116. Quầy Iris Garden</t>
  </si>
  <si>
    <t>CÔNG TY CỔ PHẦN T - MARTSTORES 25. Quầy CT2 - KĐT Xala</t>
  </si>
  <si>
    <t>CÔNG TY CỔ PHẦN T - MARTSTORES - 117. Quầy 56 Huyền Quang, Bắc Ninh</t>
  </si>
  <si>
    <t>Tmart01087 106. Quầy CT3B Nam Cường, Cổ Nhuế</t>
  </si>
  <si>
    <t>CÔNG TY CỔ PHẦN T - MARTSTORES 45. Quầy 20 Đức Diễn</t>
  </si>
  <si>
    <t>Tmart00722 09. Quầy Sóc Sơn</t>
  </si>
  <si>
    <t>Tmart00357 01. Quầy 72 Lĩnh Nam</t>
  </si>
  <si>
    <t>CÔNG TY CỔ PHẦN T - MARTSTORES 39. Quầy 112 Âu Cơ</t>
  </si>
  <si>
    <t>Tmart01065 84. Quầy Tecco Tứ Hiệp</t>
  </si>
  <si>
    <t>CÔNG TY CỔ PHẦN T - MARTSTORES 69. Quầy 59 Xuân La, Tây Hồ, HN</t>
  </si>
  <si>
    <t>Tmart01051 71. Quầy Hưng Yên</t>
  </si>
  <si>
    <t>CÔNG TY CỔ PHẦN T - MARTSTORES 116. Quầy Iris Garden</t>
  </si>
  <si>
    <t>Tmart01083 102. Quầy Đại Thanh 3, CT8A</t>
  </si>
  <si>
    <t>CÔNG TY CỔ PHẦN T - MARTSTORES</t>
  </si>
  <si>
    <t>Tmart01073 92. Quầy Lê Văn Thiêm</t>
  </si>
  <si>
    <t>Tmart01091 110. Quầy HH03A Thanh Hà</t>
  </si>
  <si>
    <t>Tmart00994 24. Quầy Victory Thăng Long</t>
  </si>
  <si>
    <t>Diễn giải</t>
  </si>
  <si>
    <t>Tổng tiền thanh toán</t>
  </si>
  <si>
    <t>Tmart01088 107. Quầy Ruby City Phúc Lợi</t>
  </si>
  <si>
    <t>Tmart01041  61. Quầy Định Công, số 1 Trần Nguyên Đán</t>
  </si>
  <si>
    <t>Tmart01072 91. Quầy 96 Vĩnh Hưng</t>
  </si>
  <si>
    <t>Tmart01078 96. Quầy Ecohome 1</t>
  </si>
  <si>
    <t>Tmart01062 82. Quầy H3.2 FLC Đại Mỗ</t>
  </si>
  <si>
    <t>Tmart01074 93. Quầy 112 Tân Khai</t>
  </si>
  <si>
    <t>Tmart01001 29. Quầy tòa K-KĐT Dương Nội</t>
  </si>
  <si>
    <t>Tmart00989 20. Quầy Tân Tây Đô</t>
  </si>
  <si>
    <t>CÔNG TY CỔ PHẦN T - MARTSTORES 91. Quầy 96 Vĩnh Hưng</t>
  </si>
  <si>
    <t>Tmart01029 49. Nơ 6A, Linh Đàm</t>
  </si>
  <si>
    <t>Tmart01092 111. Quầy T1, tòa A7 An Bình City</t>
  </si>
  <si>
    <t>Tmart01084 103. Quầy Kosmo</t>
  </si>
  <si>
    <t>Tmart01023  00. Quầy 39 Cầu Diễn</t>
  </si>
  <si>
    <t>Tmart01082 101. Quầy CT2-Epics Home-43 Phạm Văn Đồng</t>
  </si>
  <si>
    <t>CÔNG TY CỔ PHẦN T - MARTSTORES 110. Quầy HH03A Thanh Hà</t>
  </si>
  <si>
    <t>Tmart01098 117. Quầy 56 Huyền Quang, Bắc Ninh</t>
  </si>
  <si>
    <t>Tmart00628 03. Quầy 274 Khương Đình</t>
  </si>
  <si>
    <t>Tmart00619 04. Quầy N3B2 Trần Bình</t>
  </si>
  <si>
    <t>Tmart01032 52. Quầy Vĩnh Quỳnh</t>
  </si>
  <si>
    <t>Tmart00995 25. Quầy CT2 - KĐT Xala</t>
  </si>
  <si>
    <t>Tmart01061 81. Quầy Victory 2</t>
  </si>
  <si>
    <t>Tmart01001 29. Quầy tòa K- KĐT Dương Nội</t>
  </si>
  <si>
    <t>Tmart01047 67. Quầy Trần Thủ Độ</t>
  </si>
  <si>
    <t>Tmart01032  52. Quầy Vĩnh Quỳnh</t>
  </si>
  <si>
    <t>Tmart01046 66. Quầy 47 Tân Xuân, Bắc Từ Liêm, HN</t>
  </si>
  <si>
    <t>CÔNG TY CỔ PHẦN T - MARTSTORES 36. Quầy CT2 Xuân Mai, Tô Hiệu</t>
  </si>
  <si>
    <t>TM01017 39. Quầy 112 Âu Cơ</t>
  </si>
  <si>
    <t>Tmart01094 113. Quầy Thôn 7, Ninh Hiệp</t>
  </si>
  <si>
    <t>Tmart01041 61. Quầy Định Công, số 1 Trần Nguyên Đán</t>
  </si>
  <si>
    <t>CÔNG TY CỔ PHẦN T - MARTSTORES 71. Quầy Hưng Yên</t>
  </si>
  <si>
    <t>CÔNG TY CỔ PHẦN T - MARTSTORES 47. Quầy 69 Phố Xốm</t>
  </si>
  <si>
    <t>Tmart01029  49. Nơ 6A, Linh Đàm</t>
  </si>
  <si>
    <t>Tmart01025 45. Quầy 20 Đức Diễn</t>
  </si>
  <si>
    <t>CÔNG TY CỔ PHẦN T - MARTSTORES 67. Quầy Trần Thủ Độ</t>
  </si>
  <si>
    <t>Tmart01019  40. Quầy 19T6 Kiến Hưng</t>
  </si>
  <si>
    <t>CÔNG TY CỔ PHẦN T - MARTSTORES 29. Quầy tòa K-KĐT Dương Nội</t>
  </si>
  <si>
    <t>Tmart00999 27. Quầy 62 Thanh Liệt (658 Kim Giang mới)</t>
  </si>
  <si>
    <t>DANH SÁCH BÁN HÀNG THÁNG 10.2022 (MIỀN BẮC)</t>
  </si>
  <si>
    <t>DANH SÁCH BÁN HÀNG THÁNG 10.2022 (MIỀN NAM)</t>
  </si>
  <si>
    <t>Ngày hạch toán</t>
  </si>
  <si>
    <t>Tmart</t>
  </si>
  <si>
    <t>Lệch</t>
  </si>
  <si>
    <t>CÔNG TY CỔ PHẦN T - MARTSTORES 77. SG QUẦY 71 BÙI VĂN NGỮ, HCM</t>
  </si>
  <si>
    <t>Tmart01057 77. SG QUẦY 71 BÙI VĂN NGỮ, HCM</t>
  </si>
  <si>
    <t>CÔNG TY CỔ PHẦN T - MARTSTORES 80.SG QUẦY 323 ĐƯỜNG HT13, HCM</t>
  </si>
  <si>
    <t>Tmart01060 80.SG QUẦY 323 ĐƯỜNG HT13, HCM</t>
  </si>
  <si>
    <t>CÔNG TY CỔ PHẦN T - MARTSTORES 76. SG Quầy 245 Trần Thị Cờ, HCM</t>
  </si>
  <si>
    <t>Tmart01056 76. SG Quầy 245 Trần Thị Cờ, HCM</t>
  </si>
  <si>
    <t>CÔNG TY CỔ PHẦN T - MARTSTORES 74.SG QUẦY 1410 Tỉnh Lộ 10, HCM</t>
  </si>
  <si>
    <t>Tmart01054 74.SG QUẦY 1410 Tỉnh Lộ 10, HCM</t>
  </si>
  <si>
    <t>Tmart01060 80.SG QUẦY 323 ĐƯỜNG HT13</t>
  </si>
  <si>
    <t>Tmart01056 76. SG Quầy 245 Trần Thị Cờ</t>
  </si>
  <si>
    <t>CÔNG TY CỔ PHẦN T - MARTSTORES 75. SG Quầy Trịnh Thị Dối</t>
  </si>
  <si>
    <t>Tmart01055 75. SG Quầy Trịnh Thị Dối</t>
  </si>
  <si>
    <t>Tmart01052 72. SG Quầy 850A Lê Văn Lương, Nhà Bè, HCM</t>
  </si>
  <si>
    <t>Số dòng = 9</t>
  </si>
  <si>
    <t>D2 k nhận, NCC đã XN</t>
  </si>
  <si>
    <t>D1 k nhận, NCC đã XN</t>
  </si>
  <si>
    <t>CN T11</t>
  </si>
  <si>
    <t>NCC sai ck + thuế</t>
  </si>
  <si>
    <t>DANH SÁCH GIAO DỊCH KHO HÀNG</t>
  </si>
  <si>
    <t>Ngày in:</t>
  </si>
  <si>
    <t>(Từ đầu ngày 01/10/2022 đến cuối ngày 31/10/2022)</t>
  </si>
  <si>
    <t>Mã</t>
  </si>
  <si>
    <t>Tên hàng</t>
  </si>
  <si>
    <t>ĐV</t>
  </si>
  <si>
    <t>SL</t>
  </si>
  <si>
    <t>Giá XNK</t>
  </si>
  <si>
    <t>Tiền XNK</t>
  </si>
  <si>
    <t>01/10/2022</t>
  </si>
  <si>
    <t>16:07</t>
  </si>
  <si>
    <t>QL_CANON</t>
  </si>
  <si>
    <t>Nơi xuất:</t>
  </si>
  <si>
    <t>01096</t>
  </si>
  <si>
    <t>115. Canon Thăng Long</t>
  </si>
  <si>
    <t>097958</t>
  </si>
  <si>
    <t>Bắp bò muối túi 200g</t>
  </si>
  <si>
    <t>Cộng:</t>
  </si>
  <si>
    <t>03/10/2022</t>
  </si>
  <si>
    <t>11:49</t>
  </si>
  <si>
    <t>QL_TRAUQUY</t>
  </si>
  <si>
    <t>01081</t>
  </si>
  <si>
    <t>100. Quầy Trâu Quỳ, Gia Lâm</t>
  </si>
  <si>
    <t>097955</t>
  </si>
  <si>
    <t>Tai heo muối túi 200g</t>
  </si>
  <si>
    <t>11:45</t>
  </si>
  <si>
    <t>QL_FIVESTAR</t>
  </si>
  <si>
    <t>01093</t>
  </si>
  <si>
    <t>112. Quầy G2-FiveStar số 2 Kim Giang</t>
  </si>
  <si>
    <t>097954</t>
  </si>
  <si>
    <t>Chân giò heo muối túi 500g</t>
  </si>
  <si>
    <t>097963</t>
  </si>
  <si>
    <t>Giò tai lưỡi xào túi 250g</t>
  </si>
  <si>
    <t>107109</t>
  </si>
  <si>
    <t>CHẢ NƯỚNG 300g</t>
  </si>
  <si>
    <t>107110</t>
  </si>
  <si>
    <t>CHẢ CỐM 300g</t>
  </si>
  <si>
    <t>107108</t>
  </si>
  <si>
    <t>GIÒ SỤN GÀ 250g</t>
  </si>
  <si>
    <t>097957</t>
  </si>
  <si>
    <t>Gà muối túi 500g</t>
  </si>
  <si>
    <t>11:18</t>
  </si>
  <si>
    <t>HOKIEUOANH</t>
  </si>
  <si>
    <t>01061</t>
  </si>
  <si>
    <t>81. Quầy VICTORY2</t>
  </si>
  <si>
    <t>GOI</t>
  </si>
  <si>
    <t>107107</t>
  </si>
  <si>
    <t>GIÒ LỤA CÂY 250g</t>
  </si>
  <si>
    <t>TUI</t>
  </si>
  <si>
    <t>04/10/2022</t>
  </si>
  <si>
    <t>13:28</t>
  </si>
  <si>
    <t>QL_CAUDIEN</t>
  </si>
  <si>
    <t>01023</t>
  </si>
  <si>
    <t>00. Quầy 39 Cầu Diễn</t>
  </si>
  <si>
    <t>05/10/2022</t>
  </si>
  <si>
    <t>13:53</t>
  </si>
  <si>
    <t>đã gửi ảnh</t>
  </si>
  <si>
    <t>10:57</t>
  </si>
  <si>
    <t>NHAPLIEUKHOHCM</t>
  </si>
  <si>
    <t>01052</t>
  </si>
  <si>
    <t>72. SG Quầy 850A Lê Văn Lương, Nhà Bè, TPHCM</t>
  </si>
  <si>
    <t>06/10/2022</t>
  </si>
  <si>
    <t>14:36</t>
  </si>
  <si>
    <t>QL_DAIKIM</t>
  </si>
  <si>
    <t>00980</t>
  </si>
  <si>
    <t>15. Quầy 9B Nguyễn Cảnh Dị-KĐT Đại Kim</t>
  </si>
  <si>
    <t>07/10/2022</t>
  </si>
  <si>
    <t>16:23</t>
  </si>
  <si>
    <t>01057</t>
  </si>
  <si>
    <t>77. SG Quầy 71 BÙI VĂN NGỮ</t>
  </si>
  <si>
    <t>097956</t>
  </si>
  <si>
    <t>Tai heo muối túi 400g</t>
  </si>
  <si>
    <t>01051</t>
  </si>
  <si>
    <t>71. Quầy Hưng Yên</t>
  </si>
  <si>
    <t>08/10/2022</t>
  </si>
  <si>
    <t>21:44</t>
  </si>
  <si>
    <t>01054</t>
  </si>
  <si>
    <t>74. SG Quầy 1410 Tỉnh Lộ 10, q.Bình Tân, HCM</t>
  </si>
  <si>
    <t>09/10/2022</t>
  </si>
  <si>
    <t>10:01</t>
  </si>
  <si>
    <t>TM_QUACHDIEU01</t>
  </si>
  <si>
    <t>16:05</t>
  </si>
  <si>
    <t>097964</t>
  </si>
  <si>
    <t>Mộc nấm hương túi 250g</t>
  </si>
  <si>
    <t>10/10/2022</t>
  </si>
  <si>
    <t>15:16</t>
  </si>
  <si>
    <t>01046</t>
  </si>
  <si>
    <t>66. Quầy 47 Tân Xuân, Bắc Từ Liêm, HN</t>
  </si>
  <si>
    <t>14:14</t>
  </si>
  <si>
    <t>01049</t>
  </si>
  <si>
    <t>69. Quầy 59 Xuân La, Tây Hồ, HN</t>
  </si>
  <si>
    <t>15:33</t>
  </si>
  <si>
    <t>QL_THANHHA</t>
  </si>
  <si>
    <t>01091</t>
  </si>
  <si>
    <t>110. Quầy HH03A Thanh Hà</t>
  </si>
  <si>
    <t>10:08</t>
  </si>
  <si>
    <t>QL_DAITHANH2</t>
  </si>
  <si>
    <t>01071</t>
  </si>
  <si>
    <t>90. Quầy Đại Thanh2</t>
  </si>
  <si>
    <t>11:02</t>
  </si>
  <si>
    <t>01032</t>
  </si>
  <si>
    <t>52. Quầy Vĩnh Quỳnh</t>
  </si>
  <si>
    <t>16:53</t>
  </si>
  <si>
    <t>01047</t>
  </si>
  <si>
    <t>67. Quầy  Trần Thủ Độ</t>
  </si>
  <si>
    <t>09:58</t>
  </si>
  <si>
    <t>QL_DAITHANH3</t>
  </si>
  <si>
    <t>01083</t>
  </si>
  <si>
    <t>102. Quầy Đại Thanh 3, CT8A</t>
  </si>
  <si>
    <t>13:15</t>
  </si>
  <si>
    <t>QL_NAMCUONG</t>
  </si>
  <si>
    <t>01087</t>
  </si>
  <si>
    <t>106. Quầy CT3B Nam Cường Cổ Nhuế</t>
  </si>
  <si>
    <t>08:18</t>
  </si>
  <si>
    <t>QL_AUCO</t>
  </si>
  <si>
    <t>01017</t>
  </si>
  <si>
    <t>39. Quầy 112 Âu Cơ</t>
  </si>
  <si>
    <t>11/10/2022</t>
  </si>
  <si>
    <t>14:42</t>
  </si>
  <si>
    <t>01097</t>
  </si>
  <si>
    <t>116. Quầy IRIS Garden, 30 Trần Hữu Dực</t>
  </si>
  <si>
    <t>13:39</t>
  </si>
  <si>
    <t>08:33</t>
  </si>
  <si>
    <t>11:21</t>
  </si>
  <si>
    <t>12/10/2022</t>
  </si>
  <si>
    <t>12:56</t>
  </si>
  <si>
    <t>00628</t>
  </si>
  <si>
    <t>03. Quầy 274 Khương Đình</t>
  </si>
  <si>
    <t>10:24</t>
  </si>
  <si>
    <t>QL_VICTORY</t>
  </si>
  <si>
    <t>00994</t>
  </si>
  <si>
    <t>24. Quầy Victory Thăng Long</t>
  </si>
  <si>
    <t>11:28</t>
  </si>
  <si>
    <t>01084</t>
  </si>
  <si>
    <t>103. Quầy KOSMO</t>
  </si>
  <si>
    <t>13/10/2022</t>
  </si>
  <si>
    <t>15:28</t>
  </si>
  <si>
    <t>10:22</t>
  </si>
  <si>
    <t>QL_THANHLIET</t>
  </si>
  <si>
    <t>00999</t>
  </si>
  <si>
    <t>27. Quầy 62 Thanh Liệt(658 Kim Giang mới)</t>
  </si>
  <si>
    <t>14:44</t>
  </si>
  <si>
    <t>00993</t>
  </si>
  <si>
    <t>23. Quầy CT1 Ngô Thì Nhậm, Hà Đông</t>
  </si>
  <si>
    <t>12:31</t>
  </si>
  <si>
    <t>QL_RUBY</t>
  </si>
  <si>
    <t>01088</t>
  </si>
  <si>
    <t>107. Quầy Ruby City Phúc Lợi</t>
  </si>
  <si>
    <t>15:55</t>
  </si>
  <si>
    <t>01041</t>
  </si>
  <si>
    <t>61. Quầy Định Công, Số 1 Trần Nguyên Đán</t>
  </si>
  <si>
    <t>14/10/2022</t>
  </si>
  <si>
    <t>14:03</t>
  </si>
  <si>
    <t>QL_DUCDIEN</t>
  </si>
  <si>
    <t>01025</t>
  </si>
  <si>
    <t>45. Quầy 20 Đức Diễn</t>
  </si>
  <si>
    <t>16:09</t>
  </si>
  <si>
    <t>15:59</t>
  </si>
  <si>
    <t>00357</t>
  </si>
  <si>
    <t>01. Quầy 72 Lĩnh Nam</t>
  </si>
  <si>
    <t>16:22</t>
  </si>
  <si>
    <t>01062</t>
  </si>
  <si>
    <t>82. Quầy H3.2 FLC Đại Mỗ</t>
  </si>
  <si>
    <t>15/10/2022</t>
  </si>
  <si>
    <t>14:33</t>
  </si>
  <si>
    <t>QL_NGOAIGIAODOAN</t>
  </si>
  <si>
    <t>01036</t>
  </si>
  <si>
    <t>56. TM02-N03T5 khu Ngoại giao Đoàn, Xuân Tảo, Bắc từ Liêm</t>
  </si>
  <si>
    <t>16:36</t>
  </si>
  <si>
    <t>QL_RESCO</t>
  </si>
  <si>
    <t>00988</t>
  </si>
  <si>
    <t>19. Quầy Resco(OTC1-KĐT Resco Cổ Nhuế)</t>
  </si>
  <si>
    <t>15:35</t>
  </si>
  <si>
    <t>01075</t>
  </si>
  <si>
    <t>94. 280-282 Xuân Đỉnh</t>
  </si>
  <si>
    <t>17/10/2022</t>
  </si>
  <si>
    <t>01082</t>
  </si>
  <si>
    <t>101. Quầy CT2-Epics Home-43 Phạm Văn Đồng</t>
  </si>
  <si>
    <t>15:18</t>
  </si>
  <si>
    <t>QL_ANBINH</t>
  </si>
  <si>
    <t>01092</t>
  </si>
  <si>
    <t>111. Quầy T1-tòa A7 An Bình City</t>
  </si>
  <si>
    <t>18/10/2022</t>
  </si>
  <si>
    <t>11:32</t>
  </si>
  <si>
    <t>01089</t>
  </si>
  <si>
    <t>108. Quầy Licogi 13</t>
  </si>
  <si>
    <t>12:46</t>
  </si>
  <si>
    <t>11:56</t>
  </si>
  <si>
    <t>20/10/2022</t>
  </si>
  <si>
    <t>16:56</t>
  </si>
  <si>
    <t>21/10/2022</t>
  </si>
  <si>
    <t>11:12</t>
  </si>
  <si>
    <t>01077</t>
  </si>
  <si>
    <t>96. Quầy Intracom Vĩnh Ngọc, Đông Anh</t>
  </si>
  <si>
    <t>22/10/2022</t>
  </si>
  <si>
    <t>18:34</t>
  </si>
  <si>
    <t>QL_ECOHOME3</t>
  </si>
  <si>
    <t>01063</t>
  </si>
  <si>
    <t>83. Tmart Tòa N02, KĐT ECOHOME3</t>
  </si>
  <si>
    <t>26/10/2022</t>
  </si>
  <si>
    <t>13:59</t>
  </si>
  <si>
    <t>10:34</t>
  </si>
  <si>
    <t>01060</t>
  </si>
  <si>
    <t>80. SG Quầy  323 đường HT13, P.Hiệp Thành, Q12</t>
  </si>
  <si>
    <t>27/10/2022</t>
  </si>
  <si>
    <t>14:55</t>
  </si>
  <si>
    <t>12:01</t>
  </si>
  <si>
    <t>29/10/2022</t>
  </si>
  <si>
    <t>14:10</t>
  </si>
  <si>
    <t>QL_TECCO</t>
  </si>
  <si>
    <t>01065</t>
  </si>
  <si>
    <t>84. Quầy TECCO Tứ Hiệp</t>
  </si>
  <si>
    <t>097953</t>
  </si>
  <si>
    <t>Chân giò heo muối túi 300g</t>
  </si>
  <si>
    <t>16:29</t>
  </si>
  <si>
    <t>QL_GOLDENMOI</t>
  </si>
  <si>
    <t>01048</t>
  </si>
  <si>
    <t>68. Quầy 32T ĐN-A KĐT GOLDEN AN KHÁNH</t>
  </si>
  <si>
    <t>11:04</t>
  </si>
  <si>
    <t>NGUYENTHITHUY</t>
  </si>
  <si>
    <t>01011</t>
  </si>
  <si>
    <t>35. Quầy Tầng 5, tòa GEMEK, KĐT mới Lê Trọng Tấn</t>
  </si>
  <si>
    <t>16:03</t>
  </si>
  <si>
    <t>QL_TRANTHUDO2</t>
  </si>
  <si>
    <t>01090</t>
  </si>
  <si>
    <t>109. Quầy Trần Thủ Độ 2, tòa South Building Pháp Vân- Tứ Hiệp</t>
  </si>
  <si>
    <t>30/10/2022</t>
  </si>
  <si>
    <t>11:48</t>
  </si>
  <si>
    <t>QL_XALA2</t>
  </si>
  <si>
    <t>00995</t>
  </si>
  <si>
    <t>25. Quầy CT2 - KĐT XALA</t>
  </si>
  <si>
    <t>31/10/2022</t>
  </si>
  <si>
    <t>11:19</t>
  </si>
  <si>
    <t>01027</t>
  </si>
  <si>
    <t>47. Quầy 69 Phố Xốm,Hà Đông, HN</t>
  </si>
  <si>
    <t>15:36</t>
  </si>
  <si>
    <t>14:52</t>
  </si>
  <si>
    <t>QL_KPARK</t>
  </si>
  <si>
    <t>01076</t>
  </si>
  <si>
    <t>95. T1 tòa K3, KPARK Văn Phú</t>
  </si>
  <si>
    <t>QL_LINHDAM</t>
  </si>
  <si>
    <t>01029</t>
  </si>
  <si>
    <t>49. Nơ 6A, Linh Đàm</t>
  </si>
  <si>
    <t>Tổng cộng:</t>
  </si>
  <si>
    <t>Trang:</t>
  </si>
  <si>
    <t>xuất hd 54485</t>
  </si>
  <si>
    <t>xuất hd 54487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</si>
</sst>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yy&quot;  &quot;hh\:mm\:ss\ "/>
    <numFmt numFmtId="165" formatCode="#,###.00"/>
    <numFmt numFmtId="166" formatCode="#,###"/>
  </numFmts>
  <fonts count="14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8000"/>
      <name val="Microsoft Sans Serif"/>
      <family val="2"/>
    </font>
    <font>
      <b/>
      <sz val="8"/>
      <name val="Microsoft Sans Serif"/>
      <family val="2"/>
    </font>
    <font>
      <sz val="9.75"/>
      <color indexed="8"/>
      <name val="Times New Roman"/>
      <family val="2"/>
    </font>
    <font>
      <sz val="8"/>
      <color rgb="FFFF0000"/>
      <name val="Microsoft Sans Serif"/>
      <family val="2"/>
    </font>
    <font>
      <sz val="9.75"/>
      <color rgb="FFFF0000"/>
      <name val="Times New Roman"/>
      <family val="2"/>
    </font>
    <font>
      <sz val="8"/>
      <name val="Microsoft Sans Serif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color indexed="8"/>
      <name val="Arial"/>
      <family val="2"/>
      <charset val="163"/>
    </font>
    <font>
      <b/>
      <sz val="10"/>
      <color indexed="8"/>
      <name val="ARIAL"/>
      <family val="2"/>
      <charset val="163"/>
    </font>
  </fonts>
  <fills count="10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/>
      <right style="thin">
        <color rgb="FFE3E3E3"/>
      </right>
      <top/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14" fontId="1" fillId="0" borderId="1" xfId="0" applyNumberFormat="1" applyFont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4" fontId="0" fillId="0" borderId="0" xfId="0" applyNumberFormat="1"/>
    <xf numFmtId="0" fontId="3" fillId="2" borderId="2" xfId="0" applyFont="1" applyFill="1" applyBorder="1" applyAlignment="1">
      <alignment horizontal="center" vertical="center" wrapText="1"/>
    </xf>
    <xf numFmtId="38" fontId="0" fillId="0" borderId="0" xfId="0" applyNumberFormat="1"/>
    <xf numFmtId="38" fontId="4" fillId="0" borderId="1" xfId="0" applyNumberFormat="1" applyFont="1" applyBorder="1" applyAlignment="1">
      <alignment horizontal="right" vertical="center"/>
    </xf>
    <xf numFmtId="38" fontId="1" fillId="0" borderId="1" xfId="0" applyNumberFormat="1" applyFon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38" fontId="3" fillId="2" borderId="2" xfId="0" applyNumberFormat="1" applyFont="1" applyFill="1" applyBorder="1" applyAlignment="1">
      <alignment horizontal="center" vertical="center" wrapText="1"/>
    </xf>
    <xf numFmtId="38" fontId="5" fillId="3" borderId="1" xfId="0" applyNumberFormat="1" applyFont="1" applyFill="1" applyBorder="1" applyAlignment="1">
      <alignment horizontal="right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38" fontId="1" fillId="2" borderId="2" xfId="0" applyNumberFormat="1" applyFont="1" applyFill="1" applyBorder="1" applyAlignment="1">
      <alignment horizontal="center" vertical="center" wrapText="1"/>
    </xf>
    <xf numFmtId="38" fontId="1" fillId="2" borderId="3" xfId="0" applyNumberFormat="1" applyFont="1" applyFill="1" applyBorder="1" applyAlignment="1">
      <alignment horizontal="center" vertical="center" wrapText="1"/>
    </xf>
    <xf numFmtId="38" fontId="1" fillId="4" borderId="1" xfId="0" applyNumberFormat="1" applyFont="1" applyFill="1" applyBorder="1" applyAlignment="1">
      <alignment horizontal="right" vertical="center"/>
    </xf>
    <xf numFmtId="3" fontId="6" fillId="4" borderId="4" xfId="0" applyNumberFormat="1" applyFont="1" applyFill="1" applyBorder="1" applyAlignment="1" applyProtection="1">
      <alignment horizontal="right" vertical="top"/>
    </xf>
    <xf numFmtId="38" fontId="7" fillId="0" borderId="1" xfId="0" applyNumberFormat="1" applyFont="1" applyBorder="1" applyAlignment="1">
      <alignment horizontal="right" vertical="center"/>
    </xf>
    <xf numFmtId="3" fontId="8" fillId="5" borderId="4" xfId="0" applyNumberFormat="1" applyFont="1" applyFill="1" applyBorder="1" applyAlignment="1" applyProtection="1">
      <alignment horizontal="right" vertical="top"/>
    </xf>
    <xf numFmtId="14" fontId="9" fillId="6" borderId="1" xfId="0" applyNumberFormat="1" applyFont="1" applyFill="1" applyBorder="1" applyAlignment="1">
      <alignment horizontal="left" vertical="center"/>
    </xf>
    <xf numFmtId="3" fontId="6" fillId="5" borderId="4" xfId="0" applyNumberFormat="1" applyFont="1" applyFill="1" applyBorder="1" applyAlignment="1" applyProtection="1">
      <alignment horizontal="right" vertical="top"/>
    </xf>
    <xf numFmtId="3" fontId="0" fillId="0" borderId="0" xfId="0" applyNumberFormat="1" applyAlignment="1">
      <alignment vertical="center"/>
    </xf>
    <xf numFmtId="3" fontId="10" fillId="0" borderId="0" xfId="0" applyNumberFormat="1" applyFont="1" applyAlignment="1">
      <alignment vertical="center"/>
    </xf>
    <xf numFmtId="38" fontId="1" fillId="0" borderId="0" xfId="0" applyNumberFormat="1" applyFont="1" applyFill="1" applyBorder="1" applyAlignment="1">
      <alignment horizontal="right" vertical="center"/>
    </xf>
    <xf numFmtId="3" fontId="8" fillId="3" borderId="4" xfId="0" applyNumberFormat="1" applyFont="1" applyFill="1" applyBorder="1" applyAlignment="1" applyProtection="1">
      <alignment horizontal="right" vertical="top"/>
    </xf>
    <xf numFmtId="0" fontId="1" fillId="3" borderId="1" xfId="0" applyFont="1" applyFill="1" applyBorder="1" applyAlignment="1">
      <alignment horizontal="left" vertical="center"/>
    </xf>
    <xf numFmtId="3" fontId="11" fillId="3" borderId="0" xfId="0" applyNumberFormat="1" applyFont="1" applyFill="1" applyAlignment="1">
      <alignment vertical="center"/>
    </xf>
    <xf numFmtId="0" fontId="0" fillId="0" borderId="5" xfId="0" applyBorder="1" applyAlignment="1">
      <alignment vertical="top"/>
    </xf>
    <xf numFmtId="14" fontId="0" fillId="0" borderId="5" xfId="0" applyNumberFormat="1" applyBorder="1" applyAlignment="1">
      <alignment vertical="top"/>
    </xf>
    <xf numFmtId="0" fontId="0" fillId="0" borderId="0" xfId="0" applyAlignment="1">
      <alignment vertical="top"/>
    </xf>
    <xf numFmtId="164" fontId="0" fillId="0" borderId="5" xfId="0" applyNumberFormat="1" applyBorder="1" applyAlignment="1">
      <alignment vertical="top"/>
    </xf>
    <xf numFmtId="0" fontId="0" fillId="3" borderId="5" xfId="0" applyFill="1" applyBorder="1" applyAlignment="1">
      <alignment vertical="top"/>
    </xf>
    <xf numFmtId="2" fontId="0" fillId="0" borderId="5" xfId="0" applyNumberFormat="1" applyBorder="1" applyAlignment="1">
      <alignment vertical="top"/>
    </xf>
    <xf numFmtId="3" fontId="0" fillId="0" borderId="5" xfId="0" applyNumberFormat="1" applyBorder="1" applyAlignment="1">
      <alignment vertical="top"/>
    </xf>
    <xf numFmtId="165" fontId="0" fillId="0" borderId="5" xfId="0" applyNumberFormat="1" applyBorder="1" applyAlignment="1">
      <alignment vertical="top"/>
    </xf>
    <xf numFmtId="0" fontId="0" fillId="7" borderId="5" xfId="0" applyFill="1" applyBorder="1" applyAlignment="1">
      <alignment vertical="top"/>
    </xf>
    <xf numFmtId="0" fontId="12" fillId="0" borderId="0" xfId="0" applyFont="1" applyAlignment="1">
      <alignment vertical="top"/>
    </xf>
    <xf numFmtId="0" fontId="13" fillId="3" borderId="5" xfId="0" applyFont="1" applyFill="1" applyBorder="1" applyAlignment="1">
      <alignment vertical="top"/>
    </xf>
    <xf numFmtId="165" fontId="13" fillId="3" borderId="5" xfId="0" applyNumberFormat="1" applyFont="1" applyFill="1" applyBorder="1" applyAlignment="1">
      <alignment vertical="top"/>
    </xf>
    <xf numFmtId="3" fontId="13" fillId="3" borderId="5" xfId="0" applyNumberFormat="1" applyFont="1" applyFill="1" applyBorder="1" applyAlignment="1">
      <alignment vertical="top"/>
    </xf>
    <xf numFmtId="166" fontId="0" fillId="0" borderId="0" xfId="0" applyNumberFormat="1" applyAlignment="1">
      <alignment vertical="top"/>
    </xf>
    <xf numFmtId="38" fontId="1" fillId="8" borderId="1" xfId="0" applyNumberFormat="1" applyFont="1" applyFill="1" applyBorder="1" applyAlignment="1">
      <alignment horizontal="right" vertical="center"/>
    </xf>
    <xf numFmtId="38" fontId="7" fillId="8" borderId="1" xfId="0" applyNumberFormat="1" applyFont="1" applyFill="1" applyBorder="1" applyAlignment="1">
      <alignment horizontal="right" vertical="center"/>
    </xf>
    <xf numFmtId="3" fontId="6" fillId="9" borderId="4" xfId="0" applyNumberFormat="1" applyFont="1" applyFill="1" applyBorder="1" applyAlignment="1" applyProtection="1">
      <alignment horizontal="right" vertical="top"/>
    </xf>
    <xf numFmtId="3" fontId="0" fillId="9" borderId="0" xfId="0" applyNumberFormat="1" applyFill="1" applyAlignment="1">
      <alignment vertical="center"/>
    </xf>
    <xf numFmtId="38" fontId="4" fillId="8" borderId="1" xfId="0" applyNumberFormat="1" applyFont="1" applyFill="1" applyBorder="1" applyAlignment="1">
      <alignment horizontal="right" vertical="center"/>
    </xf>
    <xf numFmtId="3" fontId="8" fillId="8" borderId="4" xfId="0" applyNumberFormat="1" applyFont="1" applyFill="1" applyBorder="1" applyAlignment="1" applyProtection="1">
      <alignment horizontal="right" vertical="top"/>
    </xf>
    <xf numFmtId="38" fontId="9" fillId="0" borderId="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0" fontId="1" fillId="0" borderId="6" xfId="0" applyFont="1" applyFill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66"/>
  <sheetViews>
    <sheetView tabSelected="1" topLeftCell="A79" zoomScaleNormal="100" workbookViewId="0">
      <selection activeCell="D85" sqref="D85"/>
    </sheetView>
  </sheetViews>
  <sheetFormatPr defaultColWidth="9.140625" defaultRowHeight="21" customHeight="1" x14ac:dyDescent="0.25"/>
  <cols>
    <col min="2" max="2" width="13.5703125" style="5" customWidth="1"/>
    <col min="3" max="3" width="58.28515625" hidden="1" customWidth="1"/>
    <col min="4" max="4" width="41.42578125" customWidth="1"/>
    <col min="5" max="5" width="14.85546875" style="7" customWidth="1"/>
    <col min="6" max="7" width="11" style="7" customWidth="1"/>
    <col min="8" max="8" width="15.5703125" style="7" customWidth="1"/>
    <col min="9" max="9" width="9.42578125" customWidth="1"/>
    <col min="10" max="10" width="11" bestFit="1" customWidth="1"/>
    <col min="11" max="11" width="15.28515625" customWidth="1"/>
    <col min="12" max="12" width="10.42578125" bestFit="1" customWidth="1"/>
  </cols>
  <sheetData>
    <row r="1" spans="1:11" ht="21" customHeight="1" x14ac:dyDescent="0.3">
      <c r="B1" s="50" t="s">
        <v>103</v>
      </c>
      <c r="C1" s="50"/>
      <c r="D1" s="50"/>
      <c r="E1" s="50"/>
      <c r="F1" s="50"/>
      <c r="G1" s="50"/>
      <c r="H1" s="50"/>
    </row>
    <row r="2" spans="1:11" ht="21" customHeight="1" x14ac:dyDescent="0.25">
      <c r="B2" s="2" t="s">
        <v>3</v>
      </c>
      <c r="C2" s="6" t="s">
        <v>14</v>
      </c>
      <c r="D2" s="6" t="s">
        <v>64</v>
      </c>
      <c r="E2" s="11" t="s">
        <v>40</v>
      </c>
      <c r="F2" s="11" t="s">
        <v>15</v>
      </c>
      <c r="G2" s="11" t="s">
        <v>42</v>
      </c>
      <c r="H2" s="11" t="s">
        <v>65</v>
      </c>
      <c r="I2" s="16" t="s">
        <v>106</v>
      </c>
      <c r="J2" s="16" t="s">
        <v>107</v>
      </c>
    </row>
    <row r="3" spans="1:11" ht="21" customHeight="1" x14ac:dyDescent="0.25">
      <c r="A3">
        <v>1</v>
      </c>
      <c r="B3" s="1">
        <v>44841</v>
      </c>
      <c r="C3" s="3" t="s">
        <v>60</v>
      </c>
      <c r="D3" s="3" t="s">
        <v>70</v>
      </c>
      <c r="E3" s="9">
        <v>1030510</v>
      </c>
      <c r="F3" s="9">
        <v>92747</v>
      </c>
      <c r="G3" s="9">
        <v>75021</v>
      </c>
      <c r="H3" s="43">
        <v>1012784</v>
      </c>
      <c r="I3" s="45">
        <v>1012785</v>
      </c>
      <c r="J3" s="7">
        <f>+I3-H3</f>
        <v>1</v>
      </c>
    </row>
    <row r="4" spans="1:11" ht="21" customHeight="1" x14ac:dyDescent="0.25">
      <c r="A4">
        <v>2</v>
      </c>
      <c r="B4" s="1">
        <v>44841</v>
      </c>
      <c r="C4" s="3" t="s">
        <v>60</v>
      </c>
      <c r="D4" s="3" t="s">
        <v>102</v>
      </c>
      <c r="E4" s="9">
        <v>1793484</v>
      </c>
      <c r="F4" s="9">
        <v>161415</v>
      </c>
      <c r="G4" s="9">
        <v>130566</v>
      </c>
      <c r="H4" s="43">
        <v>1762635</v>
      </c>
      <c r="I4" s="45">
        <v>1762636</v>
      </c>
      <c r="J4" s="7">
        <f t="shared" ref="J4:J65" si="0">+I4-H4</f>
        <v>1</v>
      </c>
    </row>
    <row r="5" spans="1:11" ht="21" customHeight="1" x14ac:dyDescent="0.25">
      <c r="A5">
        <v>3</v>
      </c>
      <c r="B5" s="1">
        <v>44841</v>
      </c>
      <c r="C5" s="3" t="s">
        <v>60</v>
      </c>
      <c r="D5" s="3" t="s">
        <v>85</v>
      </c>
      <c r="E5" s="9">
        <v>1025645</v>
      </c>
      <c r="F5" s="9">
        <v>92308</v>
      </c>
      <c r="G5" s="9">
        <v>74667</v>
      </c>
      <c r="H5" s="43">
        <v>1008004</v>
      </c>
      <c r="I5" s="45">
        <v>1008004</v>
      </c>
      <c r="J5" s="7">
        <f t="shared" si="0"/>
        <v>0</v>
      </c>
    </row>
    <row r="6" spans="1:11" ht="21" customHeight="1" x14ac:dyDescent="0.25">
      <c r="A6">
        <v>4</v>
      </c>
      <c r="B6" s="1">
        <v>44841</v>
      </c>
      <c r="C6" s="3" t="s">
        <v>60</v>
      </c>
      <c r="D6" s="3" t="s">
        <v>63</v>
      </c>
      <c r="E6" s="9">
        <v>1357540</v>
      </c>
      <c r="F6" s="9">
        <v>122180</v>
      </c>
      <c r="G6" s="9">
        <v>98829</v>
      </c>
      <c r="H6" s="43">
        <v>1334189</v>
      </c>
      <c r="I6" s="45">
        <v>1334190</v>
      </c>
      <c r="J6" s="7">
        <f t="shared" si="0"/>
        <v>1</v>
      </c>
    </row>
    <row r="7" spans="1:11" ht="21" customHeight="1" x14ac:dyDescent="0.25">
      <c r="A7">
        <v>5</v>
      </c>
      <c r="B7" s="1">
        <v>44841</v>
      </c>
      <c r="C7" s="3" t="s">
        <v>60</v>
      </c>
      <c r="D7" s="3" t="s">
        <v>76</v>
      </c>
      <c r="E7" s="9">
        <v>969405</v>
      </c>
      <c r="F7" s="9">
        <v>87247</v>
      </c>
      <c r="G7" s="9">
        <v>70573</v>
      </c>
      <c r="H7" s="43">
        <v>952731</v>
      </c>
      <c r="I7" s="45">
        <v>952731</v>
      </c>
      <c r="J7" s="7">
        <f t="shared" si="0"/>
        <v>0</v>
      </c>
    </row>
    <row r="8" spans="1:11" ht="21" customHeight="1" x14ac:dyDescent="0.25">
      <c r="A8">
        <v>6</v>
      </c>
      <c r="B8" s="1">
        <v>44841</v>
      </c>
      <c r="C8" s="3" t="s">
        <v>60</v>
      </c>
      <c r="D8" s="3" t="s">
        <v>62</v>
      </c>
      <c r="E8" s="9">
        <v>1677986</v>
      </c>
      <c r="F8" s="9">
        <v>151020</v>
      </c>
      <c r="G8" s="9">
        <v>122157</v>
      </c>
      <c r="H8" s="43">
        <v>1649123</v>
      </c>
      <c r="I8" s="45">
        <v>1649125</v>
      </c>
      <c r="J8" s="7">
        <f t="shared" si="0"/>
        <v>2</v>
      </c>
    </row>
    <row r="9" spans="1:11" ht="21" customHeight="1" x14ac:dyDescent="0.25">
      <c r="A9">
        <v>7</v>
      </c>
      <c r="B9" s="1">
        <v>44841</v>
      </c>
      <c r="C9" s="3" t="s">
        <v>60</v>
      </c>
      <c r="D9" s="3" t="s">
        <v>66</v>
      </c>
      <c r="E9" s="9">
        <v>1292155</v>
      </c>
      <c r="F9" s="9">
        <v>116294</v>
      </c>
      <c r="G9" s="9">
        <v>94069</v>
      </c>
      <c r="H9" s="43">
        <v>1269930</v>
      </c>
      <c r="I9" s="45">
        <v>1269930</v>
      </c>
      <c r="J9" s="7">
        <f t="shared" si="0"/>
        <v>0</v>
      </c>
    </row>
    <row r="10" spans="1:11" ht="21" customHeight="1" x14ac:dyDescent="0.25">
      <c r="A10">
        <v>8</v>
      </c>
      <c r="B10" s="1">
        <v>44841</v>
      </c>
      <c r="C10" s="3" t="s">
        <v>60</v>
      </c>
      <c r="D10" s="27" t="s">
        <v>50</v>
      </c>
      <c r="E10" s="9">
        <v>1071579</v>
      </c>
      <c r="F10" s="9">
        <v>96443</v>
      </c>
      <c r="G10" s="9">
        <v>78011</v>
      </c>
      <c r="H10" s="48">
        <f>E10-F10+G10</f>
        <v>1053147</v>
      </c>
      <c r="I10" s="26">
        <v>1053148</v>
      </c>
      <c r="J10" s="7">
        <f t="shared" si="0"/>
        <v>1</v>
      </c>
      <c r="K10" t="s">
        <v>123</v>
      </c>
    </row>
    <row r="11" spans="1:11" ht="21" customHeight="1" x14ac:dyDescent="0.25">
      <c r="A11">
        <v>9</v>
      </c>
      <c r="B11" s="1">
        <v>44841</v>
      </c>
      <c r="C11" s="3" t="s">
        <v>60</v>
      </c>
      <c r="D11" s="3" t="s">
        <v>36</v>
      </c>
      <c r="E11" s="9">
        <v>1572548</v>
      </c>
      <c r="F11" s="9">
        <v>141530</v>
      </c>
      <c r="G11" s="9">
        <v>114481</v>
      </c>
      <c r="H11" s="43">
        <v>1545499</v>
      </c>
      <c r="I11" s="22">
        <v>1545500</v>
      </c>
      <c r="J11" s="7">
        <f t="shared" si="0"/>
        <v>1</v>
      </c>
    </row>
    <row r="12" spans="1:11" ht="21" customHeight="1" x14ac:dyDescent="0.25">
      <c r="A12">
        <v>10</v>
      </c>
      <c r="B12" s="1">
        <v>44841</v>
      </c>
      <c r="C12" s="3" t="s">
        <v>60</v>
      </c>
      <c r="D12" s="3" t="s">
        <v>35</v>
      </c>
      <c r="E12" s="9">
        <v>1224705</v>
      </c>
      <c r="F12" s="9">
        <v>110225</v>
      </c>
      <c r="G12" s="9">
        <v>89158</v>
      </c>
      <c r="H12" s="43">
        <v>1203638</v>
      </c>
      <c r="I12" s="22">
        <v>1203640</v>
      </c>
      <c r="J12" s="7">
        <f t="shared" si="0"/>
        <v>2</v>
      </c>
    </row>
    <row r="13" spans="1:11" ht="21" customHeight="1" x14ac:dyDescent="0.25">
      <c r="A13">
        <v>11</v>
      </c>
      <c r="B13" s="1">
        <v>44841</v>
      </c>
      <c r="C13" s="3" t="s">
        <v>60</v>
      </c>
      <c r="D13" s="3" t="s">
        <v>71</v>
      </c>
      <c r="E13" s="9">
        <v>1115435</v>
      </c>
      <c r="F13" s="9">
        <v>100390</v>
      </c>
      <c r="G13" s="9">
        <v>81204</v>
      </c>
      <c r="H13" s="43">
        <v>1096249</v>
      </c>
      <c r="I13" s="22">
        <v>1096250</v>
      </c>
      <c r="J13" s="7">
        <f t="shared" si="0"/>
        <v>1</v>
      </c>
    </row>
    <row r="14" spans="1:11" ht="21" customHeight="1" x14ac:dyDescent="0.25">
      <c r="A14">
        <v>12</v>
      </c>
      <c r="B14" s="1">
        <v>44841</v>
      </c>
      <c r="C14" s="3" t="s">
        <v>60</v>
      </c>
      <c r="D14" s="3" t="s">
        <v>61</v>
      </c>
      <c r="E14" s="9">
        <v>1461728</v>
      </c>
      <c r="F14" s="9">
        <v>131555</v>
      </c>
      <c r="G14" s="9">
        <v>106414</v>
      </c>
      <c r="H14" s="43">
        <v>1436587</v>
      </c>
      <c r="I14" s="22">
        <v>1436586</v>
      </c>
      <c r="J14" s="7">
        <f t="shared" si="0"/>
        <v>-1</v>
      </c>
    </row>
    <row r="15" spans="1:11" ht="21" customHeight="1" x14ac:dyDescent="0.25">
      <c r="A15">
        <v>13</v>
      </c>
      <c r="B15" s="1">
        <v>44841</v>
      </c>
      <c r="C15" s="3" t="s">
        <v>60</v>
      </c>
      <c r="D15" s="3" t="s">
        <v>11</v>
      </c>
      <c r="E15" s="9">
        <v>1803446</v>
      </c>
      <c r="F15" s="9">
        <v>162310</v>
      </c>
      <c r="G15" s="9">
        <v>131291</v>
      </c>
      <c r="H15" s="43">
        <v>1772427</v>
      </c>
      <c r="I15" s="22">
        <v>1772427</v>
      </c>
      <c r="J15" s="7">
        <f t="shared" si="0"/>
        <v>0</v>
      </c>
    </row>
    <row r="16" spans="1:11" ht="21" customHeight="1" x14ac:dyDescent="0.25">
      <c r="A16">
        <v>14</v>
      </c>
      <c r="B16" s="1">
        <v>44841</v>
      </c>
      <c r="C16" s="3" t="s">
        <v>60</v>
      </c>
      <c r="D16" s="3" t="s">
        <v>12</v>
      </c>
      <c r="E16" s="9">
        <v>1244828</v>
      </c>
      <c r="F16" s="9">
        <v>112035</v>
      </c>
      <c r="G16" s="9">
        <v>90623</v>
      </c>
      <c r="H16" s="43">
        <v>1223416</v>
      </c>
      <c r="I16" s="22">
        <v>1223417</v>
      </c>
      <c r="J16" s="7">
        <f t="shared" si="0"/>
        <v>1</v>
      </c>
    </row>
    <row r="17" spans="1:10" ht="21" customHeight="1" x14ac:dyDescent="0.25">
      <c r="A17">
        <v>15</v>
      </c>
      <c r="B17" s="1">
        <v>44842</v>
      </c>
      <c r="C17" s="3" t="s">
        <v>60</v>
      </c>
      <c r="D17" s="3" t="s">
        <v>83</v>
      </c>
      <c r="E17" s="9">
        <v>1626453</v>
      </c>
      <c r="F17" s="9">
        <v>146381</v>
      </c>
      <c r="G17" s="9">
        <v>118406</v>
      </c>
      <c r="H17" s="43">
        <v>1598478</v>
      </c>
      <c r="I17" s="22">
        <v>1598478</v>
      </c>
      <c r="J17" s="7">
        <f t="shared" si="0"/>
        <v>0</v>
      </c>
    </row>
    <row r="18" spans="1:10" ht="21" customHeight="1" x14ac:dyDescent="0.25">
      <c r="A18">
        <v>16</v>
      </c>
      <c r="B18" s="1">
        <v>44842</v>
      </c>
      <c r="C18" s="3" t="s">
        <v>60</v>
      </c>
      <c r="D18" s="3" t="s">
        <v>86</v>
      </c>
      <c r="E18" s="9">
        <v>1454264</v>
      </c>
      <c r="F18" s="9">
        <v>130884</v>
      </c>
      <c r="G18" s="9">
        <v>105870</v>
      </c>
      <c r="H18" s="43">
        <v>1429250</v>
      </c>
      <c r="I18" s="22">
        <v>1429251</v>
      </c>
      <c r="J18" s="7">
        <f t="shared" si="0"/>
        <v>1</v>
      </c>
    </row>
    <row r="19" spans="1:10" ht="21" customHeight="1" x14ac:dyDescent="0.25">
      <c r="A19">
        <v>17</v>
      </c>
      <c r="B19" s="1">
        <v>44842</v>
      </c>
      <c r="C19" s="3" t="s">
        <v>60</v>
      </c>
      <c r="D19" s="3" t="s">
        <v>41</v>
      </c>
      <c r="E19" s="9">
        <v>2017876</v>
      </c>
      <c r="F19" s="9">
        <v>181610</v>
      </c>
      <c r="G19" s="9">
        <v>146901</v>
      </c>
      <c r="H19" s="43">
        <v>1983167</v>
      </c>
      <c r="I19" s="22">
        <v>1983169</v>
      </c>
      <c r="J19" s="7">
        <f t="shared" si="0"/>
        <v>2</v>
      </c>
    </row>
    <row r="20" spans="1:10" ht="21" customHeight="1" x14ac:dyDescent="0.25">
      <c r="A20">
        <v>18</v>
      </c>
      <c r="B20" s="1">
        <v>44842</v>
      </c>
      <c r="C20" s="3" t="s">
        <v>60</v>
      </c>
      <c r="D20" s="3" t="s">
        <v>90</v>
      </c>
      <c r="E20" s="9">
        <v>1333337</v>
      </c>
      <c r="F20" s="9">
        <v>120002</v>
      </c>
      <c r="G20" s="9">
        <v>97067</v>
      </c>
      <c r="H20" s="43">
        <v>1310402</v>
      </c>
      <c r="I20" s="22">
        <v>1310404</v>
      </c>
      <c r="J20" s="7">
        <f t="shared" si="0"/>
        <v>2</v>
      </c>
    </row>
    <row r="21" spans="1:10" ht="21" customHeight="1" x14ac:dyDescent="0.25">
      <c r="A21">
        <v>19</v>
      </c>
      <c r="B21" s="1">
        <v>44842</v>
      </c>
      <c r="C21" s="3" t="s">
        <v>60</v>
      </c>
      <c r="D21" s="3" t="s">
        <v>94</v>
      </c>
      <c r="E21" s="9">
        <v>1351555</v>
      </c>
      <c r="F21" s="9">
        <v>121640</v>
      </c>
      <c r="G21" s="9">
        <v>98393</v>
      </c>
      <c r="H21" s="43">
        <v>1328308</v>
      </c>
      <c r="I21" s="22">
        <v>1328308</v>
      </c>
      <c r="J21" s="7">
        <f t="shared" si="0"/>
        <v>0</v>
      </c>
    </row>
    <row r="22" spans="1:10" ht="21" customHeight="1" x14ac:dyDescent="0.25">
      <c r="A22">
        <v>20</v>
      </c>
      <c r="B22" s="1">
        <v>44842</v>
      </c>
      <c r="C22" s="3" t="s">
        <v>60</v>
      </c>
      <c r="D22" s="3" t="s">
        <v>75</v>
      </c>
      <c r="E22" s="9">
        <v>2082027</v>
      </c>
      <c r="F22" s="9">
        <v>187384</v>
      </c>
      <c r="G22" s="9">
        <v>151571</v>
      </c>
      <c r="H22" s="43">
        <v>2046214</v>
      </c>
      <c r="I22" s="22">
        <v>2046216</v>
      </c>
      <c r="J22" s="7">
        <f t="shared" si="0"/>
        <v>2</v>
      </c>
    </row>
    <row r="23" spans="1:10" ht="21" customHeight="1" x14ac:dyDescent="0.25">
      <c r="A23">
        <v>21</v>
      </c>
      <c r="B23" s="1">
        <v>44842</v>
      </c>
      <c r="C23" s="3" t="s">
        <v>60</v>
      </c>
      <c r="D23" s="3" t="s">
        <v>92</v>
      </c>
      <c r="E23" s="9">
        <v>1109984</v>
      </c>
      <c r="F23" s="9">
        <v>99900</v>
      </c>
      <c r="G23" s="9">
        <v>80807</v>
      </c>
      <c r="H23" s="43">
        <v>1090891</v>
      </c>
      <c r="I23" s="22">
        <v>1090892</v>
      </c>
      <c r="J23" s="7">
        <f t="shared" si="0"/>
        <v>1</v>
      </c>
    </row>
    <row r="24" spans="1:10" ht="21" customHeight="1" x14ac:dyDescent="0.25">
      <c r="A24">
        <v>22</v>
      </c>
      <c r="B24" s="1">
        <v>44842</v>
      </c>
      <c r="C24" s="3" t="s">
        <v>60</v>
      </c>
      <c r="D24" s="3" t="s">
        <v>87</v>
      </c>
      <c r="E24" s="9">
        <v>1645830</v>
      </c>
      <c r="F24" s="9">
        <v>148125</v>
      </c>
      <c r="G24" s="9">
        <v>119816</v>
      </c>
      <c r="H24" s="43">
        <v>1617521</v>
      </c>
      <c r="I24" s="22">
        <v>1617522</v>
      </c>
      <c r="J24" s="7">
        <f t="shared" si="0"/>
        <v>1</v>
      </c>
    </row>
    <row r="25" spans="1:10" ht="21" customHeight="1" x14ac:dyDescent="0.25">
      <c r="A25">
        <v>23</v>
      </c>
      <c r="B25" s="1">
        <v>44846</v>
      </c>
      <c r="C25" s="3" t="s">
        <v>60</v>
      </c>
      <c r="D25" s="3" t="s">
        <v>82</v>
      </c>
      <c r="E25" s="9">
        <v>1951395</v>
      </c>
      <c r="F25" s="9">
        <v>175626</v>
      </c>
      <c r="G25" s="9">
        <v>142062</v>
      </c>
      <c r="H25" s="43">
        <v>1917831</v>
      </c>
      <c r="I25" s="22">
        <v>1917831</v>
      </c>
      <c r="J25" s="7">
        <f t="shared" si="0"/>
        <v>0</v>
      </c>
    </row>
    <row r="26" spans="1:10" ht="21" customHeight="1" x14ac:dyDescent="0.25">
      <c r="A26">
        <v>24</v>
      </c>
      <c r="B26" s="1">
        <v>44849</v>
      </c>
      <c r="C26" s="3" t="s">
        <v>60</v>
      </c>
      <c r="D26" s="3" t="s">
        <v>57</v>
      </c>
      <c r="E26" s="9">
        <v>6420816</v>
      </c>
      <c r="F26" s="9">
        <v>677826</v>
      </c>
      <c r="G26" s="9">
        <v>459439</v>
      </c>
      <c r="H26" s="43">
        <v>6202429</v>
      </c>
      <c r="I26" s="22">
        <v>6202430</v>
      </c>
      <c r="J26" s="7">
        <f t="shared" si="0"/>
        <v>1</v>
      </c>
    </row>
    <row r="27" spans="1:10" ht="21" customHeight="1" x14ac:dyDescent="0.25">
      <c r="A27">
        <v>25</v>
      </c>
      <c r="B27" s="1">
        <v>44849</v>
      </c>
      <c r="C27" s="3" t="s">
        <v>60</v>
      </c>
      <c r="D27" s="3" t="s">
        <v>41</v>
      </c>
      <c r="E27" s="9">
        <v>1113750</v>
      </c>
      <c r="F27" s="9">
        <v>100238</v>
      </c>
      <c r="G27" s="9">
        <v>81081</v>
      </c>
      <c r="H27" s="43">
        <v>1094593</v>
      </c>
      <c r="I27" s="22">
        <v>1094594</v>
      </c>
      <c r="J27" s="7">
        <f t="shared" si="0"/>
        <v>1</v>
      </c>
    </row>
    <row r="28" spans="1:10" ht="21" customHeight="1" x14ac:dyDescent="0.25">
      <c r="A28">
        <v>26</v>
      </c>
      <c r="B28" s="1">
        <v>44849</v>
      </c>
      <c r="C28" s="3" t="s">
        <v>60</v>
      </c>
      <c r="D28" s="3" t="s">
        <v>88</v>
      </c>
      <c r="E28" s="9">
        <v>1163681</v>
      </c>
      <c r="F28" s="9">
        <v>124722</v>
      </c>
      <c r="G28" s="9">
        <v>83117</v>
      </c>
      <c r="H28" s="43">
        <v>1122076</v>
      </c>
      <c r="I28" s="22">
        <v>1122076</v>
      </c>
      <c r="J28" s="7">
        <f t="shared" si="0"/>
        <v>0</v>
      </c>
    </row>
    <row r="29" spans="1:10" ht="21" customHeight="1" x14ac:dyDescent="0.25">
      <c r="A29">
        <v>27</v>
      </c>
      <c r="B29" s="1">
        <v>44849</v>
      </c>
      <c r="C29" s="3" t="s">
        <v>60</v>
      </c>
      <c r="D29" s="3" t="s">
        <v>90</v>
      </c>
      <c r="E29" s="9">
        <v>1538777</v>
      </c>
      <c r="F29" s="9">
        <v>158481</v>
      </c>
      <c r="G29" s="9">
        <v>110424</v>
      </c>
      <c r="H29" s="43">
        <v>1490720</v>
      </c>
      <c r="I29" s="20">
        <v>1490720</v>
      </c>
      <c r="J29" s="7">
        <f t="shared" si="0"/>
        <v>0</v>
      </c>
    </row>
    <row r="30" spans="1:10" ht="21" customHeight="1" x14ac:dyDescent="0.25">
      <c r="A30">
        <v>28</v>
      </c>
      <c r="B30" s="1">
        <v>44849</v>
      </c>
      <c r="C30" s="3" t="s">
        <v>60</v>
      </c>
      <c r="D30" s="3" t="s">
        <v>67</v>
      </c>
      <c r="E30" s="9">
        <v>3715973</v>
      </c>
      <c r="F30" s="9">
        <v>434391</v>
      </c>
      <c r="G30" s="9">
        <v>262527</v>
      </c>
      <c r="H30" s="43">
        <v>3544109</v>
      </c>
      <c r="I30" s="22">
        <v>3544110</v>
      </c>
      <c r="J30" s="7">
        <f t="shared" si="0"/>
        <v>1</v>
      </c>
    </row>
    <row r="31" spans="1:10" ht="21" customHeight="1" x14ac:dyDescent="0.25">
      <c r="A31">
        <v>29</v>
      </c>
      <c r="B31" s="1">
        <v>44849</v>
      </c>
      <c r="C31" s="3" t="s">
        <v>60</v>
      </c>
      <c r="D31" s="3" t="s">
        <v>89</v>
      </c>
      <c r="E31" s="9">
        <v>1534407</v>
      </c>
      <c r="F31" s="9">
        <v>151423</v>
      </c>
      <c r="G31" s="9">
        <v>110639</v>
      </c>
      <c r="H31" s="43">
        <v>1493623</v>
      </c>
      <c r="I31" s="22">
        <v>1493622</v>
      </c>
      <c r="J31" s="7">
        <f t="shared" si="0"/>
        <v>-1</v>
      </c>
    </row>
    <row r="32" spans="1:10" ht="21" customHeight="1" x14ac:dyDescent="0.25">
      <c r="A32">
        <v>30</v>
      </c>
      <c r="B32" s="1">
        <v>44849</v>
      </c>
      <c r="C32" s="3" t="s">
        <v>60</v>
      </c>
      <c r="D32" s="3" t="s">
        <v>97</v>
      </c>
      <c r="E32" s="9">
        <v>1664622</v>
      </c>
      <c r="F32" s="9">
        <v>183134</v>
      </c>
      <c r="G32" s="9">
        <v>118519</v>
      </c>
      <c r="H32" s="43">
        <v>1600007</v>
      </c>
      <c r="I32" s="22">
        <v>1600008</v>
      </c>
      <c r="J32" s="7">
        <f t="shared" si="0"/>
        <v>1</v>
      </c>
    </row>
    <row r="33" spans="1:11" ht="21" customHeight="1" x14ac:dyDescent="0.25">
      <c r="A33">
        <v>31</v>
      </c>
      <c r="B33" s="1">
        <v>44849</v>
      </c>
      <c r="C33" s="3" t="s">
        <v>60</v>
      </c>
      <c r="D33" s="3" t="s">
        <v>78</v>
      </c>
      <c r="E33" s="9">
        <v>1028295</v>
      </c>
      <c r="F33" s="9">
        <v>92548</v>
      </c>
      <c r="G33" s="9">
        <v>74860</v>
      </c>
      <c r="H33" s="43">
        <v>1010607</v>
      </c>
      <c r="I33" s="22">
        <v>1010608</v>
      </c>
      <c r="J33" s="7">
        <f t="shared" si="0"/>
        <v>1</v>
      </c>
    </row>
    <row r="34" spans="1:11" ht="21" customHeight="1" x14ac:dyDescent="0.25">
      <c r="A34">
        <v>32</v>
      </c>
      <c r="B34" s="1">
        <v>44849</v>
      </c>
      <c r="C34" s="3" t="s">
        <v>60</v>
      </c>
      <c r="D34" s="3" t="s">
        <v>72</v>
      </c>
      <c r="E34" s="9">
        <v>1386580</v>
      </c>
      <c r="F34" s="9">
        <v>191427</v>
      </c>
      <c r="G34" s="9">
        <v>95612</v>
      </c>
      <c r="H34" s="43">
        <v>1290765</v>
      </c>
      <c r="I34" s="22">
        <v>1290765</v>
      </c>
      <c r="J34" s="7">
        <f t="shared" si="0"/>
        <v>0</v>
      </c>
    </row>
    <row r="35" spans="1:11" ht="21" customHeight="1" x14ac:dyDescent="0.25">
      <c r="A35">
        <v>33</v>
      </c>
      <c r="B35" s="1">
        <v>44851</v>
      </c>
      <c r="C35" s="3" t="s">
        <v>60</v>
      </c>
      <c r="D35" s="3" t="s">
        <v>50</v>
      </c>
      <c r="E35" s="9">
        <v>787314</v>
      </c>
      <c r="F35" s="9">
        <v>70859</v>
      </c>
      <c r="G35" s="9">
        <v>57316</v>
      </c>
      <c r="H35" s="43">
        <v>773771</v>
      </c>
      <c r="I35" s="45">
        <v>773772</v>
      </c>
      <c r="J35" s="7">
        <f t="shared" si="0"/>
        <v>1</v>
      </c>
    </row>
    <row r="36" spans="1:11" ht="21" customHeight="1" x14ac:dyDescent="0.25">
      <c r="A36">
        <v>34</v>
      </c>
      <c r="B36" s="1">
        <v>44851</v>
      </c>
      <c r="C36" s="3" t="s">
        <v>60</v>
      </c>
      <c r="D36" s="27" t="s">
        <v>77</v>
      </c>
      <c r="E36" s="9">
        <v>915204</v>
      </c>
      <c r="F36" s="9">
        <v>82368</v>
      </c>
      <c r="G36" s="9">
        <v>66627</v>
      </c>
      <c r="H36" s="48">
        <f>E36-F36+G36</f>
        <v>899463</v>
      </c>
      <c r="I36" s="26">
        <v>899462</v>
      </c>
      <c r="J36" s="7">
        <f t="shared" si="0"/>
        <v>-1</v>
      </c>
      <c r="K36" t="s">
        <v>122</v>
      </c>
    </row>
    <row r="37" spans="1:11" ht="21" customHeight="1" x14ac:dyDescent="0.25">
      <c r="A37">
        <v>35</v>
      </c>
      <c r="B37" s="1">
        <v>44851</v>
      </c>
      <c r="C37" s="3" t="s">
        <v>60</v>
      </c>
      <c r="D37" s="3" t="s">
        <v>59</v>
      </c>
      <c r="E37" s="9">
        <v>1064540</v>
      </c>
      <c r="F37" s="9">
        <v>129127</v>
      </c>
      <c r="G37" s="9">
        <v>74833</v>
      </c>
      <c r="H37" s="43">
        <v>1010246</v>
      </c>
      <c r="I37" s="23">
        <v>1010247</v>
      </c>
      <c r="J37" s="7">
        <f t="shared" si="0"/>
        <v>1</v>
      </c>
    </row>
    <row r="38" spans="1:11" ht="21" customHeight="1" x14ac:dyDescent="0.25">
      <c r="A38">
        <v>36</v>
      </c>
      <c r="B38" s="1">
        <v>44851</v>
      </c>
      <c r="C38" s="3" t="s">
        <v>60</v>
      </c>
      <c r="D38" s="3" t="s">
        <v>4</v>
      </c>
      <c r="E38" s="9">
        <v>1356695</v>
      </c>
      <c r="F38" s="9">
        <v>142093</v>
      </c>
      <c r="G38" s="9">
        <v>97168</v>
      </c>
      <c r="H38" s="43">
        <v>1311770</v>
      </c>
      <c r="I38" s="26">
        <v>1311770</v>
      </c>
      <c r="J38" s="7">
        <f t="shared" si="0"/>
        <v>0</v>
      </c>
    </row>
    <row r="39" spans="1:11" ht="21" customHeight="1" x14ac:dyDescent="0.25">
      <c r="A39">
        <v>37</v>
      </c>
      <c r="B39" s="1">
        <v>44851</v>
      </c>
      <c r="C39" s="3" t="s">
        <v>60</v>
      </c>
      <c r="D39" s="3" t="s">
        <v>55</v>
      </c>
      <c r="E39" s="9">
        <v>1320323</v>
      </c>
      <c r="F39" s="9">
        <v>152147</v>
      </c>
      <c r="G39" s="9">
        <v>93454</v>
      </c>
      <c r="H39" s="43">
        <v>1261630</v>
      </c>
      <c r="I39" s="22">
        <v>1261631</v>
      </c>
      <c r="J39" s="7">
        <f t="shared" si="0"/>
        <v>1</v>
      </c>
    </row>
    <row r="40" spans="1:11" ht="21" customHeight="1" x14ac:dyDescent="0.25">
      <c r="A40">
        <v>38</v>
      </c>
      <c r="B40" s="1">
        <v>44851</v>
      </c>
      <c r="C40" s="3" t="s">
        <v>60</v>
      </c>
      <c r="D40" s="3" t="s">
        <v>70</v>
      </c>
      <c r="E40" s="9">
        <v>1356505</v>
      </c>
      <c r="F40" s="9">
        <v>155404</v>
      </c>
      <c r="G40" s="9">
        <v>96088</v>
      </c>
      <c r="H40" s="43">
        <v>1297189</v>
      </c>
      <c r="I40" s="22">
        <v>1297190</v>
      </c>
      <c r="J40" s="7">
        <f t="shared" si="0"/>
        <v>1</v>
      </c>
    </row>
    <row r="41" spans="1:11" ht="21" customHeight="1" x14ac:dyDescent="0.25">
      <c r="A41">
        <v>39</v>
      </c>
      <c r="B41" s="1">
        <v>44851</v>
      </c>
      <c r="C41" s="3" t="s">
        <v>60</v>
      </c>
      <c r="D41" s="3" t="s">
        <v>102</v>
      </c>
      <c r="E41" s="9">
        <v>2839056</v>
      </c>
      <c r="F41" s="9">
        <v>355469</v>
      </c>
      <c r="G41" s="9">
        <v>198687</v>
      </c>
      <c r="H41" s="43">
        <v>2682274</v>
      </c>
      <c r="I41" s="45">
        <v>2682276</v>
      </c>
      <c r="J41" s="7">
        <f t="shared" si="0"/>
        <v>2</v>
      </c>
    </row>
    <row r="42" spans="1:11" ht="21" customHeight="1" x14ac:dyDescent="0.25">
      <c r="A42">
        <v>40</v>
      </c>
      <c r="B42" s="1">
        <v>44851</v>
      </c>
      <c r="C42" s="3" t="s">
        <v>60</v>
      </c>
      <c r="D42" s="3" t="s">
        <v>43</v>
      </c>
      <c r="E42" s="9">
        <v>1057050</v>
      </c>
      <c r="F42" s="9">
        <v>95136</v>
      </c>
      <c r="G42" s="9">
        <v>76953</v>
      </c>
      <c r="H42" s="43">
        <v>1038867</v>
      </c>
      <c r="I42" s="22">
        <v>1038869</v>
      </c>
      <c r="J42" s="7">
        <f t="shared" si="0"/>
        <v>2</v>
      </c>
    </row>
    <row r="43" spans="1:11" ht="21" customHeight="1" x14ac:dyDescent="0.25">
      <c r="A43">
        <v>41</v>
      </c>
      <c r="B43" s="1">
        <v>44851</v>
      </c>
      <c r="C43" s="3" t="s">
        <v>60</v>
      </c>
      <c r="D43" s="3" t="s">
        <v>73</v>
      </c>
      <c r="E43" s="9">
        <v>1415163</v>
      </c>
      <c r="F43" s="9">
        <v>147355</v>
      </c>
      <c r="G43" s="9">
        <v>101425</v>
      </c>
      <c r="H43" s="43">
        <v>1369233</v>
      </c>
      <c r="I43" s="22">
        <v>1369233</v>
      </c>
      <c r="J43" s="7">
        <f t="shared" si="0"/>
        <v>0</v>
      </c>
    </row>
    <row r="44" spans="1:11" ht="21" customHeight="1" x14ac:dyDescent="0.25">
      <c r="A44">
        <v>42</v>
      </c>
      <c r="B44" s="1">
        <v>44851</v>
      </c>
      <c r="C44" s="3" t="s">
        <v>60</v>
      </c>
      <c r="D44" s="3" t="s">
        <v>82</v>
      </c>
      <c r="E44" s="9">
        <v>2751366</v>
      </c>
      <c r="F44" s="9">
        <v>347577</v>
      </c>
      <c r="G44" s="9">
        <v>192303</v>
      </c>
      <c r="H44" s="43">
        <v>2596092</v>
      </c>
      <c r="I44" s="22">
        <v>2596094</v>
      </c>
      <c r="J44" s="7">
        <f t="shared" si="0"/>
        <v>2</v>
      </c>
    </row>
    <row r="45" spans="1:11" ht="21" customHeight="1" x14ac:dyDescent="0.25">
      <c r="A45">
        <v>43</v>
      </c>
      <c r="B45" s="1">
        <v>44851</v>
      </c>
      <c r="C45" s="3" t="s">
        <v>60</v>
      </c>
      <c r="D45" s="3" t="s">
        <v>76</v>
      </c>
      <c r="E45" s="9">
        <v>1491357</v>
      </c>
      <c r="F45" s="9">
        <v>154212</v>
      </c>
      <c r="G45" s="9">
        <v>106972</v>
      </c>
      <c r="H45" s="43">
        <v>1444117</v>
      </c>
      <c r="I45" s="45">
        <v>1444116</v>
      </c>
      <c r="J45" s="7">
        <f t="shared" si="0"/>
        <v>-1</v>
      </c>
    </row>
    <row r="46" spans="1:11" ht="21" customHeight="1" x14ac:dyDescent="0.25">
      <c r="A46">
        <v>44</v>
      </c>
      <c r="B46" s="1">
        <v>44851</v>
      </c>
      <c r="C46" s="3" t="s">
        <v>60</v>
      </c>
      <c r="D46" s="3" t="s">
        <v>62</v>
      </c>
      <c r="E46" s="9">
        <v>1979972</v>
      </c>
      <c r="F46" s="9">
        <v>224843</v>
      </c>
      <c r="G46" s="9">
        <v>140410</v>
      </c>
      <c r="H46" s="43">
        <v>1895539</v>
      </c>
      <c r="I46" s="45">
        <v>1895541</v>
      </c>
      <c r="J46" s="7">
        <f t="shared" si="0"/>
        <v>2</v>
      </c>
    </row>
    <row r="47" spans="1:11" ht="21" customHeight="1" x14ac:dyDescent="0.25">
      <c r="A47">
        <v>45</v>
      </c>
      <c r="B47" s="1">
        <v>44851</v>
      </c>
      <c r="C47" s="3" t="s">
        <v>60</v>
      </c>
      <c r="D47" s="3" t="s">
        <v>2</v>
      </c>
      <c r="E47" s="9">
        <v>1032135</v>
      </c>
      <c r="F47" s="9">
        <v>138371</v>
      </c>
      <c r="G47" s="9">
        <v>71501</v>
      </c>
      <c r="H47" s="43">
        <f>+E47-F47+G47</f>
        <v>965265</v>
      </c>
      <c r="I47" s="26">
        <v>965266</v>
      </c>
      <c r="J47" s="7">
        <f t="shared" si="0"/>
        <v>1</v>
      </c>
    </row>
    <row r="48" spans="1:11" ht="21" customHeight="1" x14ac:dyDescent="0.25">
      <c r="A48">
        <v>46</v>
      </c>
      <c r="B48" s="10">
        <v>44853</v>
      </c>
      <c r="C48" s="4" t="s">
        <v>49</v>
      </c>
      <c r="D48" s="4" t="s">
        <v>81</v>
      </c>
      <c r="E48" s="8">
        <v>3336342</v>
      </c>
      <c r="F48" s="8">
        <v>603877</v>
      </c>
      <c r="G48" s="8">
        <v>218597</v>
      </c>
      <c r="H48" s="47">
        <v>2951062</v>
      </c>
      <c r="I48" s="20">
        <v>2951061</v>
      </c>
      <c r="J48" s="7">
        <f t="shared" si="0"/>
        <v>-1</v>
      </c>
    </row>
    <row r="49" spans="1:12" ht="21" customHeight="1" x14ac:dyDescent="0.25">
      <c r="A49">
        <v>47</v>
      </c>
      <c r="B49" s="1">
        <v>44865</v>
      </c>
      <c r="C49" s="3" t="s">
        <v>95</v>
      </c>
      <c r="D49" s="27" t="s">
        <v>57</v>
      </c>
      <c r="E49" s="9">
        <v>3816274</v>
      </c>
      <c r="F49" s="9">
        <v>410100</v>
      </c>
      <c r="G49" s="9">
        <v>272494</v>
      </c>
      <c r="H49" s="43">
        <f>+E49-F49+G49</f>
        <v>3678668</v>
      </c>
      <c r="I49" s="28">
        <v>3678669</v>
      </c>
      <c r="J49" s="7">
        <f t="shared" si="0"/>
        <v>1</v>
      </c>
    </row>
    <row r="50" spans="1:12" ht="21" customHeight="1" x14ac:dyDescent="0.25">
      <c r="A50">
        <v>48</v>
      </c>
      <c r="B50" s="1">
        <v>44865</v>
      </c>
      <c r="C50" s="3" t="s">
        <v>56</v>
      </c>
      <c r="D50" s="27" t="s">
        <v>41</v>
      </c>
      <c r="E50" s="9">
        <v>1120757</v>
      </c>
      <c r="F50" s="9">
        <v>100868</v>
      </c>
      <c r="G50" s="9">
        <v>81591</v>
      </c>
      <c r="H50" s="43">
        <f>+E50-F50+G50</f>
        <v>1101480</v>
      </c>
      <c r="I50" s="24">
        <v>1101480</v>
      </c>
      <c r="J50" s="7">
        <f t="shared" si="0"/>
        <v>0</v>
      </c>
      <c r="K50" s="25" t="s">
        <v>125</v>
      </c>
      <c r="L50" s="7"/>
    </row>
    <row r="51" spans="1:12" ht="21" customHeight="1" x14ac:dyDescent="0.25">
      <c r="A51">
        <v>49</v>
      </c>
      <c r="B51" s="1">
        <v>44865</v>
      </c>
      <c r="C51" s="3" t="s">
        <v>99</v>
      </c>
      <c r="D51" s="3" t="s">
        <v>88</v>
      </c>
      <c r="E51" s="9">
        <v>732189</v>
      </c>
      <c r="F51" s="9">
        <v>65897</v>
      </c>
      <c r="G51" s="9">
        <v>53303</v>
      </c>
      <c r="H51" s="43">
        <v>719595</v>
      </c>
      <c r="I51" s="23">
        <v>719595</v>
      </c>
      <c r="J51" s="7">
        <f t="shared" si="0"/>
        <v>0</v>
      </c>
    </row>
    <row r="52" spans="1:12" ht="21" customHeight="1" x14ac:dyDescent="0.25">
      <c r="A52">
        <v>50</v>
      </c>
      <c r="B52" s="1">
        <v>44865</v>
      </c>
      <c r="C52" s="3" t="s">
        <v>27</v>
      </c>
      <c r="D52" s="3" t="s">
        <v>102</v>
      </c>
      <c r="E52" s="9">
        <v>1394465</v>
      </c>
      <c r="F52" s="9">
        <v>125503</v>
      </c>
      <c r="G52" s="9">
        <v>101517</v>
      </c>
      <c r="H52" s="43">
        <v>1370479</v>
      </c>
      <c r="I52" s="45">
        <v>1370480</v>
      </c>
      <c r="J52" s="7">
        <f t="shared" si="0"/>
        <v>1</v>
      </c>
    </row>
    <row r="53" spans="1:12" ht="21" customHeight="1" x14ac:dyDescent="0.25">
      <c r="A53">
        <v>51</v>
      </c>
      <c r="B53" s="1">
        <v>44865</v>
      </c>
      <c r="C53" s="3" t="s">
        <v>21</v>
      </c>
      <c r="D53" s="3" t="s">
        <v>90</v>
      </c>
      <c r="E53" s="9">
        <v>1131912</v>
      </c>
      <c r="F53" s="9">
        <v>101872</v>
      </c>
      <c r="G53" s="9">
        <v>82403</v>
      </c>
      <c r="H53" s="43">
        <v>1112443</v>
      </c>
      <c r="I53" s="46">
        <v>1112443</v>
      </c>
      <c r="J53" s="7">
        <f t="shared" si="0"/>
        <v>0</v>
      </c>
    </row>
    <row r="54" spans="1:12" ht="21" customHeight="1" x14ac:dyDescent="0.25">
      <c r="A54">
        <v>52</v>
      </c>
      <c r="B54" s="1">
        <v>44865</v>
      </c>
      <c r="C54" s="3" t="s">
        <v>48</v>
      </c>
      <c r="D54" s="3" t="s">
        <v>85</v>
      </c>
      <c r="E54" s="9">
        <v>912441</v>
      </c>
      <c r="F54" s="9">
        <v>82120</v>
      </c>
      <c r="G54" s="9">
        <v>66426</v>
      </c>
      <c r="H54" s="43">
        <v>896747</v>
      </c>
      <c r="I54" s="46">
        <v>896747</v>
      </c>
      <c r="J54" s="7">
        <f t="shared" si="0"/>
        <v>0</v>
      </c>
    </row>
    <row r="55" spans="1:12" ht="21" customHeight="1" x14ac:dyDescent="0.25">
      <c r="A55">
        <v>53</v>
      </c>
      <c r="B55" s="1">
        <v>44865</v>
      </c>
      <c r="C55" s="3" t="s">
        <v>28</v>
      </c>
      <c r="D55" s="3" t="s">
        <v>25</v>
      </c>
      <c r="E55" s="9">
        <v>788896</v>
      </c>
      <c r="F55" s="9">
        <v>71001</v>
      </c>
      <c r="G55" s="9">
        <v>57432</v>
      </c>
      <c r="H55" s="43">
        <v>775327</v>
      </c>
      <c r="I55" s="46">
        <v>775327</v>
      </c>
      <c r="J55" s="7">
        <f t="shared" si="0"/>
        <v>0</v>
      </c>
    </row>
    <row r="56" spans="1:12" ht="21" customHeight="1" x14ac:dyDescent="0.25">
      <c r="A56">
        <v>54</v>
      </c>
      <c r="B56" s="1">
        <v>44865</v>
      </c>
      <c r="C56" s="3" t="s">
        <v>18</v>
      </c>
      <c r="D56" s="3" t="s">
        <v>6</v>
      </c>
      <c r="E56" s="9">
        <v>684107</v>
      </c>
      <c r="F56" s="9">
        <v>61569</v>
      </c>
      <c r="G56" s="9">
        <v>49803</v>
      </c>
      <c r="H56" s="43">
        <v>672341</v>
      </c>
      <c r="I56" s="46">
        <v>672340</v>
      </c>
      <c r="J56" s="7">
        <f t="shared" si="0"/>
        <v>-1</v>
      </c>
    </row>
    <row r="57" spans="1:12" ht="21" customHeight="1" x14ac:dyDescent="0.25">
      <c r="A57">
        <v>55</v>
      </c>
      <c r="B57" s="1">
        <v>44865</v>
      </c>
      <c r="C57" s="3" t="s">
        <v>0</v>
      </c>
      <c r="D57" s="3" t="s">
        <v>84</v>
      </c>
      <c r="E57" s="9">
        <v>577491</v>
      </c>
      <c r="F57" s="9">
        <v>51974</v>
      </c>
      <c r="G57" s="9">
        <v>42041</v>
      </c>
      <c r="H57" s="43">
        <v>567558</v>
      </c>
      <c r="I57" s="23">
        <v>567558</v>
      </c>
      <c r="J57" s="7">
        <f t="shared" si="0"/>
        <v>0</v>
      </c>
    </row>
    <row r="58" spans="1:12" ht="21" customHeight="1" x14ac:dyDescent="0.25">
      <c r="A58">
        <v>56</v>
      </c>
      <c r="B58" s="1">
        <v>44865</v>
      </c>
      <c r="C58" s="3" t="s">
        <v>16</v>
      </c>
      <c r="D58" s="3" t="s">
        <v>38</v>
      </c>
      <c r="E58" s="9">
        <v>403443</v>
      </c>
      <c r="F58" s="9">
        <v>36310</v>
      </c>
      <c r="G58" s="9">
        <v>29371</v>
      </c>
      <c r="H58" s="43">
        <v>396504</v>
      </c>
      <c r="I58" s="23">
        <v>396504</v>
      </c>
      <c r="J58" s="7">
        <f t="shared" si="0"/>
        <v>0</v>
      </c>
    </row>
    <row r="59" spans="1:12" ht="21" customHeight="1" x14ac:dyDescent="0.25">
      <c r="A59">
        <v>57</v>
      </c>
      <c r="B59" s="1">
        <v>44865</v>
      </c>
      <c r="C59" s="3" t="s">
        <v>29</v>
      </c>
      <c r="D59" s="3" t="s">
        <v>46</v>
      </c>
      <c r="E59" s="9">
        <v>962485</v>
      </c>
      <c r="F59" s="9">
        <v>86624</v>
      </c>
      <c r="G59" s="9">
        <v>70069</v>
      </c>
      <c r="H59" s="43">
        <v>945930</v>
      </c>
      <c r="I59" s="23">
        <v>945930</v>
      </c>
      <c r="J59" s="7">
        <f t="shared" si="0"/>
        <v>0</v>
      </c>
    </row>
    <row r="60" spans="1:12" ht="21" customHeight="1" x14ac:dyDescent="0.25">
      <c r="A60">
        <v>58</v>
      </c>
      <c r="B60" s="1">
        <v>44865</v>
      </c>
      <c r="C60" s="3" t="s">
        <v>39</v>
      </c>
      <c r="D60" s="3" t="s">
        <v>75</v>
      </c>
      <c r="E60" s="9">
        <v>1958317</v>
      </c>
      <c r="F60" s="9">
        <v>176249</v>
      </c>
      <c r="G60" s="9">
        <v>142565</v>
      </c>
      <c r="H60" s="43">
        <v>1924633</v>
      </c>
      <c r="I60" s="23">
        <v>1924634</v>
      </c>
      <c r="J60" s="7">
        <f t="shared" si="0"/>
        <v>1</v>
      </c>
    </row>
    <row r="61" spans="1:12" ht="21" customHeight="1" x14ac:dyDescent="0.25">
      <c r="A61">
        <v>59</v>
      </c>
      <c r="B61" s="1">
        <v>44865</v>
      </c>
      <c r="C61" s="3" t="s">
        <v>24</v>
      </c>
      <c r="D61" s="3" t="s">
        <v>82</v>
      </c>
      <c r="E61" s="9">
        <v>388910</v>
      </c>
      <c r="F61" s="9">
        <v>35002</v>
      </c>
      <c r="G61" s="9">
        <v>28313</v>
      </c>
      <c r="H61" s="43">
        <v>382221</v>
      </c>
      <c r="I61" s="23">
        <v>382221</v>
      </c>
      <c r="J61" s="7">
        <f t="shared" si="0"/>
        <v>0</v>
      </c>
    </row>
    <row r="62" spans="1:12" ht="21" customHeight="1" x14ac:dyDescent="0.25">
      <c r="A62">
        <v>60</v>
      </c>
      <c r="B62" s="1">
        <v>44865</v>
      </c>
      <c r="C62" s="3" t="s">
        <v>31</v>
      </c>
      <c r="D62" s="27" t="s">
        <v>83</v>
      </c>
      <c r="E62" s="9">
        <v>1246922</v>
      </c>
      <c r="F62" s="9">
        <v>112224</v>
      </c>
      <c r="G62" s="9">
        <v>90776</v>
      </c>
      <c r="H62" s="44">
        <f>+E62-F62+G62</f>
        <v>1225474</v>
      </c>
      <c r="I62" s="24">
        <v>1225475</v>
      </c>
      <c r="J62" s="7">
        <f t="shared" si="0"/>
        <v>1</v>
      </c>
      <c r="K62" s="25" t="s">
        <v>125</v>
      </c>
    </row>
    <row r="63" spans="1:12" ht="21" customHeight="1" x14ac:dyDescent="0.25">
      <c r="A63">
        <v>61</v>
      </c>
      <c r="B63" s="1">
        <v>44865</v>
      </c>
      <c r="C63" s="3" t="s">
        <v>96</v>
      </c>
      <c r="D63" s="3" t="s">
        <v>19</v>
      </c>
      <c r="E63" s="9">
        <v>801468</v>
      </c>
      <c r="F63" s="9">
        <v>72132</v>
      </c>
      <c r="G63" s="9">
        <v>58347</v>
      </c>
      <c r="H63" s="43">
        <v>787683</v>
      </c>
      <c r="I63" s="23">
        <v>787683</v>
      </c>
      <c r="J63" s="7">
        <f t="shared" si="0"/>
        <v>0</v>
      </c>
    </row>
    <row r="64" spans="1:12" ht="21" customHeight="1" x14ac:dyDescent="0.25">
      <c r="A64">
        <v>62</v>
      </c>
      <c r="B64" s="1">
        <v>44865</v>
      </c>
      <c r="C64" s="3" t="s">
        <v>1</v>
      </c>
      <c r="D64" s="3" t="s">
        <v>53</v>
      </c>
      <c r="E64" s="9">
        <v>92000</v>
      </c>
      <c r="F64" s="9">
        <v>8280</v>
      </c>
      <c r="G64" s="9">
        <v>6698</v>
      </c>
      <c r="H64" s="43">
        <v>90418</v>
      </c>
      <c r="I64" s="23">
        <v>90418</v>
      </c>
      <c r="J64" s="7">
        <f t="shared" si="0"/>
        <v>0</v>
      </c>
    </row>
    <row r="65" spans="1:10" ht="21" customHeight="1" x14ac:dyDescent="0.25">
      <c r="A65">
        <v>63</v>
      </c>
      <c r="B65" s="1">
        <v>44865</v>
      </c>
      <c r="C65" s="3" t="s">
        <v>58</v>
      </c>
      <c r="D65" s="3" t="s">
        <v>47</v>
      </c>
      <c r="E65" s="9">
        <v>828280</v>
      </c>
      <c r="F65" s="9">
        <v>74546</v>
      </c>
      <c r="G65" s="9">
        <v>60299</v>
      </c>
      <c r="H65" s="43">
        <v>814033</v>
      </c>
      <c r="I65" s="23">
        <v>814034</v>
      </c>
      <c r="J65" s="7">
        <f t="shared" si="0"/>
        <v>1</v>
      </c>
    </row>
    <row r="66" spans="1:10" ht="21" customHeight="1" x14ac:dyDescent="0.25">
      <c r="A66">
        <v>64</v>
      </c>
      <c r="B66" s="1">
        <v>44865</v>
      </c>
      <c r="C66" s="3" t="s">
        <v>32</v>
      </c>
      <c r="D66" s="3" t="s">
        <v>22</v>
      </c>
      <c r="E66" s="9">
        <v>855098</v>
      </c>
      <c r="F66" s="9">
        <v>76959</v>
      </c>
      <c r="G66" s="9">
        <v>62251</v>
      </c>
      <c r="H66" s="43">
        <v>840390</v>
      </c>
      <c r="I66" s="46">
        <v>840390</v>
      </c>
      <c r="J66" s="7">
        <f t="shared" ref="J66:J83" si="1">+I66-H66</f>
        <v>0</v>
      </c>
    </row>
    <row r="67" spans="1:10" ht="21" customHeight="1" x14ac:dyDescent="0.25">
      <c r="A67">
        <v>65</v>
      </c>
      <c r="B67" s="1">
        <v>44865</v>
      </c>
      <c r="C67" s="3" t="s">
        <v>51</v>
      </c>
      <c r="D67" s="3" t="s">
        <v>98</v>
      </c>
      <c r="E67" s="9">
        <v>1060368</v>
      </c>
      <c r="F67" s="9">
        <v>108760</v>
      </c>
      <c r="G67" s="9">
        <v>76129</v>
      </c>
      <c r="H67" s="43">
        <v>1027737</v>
      </c>
      <c r="I67" s="24">
        <v>1027737</v>
      </c>
      <c r="J67" s="7">
        <f t="shared" si="1"/>
        <v>0</v>
      </c>
    </row>
    <row r="68" spans="1:10" ht="21" customHeight="1" x14ac:dyDescent="0.25">
      <c r="A68">
        <v>66</v>
      </c>
      <c r="B68" s="1">
        <v>44865</v>
      </c>
      <c r="C68" s="3" t="s">
        <v>80</v>
      </c>
      <c r="D68" s="3" t="s">
        <v>62</v>
      </c>
      <c r="E68" s="9">
        <v>669105</v>
      </c>
      <c r="F68" s="9">
        <v>60220</v>
      </c>
      <c r="G68" s="9">
        <v>48711</v>
      </c>
      <c r="H68" s="43">
        <v>657596</v>
      </c>
      <c r="I68" s="46">
        <v>657596</v>
      </c>
      <c r="J68" s="7">
        <f t="shared" si="1"/>
        <v>0</v>
      </c>
    </row>
    <row r="69" spans="1:10" ht="21" customHeight="1" x14ac:dyDescent="0.25">
      <c r="A69">
        <v>67</v>
      </c>
      <c r="B69" s="1">
        <v>44865</v>
      </c>
      <c r="C69" s="3" t="s">
        <v>26</v>
      </c>
      <c r="D69" s="3" t="s">
        <v>78</v>
      </c>
      <c r="E69" s="9">
        <v>997234</v>
      </c>
      <c r="F69" s="9">
        <v>96415</v>
      </c>
      <c r="G69" s="9">
        <v>72066</v>
      </c>
      <c r="H69" s="43">
        <v>972885</v>
      </c>
      <c r="I69" s="23">
        <v>972885</v>
      </c>
      <c r="J69" s="7">
        <f t="shared" si="1"/>
        <v>0</v>
      </c>
    </row>
    <row r="70" spans="1:10" ht="21" customHeight="1" x14ac:dyDescent="0.25">
      <c r="A70">
        <v>68</v>
      </c>
      <c r="B70" s="1">
        <v>44865</v>
      </c>
      <c r="C70" s="3" t="s">
        <v>8</v>
      </c>
      <c r="D70" s="3" t="s">
        <v>34</v>
      </c>
      <c r="E70" s="9">
        <v>928674</v>
      </c>
      <c r="F70" s="9">
        <v>83581</v>
      </c>
      <c r="G70" s="9">
        <v>67607</v>
      </c>
      <c r="H70" s="43">
        <v>912700</v>
      </c>
      <c r="I70" s="23">
        <v>912701</v>
      </c>
      <c r="J70" s="7">
        <f t="shared" si="1"/>
        <v>1</v>
      </c>
    </row>
    <row r="71" spans="1:10" ht="21" customHeight="1" x14ac:dyDescent="0.25">
      <c r="A71">
        <v>69</v>
      </c>
      <c r="B71" s="1">
        <v>44865</v>
      </c>
      <c r="C71" s="3" t="s">
        <v>9</v>
      </c>
      <c r="D71" s="3" t="s">
        <v>100</v>
      </c>
      <c r="E71" s="9">
        <v>666804</v>
      </c>
      <c r="F71" s="9">
        <v>60012</v>
      </c>
      <c r="G71" s="9">
        <v>48543</v>
      </c>
      <c r="H71" s="43">
        <v>655335</v>
      </c>
      <c r="I71" s="28">
        <v>655335</v>
      </c>
      <c r="J71" s="7">
        <f t="shared" si="1"/>
        <v>0</v>
      </c>
    </row>
    <row r="72" spans="1:10" ht="21" customHeight="1" x14ac:dyDescent="0.25">
      <c r="A72">
        <v>70</v>
      </c>
      <c r="B72" s="1">
        <v>44865</v>
      </c>
      <c r="C72" s="3" t="s">
        <v>60</v>
      </c>
      <c r="D72" s="3" t="s">
        <v>79</v>
      </c>
      <c r="E72" s="9">
        <v>1160150</v>
      </c>
      <c r="F72" s="9">
        <v>104414</v>
      </c>
      <c r="G72" s="9">
        <v>84459</v>
      </c>
      <c r="H72" s="43">
        <v>1140195</v>
      </c>
      <c r="I72" s="23">
        <v>1140195</v>
      </c>
      <c r="J72" s="7">
        <f t="shared" si="1"/>
        <v>0</v>
      </c>
    </row>
    <row r="73" spans="1:10" ht="21" customHeight="1" x14ac:dyDescent="0.25">
      <c r="A73">
        <v>71</v>
      </c>
      <c r="B73" s="1">
        <v>44865</v>
      </c>
      <c r="C73" s="3" t="s">
        <v>54</v>
      </c>
      <c r="D73" s="3" t="s">
        <v>17</v>
      </c>
      <c r="E73" s="9">
        <v>656090</v>
      </c>
      <c r="F73" s="9">
        <v>59049</v>
      </c>
      <c r="G73" s="9">
        <v>47763</v>
      </c>
      <c r="H73" s="43">
        <v>644804</v>
      </c>
      <c r="I73" s="23">
        <v>644805</v>
      </c>
      <c r="J73" s="7">
        <f t="shared" si="1"/>
        <v>1</v>
      </c>
    </row>
    <row r="74" spans="1:10" ht="21" customHeight="1" x14ac:dyDescent="0.25">
      <c r="A74">
        <v>72</v>
      </c>
      <c r="B74" s="1">
        <v>44865</v>
      </c>
      <c r="C74" s="3" t="s">
        <v>60</v>
      </c>
      <c r="D74" s="3" t="s">
        <v>69</v>
      </c>
      <c r="E74" s="9">
        <v>608717</v>
      </c>
      <c r="F74" s="9">
        <v>54785</v>
      </c>
      <c r="G74" s="9">
        <v>44315</v>
      </c>
      <c r="H74" s="43">
        <v>598247</v>
      </c>
      <c r="I74" s="23">
        <v>598247</v>
      </c>
      <c r="J74" s="7">
        <f t="shared" si="1"/>
        <v>0</v>
      </c>
    </row>
    <row r="75" spans="1:10" ht="21" customHeight="1" x14ac:dyDescent="0.25">
      <c r="A75">
        <v>73</v>
      </c>
      <c r="B75" s="1">
        <v>44865</v>
      </c>
      <c r="C75" s="3" t="s">
        <v>30</v>
      </c>
      <c r="D75" s="3" t="s">
        <v>20</v>
      </c>
      <c r="E75" s="9">
        <v>1250040</v>
      </c>
      <c r="F75" s="9">
        <v>112505</v>
      </c>
      <c r="G75" s="9">
        <v>91003</v>
      </c>
      <c r="H75" s="43">
        <v>1228538</v>
      </c>
      <c r="I75" s="23">
        <v>1228539</v>
      </c>
      <c r="J75" s="7">
        <f t="shared" si="1"/>
        <v>1</v>
      </c>
    </row>
    <row r="76" spans="1:10" ht="21" customHeight="1" x14ac:dyDescent="0.25">
      <c r="A76">
        <v>74</v>
      </c>
      <c r="B76" s="1">
        <v>44865</v>
      </c>
      <c r="C76" s="3" t="s">
        <v>91</v>
      </c>
      <c r="D76" s="3" t="s">
        <v>5</v>
      </c>
      <c r="E76" s="9">
        <v>1144779</v>
      </c>
      <c r="F76" s="9">
        <v>103030</v>
      </c>
      <c r="G76" s="9">
        <v>83340</v>
      </c>
      <c r="H76" s="43">
        <v>1125089</v>
      </c>
      <c r="I76" s="23">
        <v>1125089</v>
      </c>
      <c r="J76" s="7">
        <f t="shared" si="1"/>
        <v>0</v>
      </c>
    </row>
    <row r="77" spans="1:10" ht="21" customHeight="1" x14ac:dyDescent="0.25">
      <c r="A77">
        <v>75</v>
      </c>
      <c r="B77" s="1">
        <v>44865</v>
      </c>
      <c r="C77" s="3" t="s">
        <v>74</v>
      </c>
      <c r="D77" s="3" t="s">
        <v>68</v>
      </c>
      <c r="E77" s="9">
        <v>583689</v>
      </c>
      <c r="F77" s="9">
        <v>52532</v>
      </c>
      <c r="G77" s="9">
        <v>42493</v>
      </c>
      <c r="H77" s="43">
        <v>573650</v>
      </c>
      <c r="I77" s="23">
        <v>573650</v>
      </c>
      <c r="J77" s="7">
        <f t="shared" si="1"/>
        <v>0</v>
      </c>
    </row>
    <row r="78" spans="1:10" ht="21" customHeight="1" x14ac:dyDescent="0.25">
      <c r="A78">
        <v>76</v>
      </c>
      <c r="B78" s="1">
        <v>44865</v>
      </c>
      <c r="C78" s="3" t="s">
        <v>23</v>
      </c>
      <c r="D78" s="3" t="s">
        <v>11</v>
      </c>
      <c r="E78" s="9">
        <v>686352</v>
      </c>
      <c r="F78" s="9">
        <v>61772</v>
      </c>
      <c r="G78" s="9">
        <v>49966</v>
      </c>
      <c r="H78" s="43">
        <v>674546</v>
      </c>
      <c r="I78" s="23">
        <v>674547</v>
      </c>
      <c r="J78" s="7">
        <f t="shared" si="1"/>
        <v>1</v>
      </c>
    </row>
    <row r="79" spans="1:10" ht="21" customHeight="1" x14ac:dyDescent="0.25">
      <c r="A79">
        <v>77</v>
      </c>
      <c r="B79" s="1">
        <v>44865</v>
      </c>
      <c r="C79" s="3" t="s">
        <v>44</v>
      </c>
      <c r="D79" s="3" t="s">
        <v>55</v>
      </c>
      <c r="E79" s="9">
        <v>866219</v>
      </c>
      <c r="F79" s="9">
        <v>77960</v>
      </c>
      <c r="G79" s="9">
        <v>63061</v>
      </c>
      <c r="H79" s="43">
        <v>851320</v>
      </c>
      <c r="I79" s="23">
        <v>851320</v>
      </c>
      <c r="J79" s="7">
        <f t="shared" si="1"/>
        <v>0</v>
      </c>
    </row>
    <row r="80" spans="1:10" ht="21" customHeight="1" x14ac:dyDescent="0.25">
      <c r="A80">
        <v>78</v>
      </c>
      <c r="B80" s="1">
        <v>44865</v>
      </c>
      <c r="C80" s="3" t="s">
        <v>101</v>
      </c>
      <c r="D80" s="3" t="s">
        <v>72</v>
      </c>
      <c r="E80" s="9">
        <v>322000</v>
      </c>
      <c r="F80" s="9">
        <v>28980</v>
      </c>
      <c r="G80" s="9">
        <v>23442</v>
      </c>
      <c r="H80" s="43">
        <v>316462</v>
      </c>
      <c r="I80" s="23">
        <v>316462</v>
      </c>
      <c r="J80" s="7">
        <f t="shared" si="1"/>
        <v>0</v>
      </c>
    </row>
    <row r="81" spans="1:10" ht="21" customHeight="1" x14ac:dyDescent="0.25">
      <c r="A81">
        <v>79</v>
      </c>
      <c r="B81" s="1">
        <v>44865</v>
      </c>
      <c r="C81" s="3" t="s">
        <v>45</v>
      </c>
      <c r="D81" s="3" t="s">
        <v>12</v>
      </c>
      <c r="E81" s="9">
        <v>947098</v>
      </c>
      <c r="F81" s="9">
        <v>85239</v>
      </c>
      <c r="G81" s="9">
        <v>68949</v>
      </c>
      <c r="H81" s="43">
        <v>930808</v>
      </c>
      <c r="I81" s="23">
        <v>930808</v>
      </c>
      <c r="J81" s="7">
        <f t="shared" si="1"/>
        <v>0</v>
      </c>
    </row>
    <row r="82" spans="1:10" ht="21" customHeight="1" x14ac:dyDescent="0.25">
      <c r="A82">
        <v>80</v>
      </c>
      <c r="B82" s="1">
        <v>44865</v>
      </c>
      <c r="C82" s="3" t="s">
        <v>33</v>
      </c>
      <c r="D82" s="3" t="s">
        <v>7</v>
      </c>
      <c r="E82" s="9">
        <v>547114</v>
      </c>
      <c r="F82" s="9">
        <v>49241</v>
      </c>
      <c r="G82" s="9">
        <v>39830</v>
      </c>
      <c r="H82" s="43">
        <v>537703</v>
      </c>
      <c r="I82" s="23">
        <v>537704</v>
      </c>
      <c r="J82" s="7">
        <f t="shared" si="1"/>
        <v>1</v>
      </c>
    </row>
    <row r="83" spans="1:10" ht="21" customHeight="1" x14ac:dyDescent="0.25">
      <c r="A83">
        <v>81</v>
      </c>
      <c r="B83" s="1">
        <v>44865</v>
      </c>
      <c r="C83" s="3" t="s">
        <v>10</v>
      </c>
      <c r="D83" s="3" t="s">
        <v>94</v>
      </c>
      <c r="E83" s="9">
        <v>1385461</v>
      </c>
      <c r="F83" s="9">
        <v>171336</v>
      </c>
      <c r="G83" s="9">
        <v>97130</v>
      </c>
      <c r="H83" s="43">
        <v>1311255</v>
      </c>
      <c r="I83" s="23">
        <v>1311255</v>
      </c>
      <c r="J83" s="7">
        <f t="shared" si="1"/>
        <v>0</v>
      </c>
    </row>
    <row r="84" spans="1:10" ht="21" customHeight="1" x14ac:dyDescent="0.25">
      <c r="D84" s="51" t="s">
        <v>372</v>
      </c>
      <c r="E84" s="12">
        <f>SUM(E3:E83)</f>
        <v>108658987</v>
      </c>
      <c r="F84" s="12">
        <f t="shared" ref="F84:H84" si="2">SUM(F3:F83)</f>
        <v>11021340</v>
      </c>
      <c r="G84" s="12">
        <f t="shared" si="2"/>
        <v>7811015</v>
      </c>
      <c r="H84" s="12">
        <f t="shared" si="2"/>
        <v>105448662</v>
      </c>
    </row>
    <row r="86" spans="1:10" ht="21" customHeight="1" x14ac:dyDescent="0.25">
      <c r="F86" s="9">
        <v>410100</v>
      </c>
    </row>
    <row r="87" spans="1:10" ht="21" customHeight="1" x14ac:dyDescent="0.25">
      <c r="F87" s="9">
        <v>100868</v>
      </c>
    </row>
    <row r="88" spans="1:10" ht="21" customHeight="1" x14ac:dyDescent="0.25">
      <c r="F88" s="9">
        <v>65897</v>
      </c>
    </row>
    <row r="89" spans="1:10" ht="21" customHeight="1" x14ac:dyDescent="0.25">
      <c r="F89" s="9">
        <v>125503</v>
      </c>
    </row>
    <row r="90" spans="1:10" ht="21" customHeight="1" x14ac:dyDescent="0.25">
      <c r="F90" s="9">
        <v>101872</v>
      </c>
    </row>
    <row r="91" spans="1:10" ht="21" customHeight="1" x14ac:dyDescent="0.25">
      <c r="F91" s="9">
        <v>82120</v>
      </c>
    </row>
    <row r="92" spans="1:10" ht="21" customHeight="1" x14ac:dyDescent="0.25">
      <c r="F92" s="9">
        <v>71001</v>
      </c>
    </row>
    <row r="93" spans="1:10" ht="21" customHeight="1" x14ac:dyDescent="0.25">
      <c r="F93" s="9">
        <v>61569</v>
      </c>
    </row>
    <row r="94" spans="1:10" ht="21" customHeight="1" x14ac:dyDescent="0.25">
      <c r="F94" s="9">
        <v>51974</v>
      </c>
    </row>
    <row r="95" spans="1:10" ht="21" customHeight="1" x14ac:dyDescent="0.25">
      <c r="F95" s="9">
        <v>36310</v>
      </c>
    </row>
    <row r="96" spans="1:10" ht="21" customHeight="1" x14ac:dyDescent="0.25">
      <c r="F96" s="9">
        <v>86624</v>
      </c>
    </row>
    <row r="97" spans="6:6" ht="21" customHeight="1" x14ac:dyDescent="0.25">
      <c r="F97" s="9">
        <v>176249</v>
      </c>
    </row>
    <row r="98" spans="6:6" ht="21" customHeight="1" x14ac:dyDescent="0.25">
      <c r="F98" s="9">
        <v>35002</v>
      </c>
    </row>
    <row r="99" spans="6:6" ht="21" customHeight="1" x14ac:dyDescent="0.25">
      <c r="F99" s="9">
        <v>112224</v>
      </c>
    </row>
    <row r="100" spans="6:6" ht="21" customHeight="1" x14ac:dyDescent="0.25">
      <c r="F100" s="9">
        <v>72132</v>
      </c>
    </row>
    <row r="101" spans="6:6" ht="21" customHeight="1" x14ac:dyDescent="0.25">
      <c r="F101" s="9">
        <v>8280</v>
      </c>
    </row>
    <row r="102" spans="6:6" ht="21" customHeight="1" x14ac:dyDescent="0.25">
      <c r="F102" s="9">
        <v>74546</v>
      </c>
    </row>
    <row r="103" spans="6:6" ht="21" customHeight="1" x14ac:dyDescent="0.25">
      <c r="F103" s="9">
        <v>76959</v>
      </c>
    </row>
    <row r="104" spans="6:6" ht="21" customHeight="1" x14ac:dyDescent="0.25">
      <c r="F104" s="9">
        <v>108760</v>
      </c>
    </row>
    <row r="105" spans="6:6" ht="21" customHeight="1" x14ac:dyDescent="0.25">
      <c r="F105" s="9">
        <v>60220</v>
      </c>
    </row>
    <row r="106" spans="6:6" ht="21" customHeight="1" x14ac:dyDescent="0.25">
      <c r="F106" s="9">
        <v>96415</v>
      </c>
    </row>
    <row r="107" spans="6:6" ht="21" customHeight="1" x14ac:dyDescent="0.25">
      <c r="F107" s="9">
        <v>83581</v>
      </c>
    </row>
    <row r="108" spans="6:6" ht="21" customHeight="1" x14ac:dyDescent="0.25">
      <c r="F108" s="9">
        <v>60012</v>
      </c>
    </row>
    <row r="109" spans="6:6" ht="21" customHeight="1" x14ac:dyDescent="0.25">
      <c r="F109" s="9">
        <v>104414</v>
      </c>
    </row>
    <row r="110" spans="6:6" ht="21" customHeight="1" x14ac:dyDescent="0.25">
      <c r="F110" s="9">
        <v>59049</v>
      </c>
    </row>
    <row r="111" spans="6:6" ht="21" customHeight="1" x14ac:dyDescent="0.25">
      <c r="F111" s="9">
        <v>54785</v>
      </c>
    </row>
    <row r="112" spans="6:6" ht="21" customHeight="1" x14ac:dyDescent="0.25">
      <c r="F112" s="9">
        <v>112505</v>
      </c>
    </row>
    <row r="113" spans="6:6" ht="21" customHeight="1" x14ac:dyDescent="0.25">
      <c r="F113" s="9">
        <v>103030</v>
      </c>
    </row>
    <row r="114" spans="6:6" ht="21" customHeight="1" x14ac:dyDescent="0.25">
      <c r="F114" s="9">
        <v>52532</v>
      </c>
    </row>
    <row r="115" spans="6:6" ht="21" customHeight="1" x14ac:dyDescent="0.25">
      <c r="F115" s="9">
        <v>61772</v>
      </c>
    </row>
    <row r="116" spans="6:6" ht="21" customHeight="1" x14ac:dyDescent="0.25">
      <c r="F116" s="9">
        <v>77960</v>
      </c>
    </row>
    <row r="117" spans="6:6" ht="21" customHeight="1" x14ac:dyDescent="0.25">
      <c r="F117" s="9">
        <v>28980</v>
      </c>
    </row>
    <row r="118" spans="6:6" ht="21" customHeight="1" x14ac:dyDescent="0.25">
      <c r="F118" s="9">
        <v>85239</v>
      </c>
    </row>
    <row r="119" spans="6:6" ht="21" customHeight="1" x14ac:dyDescent="0.25">
      <c r="F119" s="9">
        <v>49241</v>
      </c>
    </row>
    <row r="120" spans="6:6" ht="21" customHeight="1" x14ac:dyDescent="0.25">
      <c r="F120" s="9">
        <v>171336</v>
      </c>
    </row>
    <row r="121" spans="6:6" ht="21" customHeight="1" x14ac:dyDescent="0.25">
      <c r="F121" s="49">
        <v>603877</v>
      </c>
    </row>
    <row r="122" spans="6:6" ht="21" customHeight="1" x14ac:dyDescent="0.25">
      <c r="F122" s="9">
        <v>70859</v>
      </c>
    </row>
    <row r="123" spans="6:6" ht="21" customHeight="1" x14ac:dyDescent="0.25">
      <c r="F123" s="9">
        <v>82368</v>
      </c>
    </row>
    <row r="124" spans="6:6" ht="21" customHeight="1" x14ac:dyDescent="0.25">
      <c r="F124" s="9">
        <v>129127</v>
      </c>
    </row>
    <row r="125" spans="6:6" ht="21" customHeight="1" x14ac:dyDescent="0.25">
      <c r="F125" s="9">
        <v>142093</v>
      </c>
    </row>
    <row r="126" spans="6:6" ht="21" customHeight="1" x14ac:dyDescent="0.25">
      <c r="F126" s="9">
        <v>152147</v>
      </c>
    </row>
    <row r="127" spans="6:6" ht="21" customHeight="1" x14ac:dyDescent="0.25">
      <c r="F127" s="9">
        <v>155404</v>
      </c>
    </row>
    <row r="128" spans="6:6" ht="21" customHeight="1" x14ac:dyDescent="0.25">
      <c r="F128" s="9">
        <v>355469</v>
      </c>
    </row>
    <row r="129" spans="6:6" ht="21" customHeight="1" x14ac:dyDescent="0.25">
      <c r="F129" s="9">
        <v>95136</v>
      </c>
    </row>
    <row r="130" spans="6:6" ht="21" customHeight="1" x14ac:dyDescent="0.25">
      <c r="F130" s="9">
        <v>147355</v>
      </c>
    </row>
    <row r="131" spans="6:6" ht="21" customHeight="1" x14ac:dyDescent="0.25">
      <c r="F131" s="9">
        <v>347577</v>
      </c>
    </row>
    <row r="132" spans="6:6" ht="21" customHeight="1" x14ac:dyDescent="0.25">
      <c r="F132" s="9">
        <v>154212</v>
      </c>
    </row>
    <row r="133" spans="6:6" ht="21" customHeight="1" x14ac:dyDescent="0.25">
      <c r="F133" s="9">
        <v>224843</v>
      </c>
    </row>
    <row r="134" spans="6:6" ht="21" customHeight="1" x14ac:dyDescent="0.25">
      <c r="F134" s="9">
        <v>138371</v>
      </c>
    </row>
    <row r="135" spans="6:6" ht="21" customHeight="1" x14ac:dyDescent="0.25">
      <c r="F135" s="9">
        <v>677826</v>
      </c>
    </row>
    <row r="136" spans="6:6" ht="21" customHeight="1" x14ac:dyDescent="0.25">
      <c r="F136" s="9">
        <v>100238</v>
      </c>
    </row>
    <row r="137" spans="6:6" ht="21" customHeight="1" x14ac:dyDescent="0.25">
      <c r="F137" s="9">
        <v>124722</v>
      </c>
    </row>
    <row r="138" spans="6:6" ht="21" customHeight="1" x14ac:dyDescent="0.25">
      <c r="F138" s="9">
        <v>158481</v>
      </c>
    </row>
    <row r="139" spans="6:6" ht="21" customHeight="1" x14ac:dyDescent="0.25">
      <c r="F139" s="9">
        <v>434391</v>
      </c>
    </row>
    <row r="140" spans="6:6" ht="21" customHeight="1" x14ac:dyDescent="0.25">
      <c r="F140" s="9">
        <v>151423</v>
      </c>
    </row>
    <row r="141" spans="6:6" ht="21" customHeight="1" x14ac:dyDescent="0.25">
      <c r="F141" s="9">
        <v>183134</v>
      </c>
    </row>
    <row r="142" spans="6:6" ht="21" customHeight="1" x14ac:dyDescent="0.25">
      <c r="F142" s="9">
        <v>92548</v>
      </c>
    </row>
    <row r="143" spans="6:6" ht="21" customHeight="1" x14ac:dyDescent="0.25">
      <c r="F143" s="9">
        <v>191427</v>
      </c>
    </row>
    <row r="144" spans="6:6" ht="21" customHeight="1" x14ac:dyDescent="0.25">
      <c r="F144" s="9">
        <v>175626</v>
      </c>
    </row>
    <row r="145" spans="6:6" ht="21" customHeight="1" x14ac:dyDescent="0.25">
      <c r="F145" s="9">
        <v>146381</v>
      </c>
    </row>
    <row r="146" spans="6:6" ht="21" customHeight="1" x14ac:dyDescent="0.25">
      <c r="F146" s="9">
        <v>130884</v>
      </c>
    </row>
    <row r="147" spans="6:6" ht="21" customHeight="1" x14ac:dyDescent="0.25">
      <c r="F147" s="9">
        <v>181610</v>
      </c>
    </row>
    <row r="148" spans="6:6" ht="21" customHeight="1" x14ac:dyDescent="0.25">
      <c r="F148" s="9">
        <v>120002</v>
      </c>
    </row>
    <row r="149" spans="6:6" ht="21" customHeight="1" x14ac:dyDescent="0.25">
      <c r="F149" s="9">
        <v>121640</v>
      </c>
    </row>
    <row r="150" spans="6:6" ht="21" customHeight="1" x14ac:dyDescent="0.25">
      <c r="F150" s="9">
        <v>187384</v>
      </c>
    </row>
    <row r="151" spans="6:6" ht="21" customHeight="1" x14ac:dyDescent="0.25">
      <c r="F151" s="9">
        <v>99900</v>
      </c>
    </row>
    <row r="152" spans="6:6" ht="21" customHeight="1" x14ac:dyDescent="0.25">
      <c r="F152" s="9">
        <v>148125</v>
      </c>
    </row>
    <row r="153" spans="6:6" ht="21" customHeight="1" x14ac:dyDescent="0.25">
      <c r="F153" s="9">
        <v>92747</v>
      </c>
    </row>
    <row r="154" spans="6:6" ht="21" customHeight="1" x14ac:dyDescent="0.25">
      <c r="F154" s="9">
        <v>161415</v>
      </c>
    </row>
    <row r="155" spans="6:6" ht="21" customHeight="1" x14ac:dyDescent="0.25">
      <c r="F155" s="9">
        <v>92308</v>
      </c>
    </row>
    <row r="156" spans="6:6" ht="21" customHeight="1" x14ac:dyDescent="0.25">
      <c r="F156" s="9">
        <v>122180</v>
      </c>
    </row>
    <row r="157" spans="6:6" ht="21" customHeight="1" x14ac:dyDescent="0.25">
      <c r="F157" s="9">
        <v>87247</v>
      </c>
    </row>
    <row r="158" spans="6:6" ht="21" customHeight="1" x14ac:dyDescent="0.25">
      <c r="F158" s="9">
        <v>151020</v>
      </c>
    </row>
    <row r="159" spans="6:6" ht="21" customHeight="1" x14ac:dyDescent="0.25">
      <c r="F159" s="9">
        <v>116294</v>
      </c>
    </row>
    <row r="160" spans="6:6" ht="21" customHeight="1" x14ac:dyDescent="0.25">
      <c r="F160" s="9">
        <v>96443</v>
      </c>
    </row>
    <row r="161" spans="6:6" ht="21" customHeight="1" x14ac:dyDescent="0.25">
      <c r="F161" s="9">
        <v>141530</v>
      </c>
    </row>
    <row r="162" spans="6:6" ht="21" customHeight="1" x14ac:dyDescent="0.25">
      <c r="F162" s="9">
        <v>110225</v>
      </c>
    </row>
    <row r="163" spans="6:6" ht="21" customHeight="1" x14ac:dyDescent="0.25">
      <c r="F163" s="9">
        <v>100390</v>
      </c>
    </row>
    <row r="164" spans="6:6" ht="21" customHeight="1" x14ac:dyDescent="0.25">
      <c r="F164" s="9">
        <v>131555</v>
      </c>
    </row>
    <row r="165" spans="6:6" ht="21" customHeight="1" x14ac:dyDescent="0.25">
      <c r="F165" s="9">
        <v>162310</v>
      </c>
    </row>
    <row r="166" spans="6:6" ht="21" customHeight="1" x14ac:dyDescent="0.25">
      <c r="F166" s="9">
        <v>112035</v>
      </c>
    </row>
  </sheetData>
  <autoFilter ref="B2:L84"/>
  <mergeCells count="1">
    <mergeCell ref="B1:H1"/>
  </mergeCells>
  <conditionalFormatting sqref="F86:F166">
    <cfRule type="duplicateValues" dxfId="1" priority="2"/>
  </conditionalFormatting>
  <conditionalFormatting sqref="F1:F1048576">
    <cfRule type="duplicateValues" dxfId="0" priority="1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C12" sqref="C12"/>
    </sheetView>
  </sheetViews>
  <sheetFormatPr defaultColWidth="9.140625" defaultRowHeight="19.5" customHeight="1" x14ac:dyDescent="0.25"/>
  <cols>
    <col min="1" max="1" width="14.28515625" style="5" customWidth="1"/>
    <col min="2" max="2" width="30" customWidth="1"/>
    <col min="3" max="3" width="37.42578125" customWidth="1"/>
    <col min="4" max="7" width="10.5703125" style="7" customWidth="1"/>
    <col min="8" max="9" width="10.5703125" customWidth="1"/>
  </cols>
  <sheetData>
    <row r="1" spans="1:9" ht="19.5" customHeight="1" x14ac:dyDescent="0.3">
      <c r="A1" s="50" t="s">
        <v>104</v>
      </c>
      <c r="B1" s="50"/>
      <c r="C1" s="50"/>
      <c r="D1" s="50"/>
      <c r="E1" s="50"/>
      <c r="F1" s="50"/>
      <c r="G1" s="50"/>
    </row>
    <row r="2" spans="1:9" ht="19.5" customHeight="1" x14ac:dyDescent="0.25">
      <c r="A2" s="13" t="s">
        <v>105</v>
      </c>
      <c r="B2" s="14" t="s">
        <v>14</v>
      </c>
      <c r="C2" s="14" t="s">
        <v>64</v>
      </c>
      <c r="D2" s="15" t="s">
        <v>40</v>
      </c>
      <c r="E2" s="15" t="s">
        <v>15</v>
      </c>
      <c r="F2" s="15" t="s">
        <v>42</v>
      </c>
      <c r="G2" s="15" t="s">
        <v>65</v>
      </c>
      <c r="H2" s="16" t="s">
        <v>106</v>
      </c>
      <c r="I2" s="16" t="s">
        <v>107</v>
      </c>
    </row>
    <row r="3" spans="1:9" ht="19.5" customHeight="1" x14ac:dyDescent="0.25">
      <c r="A3" s="1">
        <v>44865</v>
      </c>
      <c r="B3" s="3" t="s">
        <v>108</v>
      </c>
      <c r="C3" s="3" t="s">
        <v>109</v>
      </c>
      <c r="D3" s="9">
        <v>1027451</v>
      </c>
      <c r="E3" s="9">
        <v>92470</v>
      </c>
      <c r="F3" s="9">
        <v>74798</v>
      </c>
      <c r="G3" s="17">
        <v>1009779</v>
      </c>
      <c r="H3" s="18">
        <v>1009779</v>
      </c>
      <c r="I3" s="7">
        <f>+H3-G3</f>
        <v>0</v>
      </c>
    </row>
    <row r="4" spans="1:9" ht="19.5" customHeight="1" x14ac:dyDescent="0.25">
      <c r="A4" s="1">
        <v>44865</v>
      </c>
      <c r="B4" s="3" t="s">
        <v>110</v>
      </c>
      <c r="C4" s="3" t="s">
        <v>111</v>
      </c>
      <c r="D4" s="9">
        <v>911187</v>
      </c>
      <c r="E4" s="9">
        <v>82007</v>
      </c>
      <c r="F4" s="9">
        <v>66334</v>
      </c>
      <c r="G4" s="17">
        <v>895514</v>
      </c>
      <c r="H4" s="18">
        <v>895515</v>
      </c>
      <c r="I4" s="7">
        <f t="shared" ref="I4:I9" si="0">+H4-G4</f>
        <v>1</v>
      </c>
    </row>
    <row r="5" spans="1:9" ht="19.5" customHeight="1" x14ac:dyDescent="0.25">
      <c r="A5" s="1">
        <v>44865</v>
      </c>
      <c r="B5" s="3" t="s">
        <v>112</v>
      </c>
      <c r="C5" s="3" t="s">
        <v>113</v>
      </c>
      <c r="D5" s="9">
        <v>1998685</v>
      </c>
      <c r="E5" s="9">
        <v>179882</v>
      </c>
      <c r="F5" s="9">
        <v>145504</v>
      </c>
      <c r="G5" s="17">
        <v>1964307</v>
      </c>
      <c r="H5" s="18">
        <v>1964308</v>
      </c>
      <c r="I5" s="7">
        <f t="shared" si="0"/>
        <v>1</v>
      </c>
    </row>
    <row r="6" spans="1:9" ht="19.5" customHeight="1" x14ac:dyDescent="0.25">
      <c r="A6" s="1">
        <v>44865</v>
      </c>
      <c r="B6" s="3" t="s">
        <v>114</v>
      </c>
      <c r="C6" s="3" t="s">
        <v>115</v>
      </c>
      <c r="D6" s="9">
        <v>1454570</v>
      </c>
      <c r="E6" s="9">
        <v>130913</v>
      </c>
      <c r="F6" s="9">
        <v>105893</v>
      </c>
      <c r="G6" s="17">
        <v>1429550</v>
      </c>
      <c r="H6" s="18">
        <v>1429551</v>
      </c>
      <c r="I6" s="7">
        <f t="shared" si="0"/>
        <v>1</v>
      </c>
    </row>
    <row r="7" spans="1:9" ht="19.5" customHeight="1" x14ac:dyDescent="0.25">
      <c r="A7" s="1">
        <v>44842</v>
      </c>
      <c r="B7" s="3" t="s">
        <v>110</v>
      </c>
      <c r="C7" s="3" t="s">
        <v>116</v>
      </c>
      <c r="D7" s="9">
        <v>1667167</v>
      </c>
      <c r="E7" s="9">
        <v>150045</v>
      </c>
      <c r="F7" s="9">
        <v>121370</v>
      </c>
      <c r="G7" s="17">
        <v>1638492</v>
      </c>
      <c r="H7" s="18">
        <v>1638492</v>
      </c>
      <c r="I7" s="7">
        <f t="shared" si="0"/>
        <v>0</v>
      </c>
    </row>
    <row r="8" spans="1:9" ht="19.5" customHeight="1" x14ac:dyDescent="0.25">
      <c r="A8" s="1">
        <v>44842</v>
      </c>
      <c r="B8" s="3" t="s">
        <v>112</v>
      </c>
      <c r="C8" s="3" t="s">
        <v>117</v>
      </c>
      <c r="D8" s="9">
        <v>2599052</v>
      </c>
      <c r="E8" s="9">
        <v>233914</v>
      </c>
      <c r="F8" s="9">
        <v>189211</v>
      </c>
      <c r="G8" s="17">
        <v>2554349</v>
      </c>
      <c r="H8" s="18">
        <v>2554348</v>
      </c>
      <c r="I8" s="7">
        <f t="shared" si="0"/>
        <v>-1</v>
      </c>
    </row>
    <row r="9" spans="1:9" ht="19.5" customHeight="1" x14ac:dyDescent="0.25">
      <c r="A9" s="1">
        <v>44842</v>
      </c>
      <c r="B9" s="3" t="s">
        <v>118</v>
      </c>
      <c r="C9" s="3" t="s">
        <v>119</v>
      </c>
      <c r="D9" s="9">
        <v>1814775</v>
      </c>
      <c r="E9" s="9">
        <v>163330</v>
      </c>
      <c r="F9" s="9">
        <v>132116</v>
      </c>
      <c r="G9" s="17">
        <v>1783561</v>
      </c>
      <c r="H9" s="18">
        <v>1783561</v>
      </c>
      <c r="I9" s="7">
        <f t="shared" si="0"/>
        <v>0</v>
      </c>
    </row>
    <row r="10" spans="1:9" ht="19.5" customHeight="1" x14ac:dyDescent="0.25">
      <c r="A10" s="1">
        <v>44842</v>
      </c>
      <c r="B10" s="3" t="s">
        <v>60</v>
      </c>
      <c r="C10" s="3" t="s">
        <v>120</v>
      </c>
      <c r="D10" s="9">
        <v>1733845</v>
      </c>
      <c r="E10" s="9">
        <v>231844</v>
      </c>
      <c r="F10" s="9">
        <v>120160</v>
      </c>
      <c r="G10" s="19">
        <v>1622161</v>
      </c>
      <c r="H10" s="20">
        <v>1704023</v>
      </c>
      <c r="I10" s="7">
        <f>+H10-G10</f>
        <v>81862</v>
      </c>
    </row>
    <row r="11" spans="1:9" ht="19.5" customHeight="1" x14ac:dyDescent="0.25">
      <c r="A11" s="21" t="s">
        <v>121</v>
      </c>
      <c r="C11" s="51" t="s">
        <v>371</v>
      </c>
      <c r="D11" s="12">
        <f>SUM(D3:D10)</f>
        <v>13206732</v>
      </c>
      <c r="E11" s="12">
        <f t="shared" ref="E11:I11" si="1">SUM(E3:E10)</f>
        <v>1264405</v>
      </c>
      <c r="F11" s="12">
        <f t="shared" si="1"/>
        <v>955386</v>
      </c>
      <c r="G11" s="12">
        <f>SUM(G3:G10)</f>
        <v>12897713</v>
      </c>
      <c r="H11" s="12">
        <f>SUM(H3:H10)</f>
        <v>12979577</v>
      </c>
      <c r="I11" s="12">
        <f t="shared" si="1"/>
        <v>81864</v>
      </c>
    </row>
  </sheetData>
  <autoFilter ref="A2:I2"/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F17" sqref="F17"/>
    </sheetView>
  </sheetViews>
  <sheetFormatPr defaultRowHeight="15" x14ac:dyDescent="0.25"/>
  <cols>
    <col min="2" max="2" width="44.5703125" customWidth="1"/>
    <col min="8" max="8" width="13.140625" customWidth="1"/>
  </cols>
  <sheetData>
    <row r="1" spans="1:9" ht="21" x14ac:dyDescent="0.25">
      <c r="A1" s="2" t="s">
        <v>3</v>
      </c>
      <c r="B1" s="6" t="s">
        <v>64</v>
      </c>
      <c r="C1" s="11" t="s">
        <v>40</v>
      </c>
      <c r="D1" s="11" t="s">
        <v>15</v>
      </c>
      <c r="E1" s="11" t="s">
        <v>42</v>
      </c>
      <c r="F1" s="11" t="s">
        <v>65</v>
      </c>
      <c r="G1" s="16" t="s">
        <v>106</v>
      </c>
      <c r="H1" s="16" t="s">
        <v>107</v>
      </c>
    </row>
    <row r="2" spans="1:9" x14ac:dyDescent="0.25">
      <c r="A2" s="10">
        <v>44865</v>
      </c>
      <c r="B2" s="4" t="s">
        <v>13</v>
      </c>
      <c r="C2" s="8">
        <v>1061079</v>
      </c>
      <c r="D2" s="8">
        <v>115488</v>
      </c>
      <c r="E2" s="8">
        <v>75647</v>
      </c>
      <c r="F2" s="8">
        <v>1021238</v>
      </c>
      <c r="H2" s="7">
        <v>-1021238</v>
      </c>
      <c r="I2" t="s">
        <v>124</v>
      </c>
    </row>
    <row r="3" spans="1:9" x14ac:dyDescent="0.25">
      <c r="A3" s="10">
        <v>44865</v>
      </c>
      <c r="B3" s="4" t="s">
        <v>52</v>
      </c>
      <c r="C3" s="8">
        <v>1772135</v>
      </c>
      <c r="D3" s="8">
        <v>159492</v>
      </c>
      <c r="E3" s="8">
        <v>129011</v>
      </c>
      <c r="F3" s="8">
        <v>1741654</v>
      </c>
      <c r="H3" s="7">
        <v>-1741654</v>
      </c>
      <c r="I3" t="s">
        <v>124</v>
      </c>
    </row>
    <row r="4" spans="1:9" x14ac:dyDescent="0.25">
      <c r="A4" s="10">
        <v>44865</v>
      </c>
      <c r="B4" s="4" t="s">
        <v>93</v>
      </c>
      <c r="C4" s="8">
        <v>1622399</v>
      </c>
      <c r="D4" s="8">
        <v>146016</v>
      </c>
      <c r="E4" s="8">
        <v>118111</v>
      </c>
      <c r="F4" s="8">
        <v>1594494</v>
      </c>
      <c r="H4" s="7">
        <v>-1594494</v>
      </c>
      <c r="I4" t="s">
        <v>124</v>
      </c>
    </row>
    <row r="5" spans="1:9" x14ac:dyDescent="0.25">
      <c r="A5" s="10">
        <v>44865</v>
      </c>
      <c r="B5" s="4" t="s">
        <v>66</v>
      </c>
      <c r="C5" s="8">
        <v>1005875</v>
      </c>
      <c r="D5" s="8">
        <v>90529</v>
      </c>
      <c r="E5" s="8">
        <v>73228</v>
      </c>
      <c r="F5" s="8">
        <v>988574</v>
      </c>
      <c r="H5" s="7">
        <v>-988574</v>
      </c>
      <c r="I5" t="s">
        <v>124</v>
      </c>
    </row>
    <row r="6" spans="1:9" x14ac:dyDescent="0.25">
      <c r="A6" s="10">
        <v>44865</v>
      </c>
      <c r="B6" s="4" t="s">
        <v>36</v>
      </c>
      <c r="C6" s="8">
        <v>1566776</v>
      </c>
      <c r="D6" s="8">
        <v>141012</v>
      </c>
      <c r="E6" s="8">
        <v>114061</v>
      </c>
      <c r="F6" s="8">
        <v>1539825</v>
      </c>
      <c r="H6" s="7">
        <v>-1539825</v>
      </c>
      <c r="I6" t="s">
        <v>124</v>
      </c>
    </row>
    <row r="7" spans="1:9" x14ac:dyDescent="0.25">
      <c r="A7" s="10">
        <v>44865</v>
      </c>
      <c r="B7" s="4" t="s">
        <v>37</v>
      </c>
      <c r="C7" s="8">
        <v>1205039</v>
      </c>
      <c r="D7" s="8">
        <v>108454</v>
      </c>
      <c r="E7" s="8">
        <v>87727</v>
      </c>
      <c r="F7" s="8">
        <v>1184312</v>
      </c>
      <c r="H7" s="7">
        <v>-1184312</v>
      </c>
      <c r="I7" t="s">
        <v>124</v>
      </c>
    </row>
    <row r="8" spans="1:9" x14ac:dyDescent="0.25">
      <c r="A8" s="10">
        <v>44865</v>
      </c>
      <c r="B8" s="4" t="s">
        <v>86</v>
      </c>
      <c r="C8" s="8">
        <v>1302111</v>
      </c>
      <c r="D8" s="8">
        <v>117190</v>
      </c>
      <c r="E8" s="8">
        <v>94794</v>
      </c>
      <c r="F8" s="8">
        <v>1279715</v>
      </c>
      <c r="H8" s="7">
        <v>-1279715</v>
      </c>
      <c r="I8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9"/>
  <sheetViews>
    <sheetView workbookViewId="0">
      <selection activeCell="B16" sqref="B16"/>
    </sheetView>
  </sheetViews>
  <sheetFormatPr defaultColWidth="6" defaultRowHeight="12.75" customHeight="1" x14ac:dyDescent="0.25"/>
  <cols>
    <col min="1" max="1" width="31.7109375" style="31" bestFit="1" customWidth="1"/>
    <col min="2" max="2" width="23.7109375" style="31" customWidth="1"/>
    <col min="3" max="3" width="12.5703125" style="31" customWidth="1"/>
    <col min="4" max="4" width="10.5703125" style="31" customWidth="1"/>
    <col min="5" max="5" width="7" style="31" customWidth="1"/>
    <col min="6" max="6" width="31.42578125" style="31" customWidth="1"/>
    <col min="7" max="256" width="6" style="31"/>
    <col min="257" max="257" width="16.5703125" style="31" customWidth="1"/>
    <col min="258" max="258" width="23.7109375" style="31" customWidth="1"/>
    <col min="259" max="259" width="12.5703125" style="31" customWidth="1"/>
    <col min="260" max="260" width="10.5703125" style="31" customWidth="1"/>
    <col min="261" max="261" width="7" style="31" customWidth="1"/>
    <col min="262" max="262" width="31.42578125" style="31" customWidth="1"/>
    <col min="263" max="512" width="6" style="31"/>
    <col min="513" max="513" width="16.5703125" style="31" customWidth="1"/>
    <col min="514" max="514" width="23.7109375" style="31" customWidth="1"/>
    <col min="515" max="515" width="12.5703125" style="31" customWidth="1"/>
    <col min="516" max="516" width="10.5703125" style="31" customWidth="1"/>
    <col min="517" max="517" width="7" style="31" customWidth="1"/>
    <col min="518" max="518" width="31.42578125" style="31" customWidth="1"/>
    <col min="519" max="768" width="6" style="31"/>
    <col min="769" max="769" width="16.5703125" style="31" customWidth="1"/>
    <col min="770" max="770" width="23.7109375" style="31" customWidth="1"/>
    <col min="771" max="771" width="12.5703125" style="31" customWidth="1"/>
    <col min="772" max="772" width="10.5703125" style="31" customWidth="1"/>
    <col min="773" max="773" width="7" style="31" customWidth="1"/>
    <col min="774" max="774" width="31.42578125" style="31" customWidth="1"/>
    <col min="775" max="1024" width="6" style="31"/>
    <col min="1025" max="1025" width="16.5703125" style="31" customWidth="1"/>
    <col min="1026" max="1026" width="23.7109375" style="31" customWidth="1"/>
    <col min="1027" max="1027" width="12.5703125" style="31" customWidth="1"/>
    <col min="1028" max="1028" width="10.5703125" style="31" customWidth="1"/>
    <col min="1029" max="1029" width="7" style="31" customWidth="1"/>
    <col min="1030" max="1030" width="31.42578125" style="31" customWidth="1"/>
    <col min="1031" max="1280" width="6" style="31"/>
    <col min="1281" max="1281" width="16.5703125" style="31" customWidth="1"/>
    <col min="1282" max="1282" width="23.7109375" style="31" customWidth="1"/>
    <col min="1283" max="1283" width="12.5703125" style="31" customWidth="1"/>
    <col min="1284" max="1284" width="10.5703125" style="31" customWidth="1"/>
    <col min="1285" max="1285" width="7" style="31" customWidth="1"/>
    <col min="1286" max="1286" width="31.42578125" style="31" customWidth="1"/>
    <col min="1287" max="1536" width="6" style="31"/>
    <col min="1537" max="1537" width="16.5703125" style="31" customWidth="1"/>
    <col min="1538" max="1538" width="23.7109375" style="31" customWidth="1"/>
    <col min="1539" max="1539" width="12.5703125" style="31" customWidth="1"/>
    <col min="1540" max="1540" width="10.5703125" style="31" customWidth="1"/>
    <col min="1541" max="1541" width="7" style="31" customWidth="1"/>
    <col min="1542" max="1542" width="31.42578125" style="31" customWidth="1"/>
    <col min="1543" max="1792" width="6" style="31"/>
    <col min="1793" max="1793" width="16.5703125" style="31" customWidth="1"/>
    <col min="1794" max="1794" width="23.7109375" style="31" customWidth="1"/>
    <col min="1795" max="1795" width="12.5703125" style="31" customWidth="1"/>
    <col min="1796" max="1796" width="10.5703125" style="31" customWidth="1"/>
    <col min="1797" max="1797" width="7" style="31" customWidth="1"/>
    <col min="1798" max="1798" width="31.42578125" style="31" customWidth="1"/>
    <col min="1799" max="2048" width="6" style="31"/>
    <col min="2049" max="2049" width="16.5703125" style="31" customWidth="1"/>
    <col min="2050" max="2050" width="23.7109375" style="31" customWidth="1"/>
    <col min="2051" max="2051" width="12.5703125" style="31" customWidth="1"/>
    <col min="2052" max="2052" width="10.5703125" style="31" customWidth="1"/>
    <col min="2053" max="2053" width="7" style="31" customWidth="1"/>
    <col min="2054" max="2054" width="31.42578125" style="31" customWidth="1"/>
    <col min="2055" max="2304" width="6" style="31"/>
    <col min="2305" max="2305" width="16.5703125" style="31" customWidth="1"/>
    <col min="2306" max="2306" width="23.7109375" style="31" customWidth="1"/>
    <col min="2307" max="2307" width="12.5703125" style="31" customWidth="1"/>
    <col min="2308" max="2308" width="10.5703125" style="31" customWidth="1"/>
    <col min="2309" max="2309" width="7" style="31" customWidth="1"/>
    <col min="2310" max="2310" width="31.42578125" style="31" customWidth="1"/>
    <col min="2311" max="2560" width="6" style="31"/>
    <col min="2561" max="2561" width="16.5703125" style="31" customWidth="1"/>
    <col min="2562" max="2562" width="23.7109375" style="31" customWidth="1"/>
    <col min="2563" max="2563" width="12.5703125" style="31" customWidth="1"/>
    <col min="2564" max="2564" width="10.5703125" style="31" customWidth="1"/>
    <col min="2565" max="2565" width="7" style="31" customWidth="1"/>
    <col min="2566" max="2566" width="31.42578125" style="31" customWidth="1"/>
    <col min="2567" max="2816" width="6" style="31"/>
    <col min="2817" max="2817" width="16.5703125" style="31" customWidth="1"/>
    <col min="2818" max="2818" width="23.7109375" style="31" customWidth="1"/>
    <col min="2819" max="2819" width="12.5703125" style="31" customWidth="1"/>
    <col min="2820" max="2820" width="10.5703125" style="31" customWidth="1"/>
    <col min="2821" max="2821" width="7" style="31" customWidth="1"/>
    <col min="2822" max="2822" width="31.42578125" style="31" customWidth="1"/>
    <col min="2823" max="3072" width="6" style="31"/>
    <col min="3073" max="3073" width="16.5703125" style="31" customWidth="1"/>
    <col min="3074" max="3074" width="23.7109375" style="31" customWidth="1"/>
    <col min="3075" max="3075" width="12.5703125" style="31" customWidth="1"/>
    <col min="3076" max="3076" width="10.5703125" style="31" customWidth="1"/>
    <col min="3077" max="3077" width="7" style="31" customWidth="1"/>
    <col min="3078" max="3078" width="31.42578125" style="31" customWidth="1"/>
    <col min="3079" max="3328" width="6" style="31"/>
    <col min="3329" max="3329" width="16.5703125" style="31" customWidth="1"/>
    <col min="3330" max="3330" width="23.7109375" style="31" customWidth="1"/>
    <col min="3331" max="3331" width="12.5703125" style="31" customWidth="1"/>
    <col min="3332" max="3332" width="10.5703125" style="31" customWidth="1"/>
    <col min="3333" max="3333" width="7" style="31" customWidth="1"/>
    <col min="3334" max="3334" width="31.42578125" style="31" customWidth="1"/>
    <col min="3335" max="3584" width="6" style="31"/>
    <col min="3585" max="3585" width="16.5703125" style="31" customWidth="1"/>
    <col min="3586" max="3586" width="23.7109375" style="31" customWidth="1"/>
    <col min="3587" max="3587" width="12.5703125" style="31" customWidth="1"/>
    <col min="3588" max="3588" width="10.5703125" style="31" customWidth="1"/>
    <col min="3589" max="3589" width="7" style="31" customWidth="1"/>
    <col min="3590" max="3590" width="31.42578125" style="31" customWidth="1"/>
    <col min="3591" max="3840" width="6" style="31"/>
    <col min="3841" max="3841" width="16.5703125" style="31" customWidth="1"/>
    <col min="3842" max="3842" width="23.7109375" style="31" customWidth="1"/>
    <col min="3843" max="3843" width="12.5703125" style="31" customWidth="1"/>
    <col min="3844" max="3844" width="10.5703125" style="31" customWidth="1"/>
    <col min="3845" max="3845" width="7" style="31" customWidth="1"/>
    <col min="3846" max="3846" width="31.42578125" style="31" customWidth="1"/>
    <col min="3847" max="4096" width="6" style="31"/>
    <col min="4097" max="4097" width="16.5703125" style="31" customWidth="1"/>
    <col min="4098" max="4098" width="23.7109375" style="31" customWidth="1"/>
    <col min="4099" max="4099" width="12.5703125" style="31" customWidth="1"/>
    <col min="4100" max="4100" width="10.5703125" style="31" customWidth="1"/>
    <col min="4101" max="4101" width="7" style="31" customWidth="1"/>
    <col min="4102" max="4102" width="31.42578125" style="31" customWidth="1"/>
    <col min="4103" max="4352" width="6" style="31"/>
    <col min="4353" max="4353" width="16.5703125" style="31" customWidth="1"/>
    <col min="4354" max="4354" width="23.7109375" style="31" customWidth="1"/>
    <col min="4355" max="4355" width="12.5703125" style="31" customWidth="1"/>
    <col min="4356" max="4356" width="10.5703125" style="31" customWidth="1"/>
    <col min="4357" max="4357" width="7" style="31" customWidth="1"/>
    <col min="4358" max="4358" width="31.42578125" style="31" customWidth="1"/>
    <col min="4359" max="4608" width="6" style="31"/>
    <col min="4609" max="4609" width="16.5703125" style="31" customWidth="1"/>
    <col min="4610" max="4610" width="23.7109375" style="31" customWidth="1"/>
    <col min="4611" max="4611" width="12.5703125" style="31" customWidth="1"/>
    <col min="4612" max="4612" width="10.5703125" style="31" customWidth="1"/>
    <col min="4613" max="4613" width="7" style="31" customWidth="1"/>
    <col min="4614" max="4614" width="31.42578125" style="31" customWidth="1"/>
    <col min="4615" max="4864" width="6" style="31"/>
    <col min="4865" max="4865" width="16.5703125" style="31" customWidth="1"/>
    <col min="4866" max="4866" width="23.7109375" style="31" customWidth="1"/>
    <col min="4867" max="4867" width="12.5703125" style="31" customWidth="1"/>
    <col min="4868" max="4868" width="10.5703125" style="31" customWidth="1"/>
    <col min="4869" max="4869" width="7" style="31" customWidth="1"/>
    <col min="4870" max="4870" width="31.42578125" style="31" customWidth="1"/>
    <col min="4871" max="5120" width="6" style="31"/>
    <col min="5121" max="5121" width="16.5703125" style="31" customWidth="1"/>
    <col min="5122" max="5122" width="23.7109375" style="31" customWidth="1"/>
    <col min="5123" max="5123" width="12.5703125" style="31" customWidth="1"/>
    <col min="5124" max="5124" width="10.5703125" style="31" customWidth="1"/>
    <col min="5125" max="5125" width="7" style="31" customWidth="1"/>
    <col min="5126" max="5126" width="31.42578125" style="31" customWidth="1"/>
    <col min="5127" max="5376" width="6" style="31"/>
    <col min="5377" max="5377" width="16.5703125" style="31" customWidth="1"/>
    <col min="5378" max="5378" width="23.7109375" style="31" customWidth="1"/>
    <col min="5379" max="5379" width="12.5703125" style="31" customWidth="1"/>
    <col min="5380" max="5380" width="10.5703125" style="31" customWidth="1"/>
    <col min="5381" max="5381" width="7" style="31" customWidth="1"/>
    <col min="5382" max="5382" width="31.42578125" style="31" customWidth="1"/>
    <col min="5383" max="5632" width="6" style="31"/>
    <col min="5633" max="5633" width="16.5703125" style="31" customWidth="1"/>
    <col min="5634" max="5634" width="23.7109375" style="31" customWidth="1"/>
    <col min="5635" max="5635" width="12.5703125" style="31" customWidth="1"/>
    <col min="5636" max="5636" width="10.5703125" style="31" customWidth="1"/>
    <col min="5637" max="5637" width="7" style="31" customWidth="1"/>
    <col min="5638" max="5638" width="31.42578125" style="31" customWidth="1"/>
    <col min="5639" max="5888" width="6" style="31"/>
    <col min="5889" max="5889" width="16.5703125" style="31" customWidth="1"/>
    <col min="5890" max="5890" width="23.7109375" style="31" customWidth="1"/>
    <col min="5891" max="5891" width="12.5703125" style="31" customWidth="1"/>
    <col min="5892" max="5892" width="10.5703125" style="31" customWidth="1"/>
    <col min="5893" max="5893" width="7" style="31" customWidth="1"/>
    <col min="5894" max="5894" width="31.42578125" style="31" customWidth="1"/>
    <col min="5895" max="6144" width="6" style="31"/>
    <col min="6145" max="6145" width="16.5703125" style="31" customWidth="1"/>
    <col min="6146" max="6146" width="23.7109375" style="31" customWidth="1"/>
    <col min="6147" max="6147" width="12.5703125" style="31" customWidth="1"/>
    <col min="6148" max="6148" width="10.5703125" style="31" customWidth="1"/>
    <col min="6149" max="6149" width="7" style="31" customWidth="1"/>
    <col min="6150" max="6150" width="31.42578125" style="31" customWidth="1"/>
    <col min="6151" max="6400" width="6" style="31"/>
    <col min="6401" max="6401" width="16.5703125" style="31" customWidth="1"/>
    <col min="6402" max="6402" width="23.7109375" style="31" customWidth="1"/>
    <col min="6403" max="6403" width="12.5703125" style="31" customWidth="1"/>
    <col min="6404" max="6404" width="10.5703125" style="31" customWidth="1"/>
    <col min="6405" max="6405" width="7" style="31" customWidth="1"/>
    <col min="6406" max="6406" width="31.42578125" style="31" customWidth="1"/>
    <col min="6407" max="6656" width="6" style="31"/>
    <col min="6657" max="6657" width="16.5703125" style="31" customWidth="1"/>
    <col min="6658" max="6658" width="23.7109375" style="31" customWidth="1"/>
    <col min="6659" max="6659" width="12.5703125" style="31" customWidth="1"/>
    <col min="6660" max="6660" width="10.5703125" style="31" customWidth="1"/>
    <col min="6661" max="6661" width="7" style="31" customWidth="1"/>
    <col min="6662" max="6662" width="31.42578125" style="31" customWidth="1"/>
    <col min="6663" max="6912" width="6" style="31"/>
    <col min="6913" max="6913" width="16.5703125" style="31" customWidth="1"/>
    <col min="6914" max="6914" width="23.7109375" style="31" customWidth="1"/>
    <col min="6915" max="6915" width="12.5703125" style="31" customWidth="1"/>
    <col min="6916" max="6916" width="10.5703125" style="31" customWidth="1"/>
    <col min="6917" max="6917" width="7" style="31" customWidth="1"/>
    <col min="6918" max="6918" width="31.42578125" style="31" customWidth="1"/>
    <col min="6919" max="7168" width="6" style="31"/>
    <col min="7169" max="7169" width="16.5703125" style="31" customWidth="1"/>
    <col min="7170" max="7170" width="23.7109375" style="31" customWidth="1"/>
    <col min="7171" max="7171" width="12.5703125" style="31" customWidth="1"/>
    <col min="7172" max="7172" width="10.5703125" style="31" customWidth="1"/>
    <col min="7173" max="7173" width="7" style="31" customWidth="1"/>
    <col min="7174" max="7174" width="31.42578125" style="31" customWidth="1"/>
    <col min="7175" max="7424" width="6" style="31"/>
    <col min="7425" max="7425" width="16.5703125" style="31" customWidth="1"/>
    <col min="7426" max="7426" width="23.7109375" style="31" customWidth="1"/>
    <col min="7427" max="7427" width="12.5703125" style="31" customWidth="1"/>
    <col min="7428" max="7428" width="10.5703125" style="31" customWidth="1"/>
    <col min="7429" max="7429" width="7" style="31" customWidth="1"/>
    <col min="7430" max="7430" width="31.42578125" style="31" customWidth="1"/>
    <col min="7431" max="7680" width="6" style="31"/>
    <col min="7681" max="7681" width="16.5703125" style="31" customWidth="1"/>
    <col min="7682" max="7682" width="23.7109375" style="31" customWidth="1"/>
    <col min="7683" max="7683" width="12.5703125" style="31" customWidth="1"/>
    <col min="7684" max="7684" width="10.5703125" style="31" customWidth="1"/>
    <col min="7685" max="7685" width="7" style="31" customWidth="1"/>
    <col min="7686" max="7686" width="31.42578125" style="31" customWidth="1"/>
    <col min="7687" max="7936" width="6" style="31"/>
    <col min="7937" max="7937" width="16.5703125" style="31" customWidth="1"/>
    <col min="7938" max="7938" width="23.7109375" style="31" customWidth="1"/>
    <col min="7939" max="7939" width="12.5703125" style="31" customWidth="1"/>
    <col min="7940" max="7940" width="10.5703125" style="31" customWidth="1"/>
    <col min="7941" max="7941" width="7" style="31" customWidth="1"/>
    <col min="7942" max="7942" width="31.42578125" style="31" customWidth="1"/>
    <col min="7943" max="8192" width="6" style="31"/>
    <col min="8193" max="8193" width="16.5703125" style="31" customWidth="1"/>
    <col min="8194" max="8194" width="23.7109375" style="31" customWidth="1"/>
    <col min="8195" max="8195" width="12.5703125" style="31" customWidth="1"/>
    <col min="8196" max="8196" width="10.5703125" style="31" customWidth="1"/>
    <col min="8197" max="8197" width="7" style="31" customWidth="1"/>
    <col min="8198" max="8198" width="31.42578125" style="31" customWidth="1"/>
    <col min="8199" max="8448" width="6" style="31"/>
    <col min="8449" max="8449" width="16.5703125" style="31" customWidth="1"/>
    <col min="8450" max="8450" width="23.7109375" style="31" customWidth="1"/>
    <col min="8451" max="8451" width="12.5703125" style="31" customWidth="1"/>
    <col min="8452" max="8452" width="10.5703125" style="31" customWidth="1"/>
    <col min="8453" max="8453" width="7" style="31" customWidth="1"/>
    <col min="8454" max="8454" width="31.42578125" style="31" customWidth="1"/>
    <col min="8455" max="8704" width="6" style="31"/>
    <col min="8705" max="8705" width="16.5703125" style="31" customWidth="1"/>
    <col min="8706" max="8706" width="23.7109375" style="31" customWidth="1"/>
    <col min="8707" max="8707" width="12.5703125" style="31" customWidth="1"/>
    <col min="8708" max="8708" width="10.5703125" style="31" customWidth="1"/>
    <col min="8709" max="8709" width="7" style="31" customWidth="1"/>
    <col min="8710" max="8710" width="31.42578125" style="31" customWidth="1"/>
    <col min="8711" max="8960" width="6" style="31"/>
    <col min="8961" max="8961" width="16.5703125" style="31" customWidth="1"/>
    <col min="8962" max="8962" width="23.7109375" style="31" customWidth="1"/>
    <col min="8963" max="8963" width="12.5703125" style="31" customWidth="1"/>
    <col min="8964" max="8964" width="10.5703125" style="31" customWidth="1"/>
    <col min="8965" max="8965" width="7" style="31" customWidth="1"/>
    <col min="8966" max="8966" width="31.42578125" style="31" customWidth="1"/>
    <col min="8967" max="9216" width="6" style="31"/>
    <col min="9217" max="9217" width="16.5703125" style="31" customWidth="1"/>
    <col min="9218" max="9218" width="23.7109375" style="31" customWidth="1"/>
    <col min="9219" max="9219" width="12.5703125" style="31" customWidth="1"/>
    <col min="9220" max="9220" width="10.5703125" style="31" customWidth="1"/>
    <col min="9221" max="9221" width="7" style="31" customWidth="1"/>
    <col min="9222" max="9222" width="31.42578125" style="31" customWidth="1"/>
    <col min="9223" max="9472" width="6" style="31"/>
    <col min="9473" max="9473" width="16.5703125" style="31" customWidth="1"/>
    <col min="9474" max="9474" width="23.7109375" style="31" customWidth="1"/>
    <col min="9475" max="9475" width="12.5703125" style="31" customWidth="1"/>
    <col min="9476" max="9476" width="10.5703125" style="31" customWidth="1"/>
    <col min="9477" max="9477" width="7" style="31" customWidth="1"/>
    <col min="9478" max="9478" width="31.42578125" style="31" customWidth="1"/>
    <col min="9479" max="9728" width="6" style="31"/>
    <col min="9729" max="9729" width="16.5703125" style="31" customWidth="1"/>
    <col min="9730" max="9730" width="23.7109375" style="31" customWidth="1"/>
    <col min="9731" max="9731" width="12.5703125" style="31" customWidth="1"/>
    <col min="9732" max="9732" width="10.5703125" style="31" customWidth="1"/>
    <col min="9733" max="9733" width="7" style="31" customWidth="1"/>
    <col min="9734" max="9734" width="31.42578125" style="31" customWidth="1"/>
    <col min="9735" max="9984" width="6" style="31"/>
    <col min="9985" max="9985" width="16.5703125" style="31" customWidth="1"/>
    <col min="9986" max="9986" width="23.7109375" style="31" customWidth="1"/>
    <col min="9987" max="9987" width="12.5703125" style="31" customWidth="1"/>
    <col min="9988" max="9988" width="10.5703125" style="31" customWidth="1"/>
    <col min="9989" max="9989" width="7" style="31" customWidth="1"/>
    <col min="9990" max="9990" width="31.42578125" style="31" customWidth="1"/>
    <col min="9991" max="10240" width="6" style="31"/>
    <col min="10241" max="10241" width="16.5703125" style="31" customWidth="1"/>
    <col min="10242" max="10242" width="23.7109375" style="31" customWidth="1"/>
    <col min="10243" max="10243" width="12.5703125" style="31" customWidth="1"/>
    <col min="10244" max="10244" width="10.5703125" style="31" customWidth="1"/>
    <col min="10245" max="10245" width="7" style="31" customWidth="1"/>
    <col min="10246" max="10246" width="31.42578125" style="31" customWidth="1"/>
    <col min="10247" max="10496" width="6" style="31"/>
    <col min="10497" max="10497" width="16.5703125" style="31" customWidth="1"/>
    <col min="10498" max="10498" width="23.7109375" style="31" customWidth="1"/>
    <col min="10499" max="10499" width="12.5703125" style="31" customWidth="1"/>
    <col min="10500" max="10500" width="10.5703125" style="31" customWidth="1"/>
    <col min="10501" max="10501" width="7" style="31" customWidth="1"/>
    <col min="10502" max="10502" width="31.42578125" style="31" customWidth="1"/>
    <col min="10503" max="10752" width="6" style="31"/>
    <col min="10753" max="10753" width="16.5703125" style="31" customWidth="1"/>
    <col min="10754" max="10754" width="23.7109375" style="31" customWidth="1"/>
    <col min="10755" max="10755" width="12.5703125" style="31" customWidth="1"/>
    <col min="10756" max="10756" width="10.5703125" style="31" customWidth="1"/>
    <col min="10757" max="10757" width="7" style="31" customWidth="1"/>
    <col min="10758" max="10758" width="31.42578125" style="31" customWidth="1"/>
    <col min="10759" max="11008" width="6" style="31"/>
    <col min="11009" max="11009" width="16.5703125" style="31" customWidth="1"/>
    <col min="11010" max="11010" width="23.7109375" style="31" customWidth="1"/>
    <col min="11011" max="11011" width="12.5703125" style="31" customWidth="1"/>
    <col min="11012" max="11012" width="10.5703125" style="31" customWidth="1"/>
    <col min="11013" max="11013" width="7" style="31" customWidth="1"/>
    <col min="11014" max="11014" width="31.42578125" style="31" customWidth="1"/>
    <col min="11015" max="11264" width="6" style="31"/>
    <col min="11265" max="11265" width="16.5703125" style="31" customWidth="1"/>
    <col min="11266" max="11266" width="23.7109375" style="31" customWidth="1"/>
    <col min="11267" max="11267" width="12.5703125" style="31" customWidth="1"/>
    <col min="11268" max="11268" width="10.5703125" style="31" customWidth="1"/>
    <col min="11269" max="11269" width="7" style="31" customWidth="1"/>
    <col min="11270" max="11270" width="31.42578125" style="31" customWidth="1"/>
    <col min="11271" max="11520" width="6" style="31"/>
    <col min="11521" max="11521" width="16.5703125" style="31" customWidth="1"/>
    <col min="11522" max="11522" width="23.7109375" style="31" customWidth="1"/>
    <col min="11523" max="11523" width="12.5703125" style="31" customWidth="1"/>
    <col min="11524" max="11524" width="10.5703125" style="31" customWidth="1"/>
    <col min="11525" max="11525" width="7" style="31" customWidth="1"/>
    <col min="11526" max="11526" width="31.42578125" style="31" customWidth="1"/>
    <col min="11527" max="11776" width="6" style="31"/>
    <col min="11777" max="11777" width="16.5703125" style="31" customWidth="1"/>
    <col min="11778" max="11778" width="23.7109375" style="31" customWidth="1"/>
    <col min="11779" max="11779" width="12.5703125" style="31" customWidth="1"/>
    <col min="11780" max="11780" width="10.5703125" style="31" customWidth="1"/>
    <col min="11781" max="11781" width="7" style="31" customWidth="1"/>
    <col min="11782" max="11782" width="31.42578125" style="31" customWidth="1"/>
    <col min="11783" max="12032" width="6" style="31"/>
    <col min="12033" max="12033" width="16.5703125" style="31" customWidth="1"/>
    <col min="12034" max="12034" width="23.7109375" style="31" customWidth="1"/>
    <col min="12035" max="12035" width="12.5703125" style="31" customWidth="1"/>
    <col min="12036" max="12036" width="10.5703125" style="31" customWidth="1"/>
    <col min="12037" max="12037" width="7" style="31" customWidth="1"/>
    <col min="12038" max="12038" width="31.42578125" style="31" customWidth="1"/>
    <col min="12039" max="12288" width="6" style="31"/>
    <col min="12289" max="12289" width="16.5703125" style="31" customWidth="1"/>
    <col min="12290" max="12290" width="23.7109375" style="31" customWidth="1"/>
    <col min="12291" max="12291" width="12.5703125" style="31" customWidth="1"/>
    <col min="12292" max="12292" width="10.5703125" style="31" customWidth="1"/>
    <col min="12293" max="12293" width="7" style="31" customWidth="1"/>
    <col min="12294" max="12294" width="31.42578125" style="31" customWidth="1"/>
    <col min="12295" max="12544" width="6" style="31"/>
    <col min="12545" max="12545" width="16.5703125" style="31" customWidth="1"/>
    <col min="12546" max="12546" width="23.7109375" style="31" customWidth="1"/>
    <col min="12547" max="12547" width="12.5703125" style="31" customWidth="1"/>
    <col min="12548" max="12548" width="10.5703125" style="31" customWidth="1"/>
    <col min="12549" max="12549" width="7" style="31" customWidth="1"/>
    <col min="12550" max="12550" width="31.42578125" style="31" customWidth="1"/>
    <col min="12551" max="12800" width="6" style="31"/>
    <col min="12801" max="12801" width="16.5703125" style="31" customWidth="1"/>
    <col min="12802" max="12802" width="23.7109375" style="31" customWidth="1"/>
    <col min="12803" max="12803" width="12.5703125" style="31" customWidth="1"/>
    <col min="12804" max="12804" width="10.5703125" style="31" customWidth="1"/>
    <col min="12805" max="12805" width="7" style="31" customWidth="1"/>
    <col min="12806" max="12806" width="31.42578125" style="31" customWidth="1"/>
    <col min="12807" max="13056" width="6" style="31"/>
    <col min="13057" max="13057" width="16.5703125" style="31" customWidth="1"/>
    <col min="13058" max="13058" width="23.7109375" style="31" customWidth="1"/>
    <col min="13059" max="13059" width="12.5703125" style="31" customWidth="1"/>
    <col min="13060" max="13060" width="10.5703125" style="31" customWidth="1"/>
    <col min="13061" max="13061" width="7" style="31" customWidth="1"/>
    <col min="13062" max="13062" width="31.42578125" style="31" customWidth="1"/>
    <col min="13063" max="13312" width="6" style="31"/>
    <col min="13313" max="13313" width="16.5703125" style="31" customWidth="1"/>
    <col min="13314" max="13314" width="23.7109375" style="31" customWidth="1"/>
    <col min="13315" max="13315" width="12.5703125" style="31" customWidth="1"/>
    <col min="13316" max="13316" width="10.5703125" style="31" customWidth="1"/>
    <col min="13317" max="13317" width="7" style="31" customWidth="1"/>
    <col min="13318" max="13318" width="31.42578125" style="31" customWidth="1"/>
    <col min="13319" max="13568" width="6" style="31"/>
    <col min="13569" max="13569" width="16.5703125" style="31" customWidth="1"/>
    <col min="13570" max="13570" width="23.7109375" style="31" customWidth="1"/>
    <col min="13571" max="13571" width="12.5703125" style="31" customWidth="1"/>
    <col min="13572" max="13572" width="10.5703125" style="31" customWidth="1"/>
    <col min="13573" max="13573" width="7" style="31" customWidth="1"/>
    <col min="13574" max="13574" width="31.42578125" style="31" customWidth="1"/>
    <col min="13575" max="13824" width="6" style="31"/>
    <col min="13825" max="13825" width="16.5703125" style="31" customWidth="1"/>
    <col min="13826" max="13826" width="23.7109375" style="31" customWidth="1"/>
    <col min="13827" max="13827" width="12.5703125" style="31" customWidth="1"/>
    <col min="13828" max="13828" width="10.5703125" style="31" customWidth="1"/>
    <col min="13829" max="13829" width="7" style="31" customWidth="1"/>
    <col min="13830" max="13830" width="31.42578125" style="31" customWidth="1"/>
    <col min="13831" max="14080" width="6" style="31"/>
    <col min="14081" max="14081" width="16.5703125" style="31" customWidth="1"/>
    <col min="14082" max="14082" width="23.7109375" style="31" customWidth="1"/>
    <col min="14083" max="14083" width="12.5703125" style="31" customWidth="1"/>
    <col min="14084" max="14084" width="10.5703125" style="31" customWidth="1"/>
    <col min="14085" max="14085" width="7" style="31" customWidth="1"/>
    <col min="14086" max="14086" width="31.42578125" style="31" customWidth="1"/>
    <col min="14087" max="14336" width="6" style="31"/>
    <col min="14337" max="14337" width="16.5703125" style="31" customWidth="1"/>
    <col min="14338" max="14338" width="23.7109375" style="31" customWidth="1"/>
    <col min="14339" max="14339" width="12.5703125" style="31" customWidth="1"/>
    <col min="14340" max="14340" width="10.5703125" style="31" customWidth="1"/>
    <col min="14341" max="14341" width="7" style="31" customWidth="1"/>
    <col min="14342" max="14342" width="31.42578125" style="31" customWidth="1"/>
    <col min="14343" max="14592" width="6" style="31"/>
    <col min="14593" max="14593" width="16.5703125" style="31" customWidth="1"/>
    <col min="14594" max="14594" width="23.7109375" style="31" customWidth="1"/>
    <col min="14595" max="14595" width="12.5703125" style="31" customWidth="1"/>
    <col min="14596" max="14596" width="10.5703125" style="31" customWidth="1"/>
    <col min="14597" max="14597" width="7" style="31" customWidth="1"/>
    <col min="14598" max="14598" width="31.42578125" style="31" customWidth="1"/>
    <col min="14599" max="14848" width="6" style="31"/>
    <col min="14849" max="14849" width="16.5703125" style="31" customWidth="1"/>
    <col min="14850" max="14850" width="23.7109375" style="31" customWidth="1"/>
    <col min="14851" max="14851" width="12.5703125" style="31" customWidth="1"/>
    <col min="14852" max="14852" width="10.5703125" style="31" customWidth="1"/>
    <col min="14853" max="14853" width="7" style="31" customWidth="1"/>
    <col min="14854" max="14854" width="31.42578125" style="31" customWidth="1"/>
    <col min="14855" max="15104" width="6" style="31"/>
    <col min="15105" max="15105" width="16.5703125" style="31" customWidth="1"/>
    <col min="15106" max="15106" width="23.7109375" style="31" customWidth="1"/>
    <col min="15107" max="15107" width="12.5703125" style="31" customWidth="1"/>
    <col min="15108" max="15108" width="10.5703125" style="31" customWidth="1"/>
    <col min="15109" max="15109" width="7" style="31" customWidth="1"/>
    <col min="15110" max="15110" width="31.42578125" style="31" customWidth="1"/>
    <col min="15111" max="15360" width="6" style="31"/>
    <col min="15361" max="15361" width="16.5703125" style="31" customWidth="1"/>
    <col min="15362" max="15362" width="23.7109375" style="31" customWidth="1"/>
    <col min="15363" max="15363" width="12.5703125" style="31" customWidth="1"/>
    <col min="15364" max="15364" width="10.5703125" style="31" customWidth="1"/>
    <col min="15365" max="15365" width="7" style="31" customWidth="1"/>
    <col min="15366" max="15366" width="31.42578125" style="31" customWidth="1"/>
    <col min="15367" max="15616" width="6" style="31"/>
    <col min="15617" max="15617" width="16.5703125" style="31" customWidth="1"/>
    <col min="15618" max="15618" width="23.7109375" style="31" customWidth="1"/>
    <col min="15619" max="15619" width="12.5703125" style="31" customWidth="1"/>
    <col min="15620" max="15620" width="10.5703125" style="31" customWidth="1"/>
    <col min="15621" max="15621" width="7" style="31" customWidth="1"/>
    <col min="15622" max="15622" width="31.42578125" style="31" customWidth="1"/>
    <col min="15623" max="15872" width="6" style="31"/>
    <col min="15873" max="15873" width="16.5703125" style="31" customWidth="1"/>
    <col min="15874" max="15874" width="23.7109375" style="31" customWidth="1"/>
    <col min="15875" max="15875" width="12.5703125" style="31" customWidth="1"/>
    <col min="15876" max="15876" width="10.5703125" style="31" customWidth="1"/>
    <col min="15877" max="15877" width="7" style="31" customWidth="1"/>
    <col min="15878" max="15878" width="31.42578125" style="31" customWidth="1"/>
    <col min="15879" max="16128" width="6" style="31"/>
    <col min="16129" max="16129" width="16.5703125" style="31" customWidth="1"/>
    <col min="16130" max="16130" width="23.7109375" style="31" customWidth="1"/>
    <col min="16131" max="16131" width="12.5703125" style="31" customWidth="1"/>
    <col min="16132" max="16132" width="10.5703125" style="31" customWidth="1"/>
    <col min="16133" max="16133" width="7" style="31" customWidth="1"/>
    <col min="16134" max="16134" width="31.42578125" style="31" customWidth="1"/>
    <col min="16135" max="16384" width="6" style="31"/>
  </cols>
  <sheetData>
    <row r="1" spans="1:6" ht="27" customHeight="1" x14ac:dyDescent="0.25">
      <c r="A1" s="29" t="s">
        <v>126</v>
      </c>
      <c r="B1" s="29" t="s">
        <v>127</v>
      </c>
      <c r="C1" s="30">
        <v>44876</v>
      </c>
      <c r="D1" s="29" t="s">
        <v>128</v>
      </c>
      <c r="E1" s="29"/>
      <c r="F1" s="29"/>
    </row>
    <row r="2" spans="1:6" ht="27" customHeight="1" x14ac:dyDescent="0.25">
      <c r="A2" s="29" t="s">
        <v>129</v>
      </c>
      <c r="B2" s="29" t="s">
        <v>130</v>
      </c>
      <c r="C2" s="29" t="s">
        <v>131</v>
      </c>
      <c r="D2" s="29" t="s">
        <v>132</v>
      </c>
      <c r="E2" s="29" t="s">
        <v>133</v>
      </c>
      <c r="F2" s="29" t="s">
        <v>134</v>
      </c>
    </row>
    <row r="3" spans="1:6" ht="15" x14ac:dyDescent="0.25">
      <c r="A3" s="29" t="s">
        <v>135</v>
      </c>
      <c r="B3" s="29"/>
      <c r="C3" s="29"/>
      <c r="D3" s="29"/>
      <c r="E3" s="29"/>
      <c r="F3" s="29"/>
    </row>
    <row r="4" spans="1:6" ht="15" x14ac:dyDescent="0.25">
      <c r="A4" s="32">
        <v>44835</v>
      </c>
      <c r="B4" s="29" t="s">
        <v>136</v>
      </c>
      <c r="C4" s="29" t="s">
        <v>137</v>
      </c>
      <c r="D4" s="29" t="s">
        <v>138</v>
      </c>
      <c r="E4" s="29" t="s">
        <v>139</v>
      </c>
      <c r="F4" s="33" t="s">
        <v>140</v>
      </c>
    </row>
    <row r="5" spans="1:6" ht="15" x14ac:dyDescent="0.25">
      <c r="A5" s="29" t="s">
        <v>141</v>
      </c>
      <c r="B5" s="29" t="s">
        <v>142</v>
      </c>
      <c r="C5" s="29"/>
      <c r="D5" s="34">
        <v>1</v>
      </c>
      <c r="E5" s="35">
        <v>87875.06</v>
      </c>
      <c r="F5" s="35">
        <v>87875.06</v>
      </c>
    </row>
    <row r="6" spans="1:6" ht="15" x14ac:dyDescent="0.25">
      <c r="A6" s="29" t="s">
        <v>143</v>
      </c>
      <c r="B6" s="36">
        <v>1</v>
      </c>
      <c r="C6" s="35">
        <v>87875.06</v>
      </c>
      <c r="D6" s="35">
        <v>0</v>
      </c>
      <c r="E6" s="35">
        <v>0</v>
      </c>
      <c r="F6" s="35">
        <v>109900</v>
      </c>
    </row>
    <row r="7" spans="1:6" ht="15" x14ac:dyDescent="0.25">
      <c r="A7" s="29" t="s">
        <v>144</v>
      </c>
      <c r="B7" s="29"/>
      <c r="C7" s="29"/>
      <c r="D7" s="29"/>
      <c r="E7" s="29"/>
      <c r="F7" s="29"/>
    </row>
    <row r="8" spans="1:6" ht="15" x14ac:dyDescent="0.25">
      <c r="A8" s="32">
        <v>44837</v>
      </c>
      <c r="B8" s="29" t="s">
        <v>145</v>
      </c>
      <c r="C8" s="29" t="s">
        <v>146</v>
      </c>
      <c r="D8" s="29" t="s">
        <v>138</v>
      </c>
      <c r="E8" s="29" t="s">
        <v>147</v>
      </c>
      <c r="F8" s="33" t="s">
        <v>148</v>
      </c>
    </row>
    <row r="9" spans="1:6" ht="15" x14ac:dyDescent="0.25">
      <c r="A9" s="29" t="s">
        <v>149</v>
      </c>
      <c r="B9" s="29" t="s">
        <v>150</v>
      </c>
      <c r="C9" s="29"/>
      <c r="D9" s="34">
        <v>3</v>
      </c>
      <c r="E9" s="35">
        <v>55651.05</v>
      </c>
      <c r="F9" s="35">
        <v>166953.15000000002</v>
      </c>
    </row>
    <row r="10" spans="1:6" ht="15" x14ac:dyDescent="0.25">
      <c r="A10" s="29" t="s">
        <v>141</v>
      </c>
      <c r="B10" s="29" t="s">
        <v>142</v>
      </c>
      <c r="C10" s="29"/>
      <c r="D10" s="34">
        <v>1</v>
      </c>
      <c r="E10" s="35">
        <v>87875.06</v>
      </c>
      <c r="F10" s="35">
        <v>87875.06</v>
      </c>
    </row>
    <row r="11" spans="1:6" ht="15" x14ac:dyDescent="0.25">
      <c r="A11" s="32">
        <v>44837</v>
      </c>
      <c r="B11" s="29" t="s">
        <v>151</v>
      </c>
      <c r="C11" s="29" t="s">
        <v>152</v>
      </c>
      <c r="D11" s="29" t="s">
        <v>138</v>
      </c>
      <c r="E11" s="29" t="s">
        <v>153</v>
      </c>
      <c r="F11" s="37" t="s">
        <v>154</v>
      </c>
    </row>
    <row r="12" spans="1:6" ht="15" x14ac:dyDescent="0.25">
      <c r="A12" s="29" t="s">
        <v>155</v>
      </c>
      <c r="B12" s="29" t="s">
        <v>156</v>
      </c>
      <c r="C12" s="29"/>
      <c r="D12" s="34">
        <v>2</v>
      </c>
      <c r="E12" s="35">
        <v>117018.06</v>
      </c>
      <c r="F12" s="35">
        <v>234036.12</v>
      </c>
    </row>
    <row r="13" spans="1:6" ht="15" x14ac:dyDescent="0.25">
      <c r="A13" s="29" t="s">
        <v>157</v>
      </c>
      <c r="B13" s="29" t="s">
        <v>158</v>
      </c>
      <c r="C13" s="29"/>
      <c r="D13" s="34">
        <v>1</v>
      </c>
      <c r="E13" s="35">
        <v>50232</v>
      </c>
      <c r="F13" s="35">
        <v>50232</v>
      </c>
    </row>
    <row r="14" spans="1:6" ht="15" x14ac:dyDescent="0.25">
      <c r="A14" s="29" t="s">
        <v>159</v>
      </c>
      <c r="B14" s="29" t="s">
        <v>160</v>
      </c>
      <c r="C14" s="29"/>
      <c r="D14" s="34">
        <v>2</v>
      </c>
      <c r="E14" s="35">
        <v>78045</v>
      </c>
      <c r="F14" s="35">
        <v>156090</v>
      </c>
    </row>
    <row r="15" spans="1:6" ht="15" x14ac:dyDescent="0.25">
      <c r="A15" s="29" t="s">
        <v>141</v>
      </c>
      <c r="B15" s="29" t="s">
        <v>142</v>
      </c>
      <c r="C15" s="29"/>
      <c r="D15" s="34">
        <v>2</v>
      </c>
      <c r="E15" s="35">
        <v>87875.06</v>
      </c>
      <c r="F15" s="35">
        <v>175750.12</v>
      </c>
    </row>
    <row r="16" spans="1:6" ht="15" x14ac:dyDescent="0.25">
      <c r="A16" s="29" t="s">
        <v>161</v>
      </c>
      <c r="B16" s="29" t="s">
        <v>162</v>
      </c>
      <c r="C16" s="29"/>
      <c r="D16" s="34">
        <v>2</v>
      </c>
      <c r="E16" s="35">
        <v>74324.25</v>
      </c>
      <c r="F16" s="35">
        <v>148648.5</v>
      </c>
    </row>
    <row r="17" spans="1:7" ht="15" x14ac:dyDescent="0.25">
      <c r="A17" s="29" t="s">
        <v>163</v>
      </c>
      <c r="B17" s="29" t="s">
        <v>164</v>
      </c>
      <c r="C17" s="29"/>
      <c r="D17" s="34">
        <v>1</v>
      </c>
      <c r="E17" s="35">
        <v>59999.94</v>
      </c>
      <c r="F17" s="35">
        <v>59999.94</v>
      </c>
    </row>
    <row r="18" spans="1:7" ht="15" x14ac:dyDescent="0.25">
      <c r="A18" s="29" t="s">
        <v>165</v>
      </c>
      <c r="B18" s="29" t="s">
        <v>166</v>
      </c>
      <c r="C18" s="29"/>
      <c r="D18" s="34">
        <v>1</v>
      </c>
      <c r="E18" s="35">
        <v>111168.33</v>
      </c>
      <c r="F18" s="35">
        <v>111168.33</v>
      </c>
    </row>
    <row r="19" spans="1:7" ht="15" x14ac:dyDescent="0.25">
      <c r="A19" s="32">
        <v>44837</v>
      </c>
      <c r="B19" s="29" t="s">
        <v>167</v>
      </c>
      <c r="C19" s="29" t="s">
        <v>168</v>
      </c>
      <c r="D19" s="29" t="s">
        <v>138</v>
      </c>
      <c r="E19" s="29" t="s">
        <v>169</v>
      </c>
      <c r="F19" s="33" t="s">
        <v>170</v>
      </c>
    </row>
    <row r="20" spans="1:7" ht="15" x14ac:dyDescent="0.25">
      <c r="A20" s="29" t="s">
        <v>163</v>
      </c>
      <c r="B20" s="29" t="s">
        <v>164</v>
      </c>
      <c r="C20" s="29" t="s">
        <v>171</v>
      </c>
      <c r="D20" s="34">
        <v>2</v>
      </c>
      <c r="E20" s="35">
        <v>59999.9</v>
      </c>
      <c r="F20" s="35">
        <v>119999.8</v>
      </c>
    </row>
    <row r="21" spans="1:7" ht="15" x14ac:dyDescent="0.25">
      <c r="A21" s="29" t="s">
        <v>172</v>
      </c>
      <c r="B21" s="29" t="s">
        <v>173</v>
      </c>
      <c r="C21" s="29" t="s">
        <v>171</v>
      </c>
      <c r="D21" s="34">
        <v>2</v>
      </c>
      <c r="E21" s="35">
        <v>58378.3</v>
      </c>
      <c r="F21" s="35">
        <v>116756.6</v>
      </c>
    </row>
    <row r="22" spans="1:7" ht="15" x14ac:dyDescent="0.25">
      <c r="A22" s="29" t="s">
        <v>149</v>
      </c>
      <c r="B22" s="29" t="s">
        <v>150</v>
      </c>
      <c r="C22" s="29" t="s">
        <v>174</v>
      </c>
      <c r="D22" s="34">
        <v>1</v>
      </c>
      <c r="E22" s="35"/>
      <c r="F22" s="35">
        <v>54638.8</v>
      </c>
    </row>
    <row r="23" spans="1:7" ht="15" x14ac:dyDescent="0.25">
      <c r="A23" s="29" t="s">
        <v>161</v>
      </c>
      <c r="B23" s="29" t="s">
        <v>162</v>
      </c>
      <c r="C23" s="29" t="s">
        <v>171</v>
      </c>
      <c r="D23" s="34">
        <v>1</v>
      </c>
      <c r="E23" s="35">
        <v>72972.899999999994</v>
      </c>
      <c r="F23" s="35">
        <v>72972.899999999994</v>
      </c>
    </row>
    <row r="24" spans="1:7" ht="15" x14ac:dyDescent="0.25">
      <c r="A24" s="29" t="s">
        <v>143</v>
      </c>
      <c r="B24" s="36">
        <v>21</v>
      </c>
      <c r="C24" s="35">
        <v>1555121.32</v>
      </c>
      <c r="D24" s="35">
        <v>0</v>
      </c>
      <c r="E24" s="35">
        <v>0</v>
      </c>
      <c r="F24" s="35">
        <v>2149100</v>
      </c>
    </row>
    <row r="25" spans="1:7" ht="15" x14ac:dyDescent="0.25">
      <c r="A25" s="29" t="s">
        <v>175</v>
      </c>
      <c r="B25" s="29"/>
      <c r="C25" s="29"/>
      <c r="D25" s="29"/>
      <c r="E25" s="29"/>
      <c r="F25" s="29"/>
    </row>
    <row r="26" spans="1:7" ht="15" x14ac:dyDescent="0.25">
      <c r="A26" s="32">
        <v>44838</v>
      </c>
      <c r="B26" s="29" t="s">
        <v>176</v>
      </c>
      <c r="C26" s="29" t="s">
        <v>177</v>
      </c>
      <c r="D26" s="29" t="s">
        <v>138</v>
      </c>
      <c r="E26" s="29" t="s">
        <v>178</v>
      </c>
      <c r="F26" s="33" t="s">
        <v>179</v>
      </c>
    </row>
    <row r="27" spans="1:7" ht="15" x14ac:dyDescent="0.25">
      <c r="A27" s="29" t="s">
        <v>159</v>
      </c>
      <c r="B27" s="29" t="s">
        <v>160</v>
      </c>
      <c r="C27" s="29"/>
      <c r="D27" s="34">
        <v>1</v>
      </c>
      <c r="E27" s="35">
        <v>78045</v>
      </c>
      <c r="F27" s="35">
        <v>78045</v>
      </c>
    </row>
    <row r="28" spans="1:7" ht="15" x14ac:dyDescent="0.25">
      <c r="A28" s="29" t="s">
        <v>143</v>
      </c>
      <c r="B28" s="36">
        <v>1</v>
      </c>
      <c r="C28" s="35">
        <v>78045</v>
      </c>
      <c r="D28" s="35">
        <v>0</v>
      </c>
      <c r="E28" s="35">
        <v>0</v>
      </c>
      <c r="F28" s="35">
        <v>109900</v>
      </c>
    </row>
    <row r="29" spans="1:7" ht="15" x14ac:dyDescent="0.25">
      <c r="A29" s="29" t="s">
        <v>180</v>
      </c>
      <c r="B29" s="29"/>
      <c r="C29" s="29"/>
      <c r="D29" s="29"/>
      <c r="E29" s="29"/>
      <c r="F29" s="29"/>
    </row>
    <row r="30" spans="1:7" ht="15" x14ac:dyDescent="0.25">
      <c r="A30" s="32">
        <v>44839</v>
      </c>
      <c r="B30" s="29" t="s">
        <v>181</v>
      </c>
      <c r="C30" s="29" t="s">
        <v>168</v>
      </c>
      <c r="D30" s="29" t="s">
        <v>138</v>
      </c>
      <c r="E30" s="29" t="s">
        <v>139</v>
      </c>
      <c r="F30" s="33" t="s">
        <v>140</v>
      </c>
      <c r="G30" s="38" t="s">
        <v>182</v>
      </c>
    </row>
    <row r="31" spans="1:7" ht="15" x14ac:dyDescent="0.25">
      <c r="A31" s="29" t="s">
        <v>161</v>
      </c>
      <c r="B31" s="29" t="s">
        <v>162</v>
      </c>
      <c r="C31" s="29"/>
      <c r="D31" s="34">
        <v>1</v>
      </c>
      <c r="E31" s="35">
        <v>74324.25</v>
      </c>
      <c r="F31" s="35">
        <v>74324.25</v>
      </c>
    </row>
    <row r="32" spans="1:7" ht="15" x14ac:dyDescent="0.25">
      <c r="A32" s="32">
        <v>44839</v>
      </c>
      <c r="B32" s="29" t="s">
        <v>183</v>
      </c>
      <c r="C32" s="29" t="s">
        <v>184</v>
      </c>
      <c r="D32" s="29" t="s">
        <v>138</v>
      </c>
      <c r="E32" s="29" t="s">
        <v>185</v>
      </c>
      <c r="F32" s="33" t="s">
        <v>186</v>
      </c>
    </row>
    <row r="33" spans="1:6" ht="15" x14ac:dyDescent="0.25">
      <c r="A33" s="29" t="s">
        <v>165</v>
      </c>
      <c r="B33" s="29" t="s">
        <v>166</v>
      </c>
      <c r="C33" s="29" t="s">
        <v>174</v>
      </c>
      <c r="D33" s="34">
        <v>7</v>
      </c>
      <c r="E33" s="35">
        <v>109147.8</v>
      </c>
      <c r="F33" s="35">
        <v>764034.6</v>
      </c>
    </row>
    <row r="34" spans="1:6" ht="15" x14ac:dyDescent="0.25">
      <c r="A34" s="29" t="s">
        <v>143</v>
      </c>
      <c r="B34" s="36">
        <v>8</v>
      </c>
      <c r="C34" s="35">
        <v>838358.85</v>
      </c>
      <c r="D34" s="35">
        <v>0</v>
      </c>
      <c r="E34" s="35">
        <v>0</v>
      </c>
      <c r="F34" s="35">
        <v>1167100</v>
      </c>
    </row>
    <row r="35" spans="1:6" ht="15" x14ac:dyDescent="0.25">
      <c r="A35" s="29" t="s">
        <v>187</v>
      </c>
      <c r="B35" s="29"/>
      <c r="C35" s="29"/>
      <c r="D35" s="29"/>
      <c r="E35" s="29"/>
      <c r="F35" s="29"/>
    </row>
    <row r="36" spans="1:6" ht="15" x14ac:dyDescent="0.25">
      <c r="A36" s="32">
        <v>44840</v>
      </c>
      <c r="B36" s="29" t="s">
        <v>188</v>
      </c>
      <c r="C36" s="29" t="s">
        <v>189</v>
      </c>
      <c r="D36" s="29" t="s">
        <v>138</v>
      </c>
      <c r="E36" s="29" t="s">
        <v>190</v>
      </c>
      <c r="F36" s="33" t="s">
        <v>191</v>
      </c>
    </row>
    <row r="37" spans="1:6" ht="15" x14ac:dyDescent="0.25">
      <c r="A37" s="29" t="s">
        <v>165</v>
      </c>
      <c r="B37" s="29" t="s">
        <v>166</v>
      </c>
      <c r="C37" s="29"/>
      <c r="D37" s="34">
        <v>2</v>
      </c>
      <c r="E37" s="35">
        <v>111168.33</v>
      </c>
      <c r="F37" s="35">
        <v>222336.66</v>
      </c>
    </row>
    <row r="38" spans="1:6" ht="15" x14ac:dyDescent="0.25">
      <c r="A38" s="29" t="s">
        <v>163</v>
      </c>
      <c r="B38" s="29" t="s">
        <v>164</v>
      </c>
      <c r="C38" s="29"/>
      <c r="D38" s="34">
        <v>1</v>
      </c>
      <c r="E38" s="35">
        <v>59999.94</v>
      </c>
      <c r="F38" s="35">
        <v>59999.94</v>
      </c>
    </row>
    <row r="39" spans="1:6" ht="15" x14ac:dyDescent="0.25">
      <c r="A39" s="29" t="s">
        <v>143</v>
      </c>
      <c r="B39" s="36">
        <v>3</v>
      </c>
      <c r="C39" s="35">
        <v>282336.59999999998</v>
      </c>
      <c r="D39" s="35">
        <v>0</v>
      </c>
      <c r="E39" s="35">
        <v>0</v>
      </c>
      <c r="F39" s="35">
        <v>401500</v>
      </c>
    </row>
    <row r="40" spans="1:6" ht="15" x14ac:dyDescent="0.25">
      <c r="A40" s="29" t="s">
        <v>192</v>
      </c>
      <c r="B40" s="29"/>
      <c r="C40" s="29"/>
      <c r="D40" s="29"/>
      <c r="E40" s="29"/>
      <c r="F40" s="29"/>
    </row>
    <row r="41" spans="1:6" ht="15" x14ac:dyDescent="0.25">
      <c r="A41" s="32">
        <v>44841</v>
      </c>
      <c r="B41" s="29" t="s">
        <v>193</v>
      </c>
      <c r="C41" s="29" t="s">
        <v>184</v>
      </c>
      <c r="D41" s="29" t="s">
        <v>138</v>
      </c>
      <c r="E41" s="29" t="s">
        <v>194</v>
      </c>
      <c r="F41" s="33" t="s">
        <v>195</v>
      </c>
    </row>
    <row r="42" spans="1:6" ht="15" x14ac:dyDescent="0.25">
      <c r="A42" s="29" t="s">
        <v>196</v>
      </c>
      <c r="B42" s="29" t="s">
        <v>197</v>
      </c>
      <c r="C42" s="29"/>
      <c r="D42" s="34">
        <v>5</v>
      </c>
      <c r="E42" s="35">
        <v>96581.39</v>
      </c>
      <c r="F42" s="35">
        <v>482906.95</v>
      </c>
    </row>
    <row r="43" spans="1:6" ht="15" x14ac:dyDescent="0.25">
      <c r="A43" s="29" t="s">
        <v>157</v>
      </c>
      <c r="B43" s="29" t="s">
        <v>158</v>
      </c>
      <c r="C43" s="29"/>
      <c r="D43" s="34">
        <v>5</v>
      </c>
      <c r="E43" s="35">
        <v>50232</v>
      </c>
      <c r="F43" s="35">
        <v>251160</v>
      </c>
    </row>
    <row r="44" spans="1:6" ht="15" x14ac:dyDescent="0.25">
      <c r="A44" s="29" t="s">
        <v>141</v>
      </c>
      <c r="B44" s="29" t="s">
        <v>142</v>
      </c>
      <c r="C44" s="29"/>
      <c r="D44" s="34">
        <v>1</v>
      </c>
      <c r="E44" s="35">
        <v>87875.06</v>
      </c>
      <c r="F44" s="35">
        <v>87875.06</v>
      </c>
    </row>
    <row r="45" spans="1:6" ht="15" x14ac:dyDescent="0.25">
      <c r="A45" s="29" t="s">
        <v>172</v>
      </c>
      <c r="B45" s="29" t="s">
        <v>173</v>
      </c>
      <c r="C45" s="29"/>
      <c r="D45" s="34">
        <v>5</v>
      </c>
      <c r="E45" s="35">
        <v>59459.4</v>
      </c>
      <c r="F45" s="35">
        <v>297297</v>
      </c>
    </row>
    <row r="46" spans="1:6" ht="15" x14ac:dyDescent="0.25">
      <c r="A46" s="32">
        <v>44841</v>
      </c>
      <c r="B46" s="29" t="s">
        <v>167</v>
      </c>
      <c r="C46" s="29" t="s">
        <v>168</v>
      </c>
      <c r="D46" s="29" t="s">
        <v>138</v>
      </c>
      <c r="E46" s="29" t="s">
        <v>198</v>
      </c>
      <c r="F46" s="33" t="s">
        <v>199</v>
      </c>
    </row>
    <row r="47" spans="1:6" ht="15" x14ac:dyDescent="0.25">
      <c r="A47" s="29" t="s">
        <v>159</v>
      </c>
      <c r="B47" s="29" t="s">
        <v>160</v>
      </c>
      <c r="C47" s="29" t="s">
        <v>171</v>
      </c>
      <c r="D47" s="34">
        <v>1</v>
      </c>
      <c r="E47" s="35">
        <v>69729.7</v>
      </c>
      <c r="F47" s="35">
        <v>69729.7</v>
      </c>
    </row>
    <row r="48" spans="1:6" ht="15" x14ac:dyDescent="0.25">
      <c r="A48" s="29" t="s">
        <v>143</v>
      </c>
      <c r="B48" s="36">
        <v>17</v>
      </c>
      <c r="C48" s="35">
        <v>1188968.71</v>
      </c>
      <c r="D48" s="35">
        <v>0</v>
      </c>
      <c r="E48" s="35">
        <v>0</v>
      </c>
      <c r="F48" s="35">
        <v>1759300</v>
      </c>
    </row>
    <row r="49" spans="1:7" ht="15" x14ac:dyDescent="0.25">
      <c r="A49" s="29" t="s">
        <v>200</v>
      </c>
      <c r="B49" s="29"/>
      <c r="C49" s="29"/>
      <c r="D49" s="29"/>
      <c r="E49" s="29"/>
      <c r="F49" s="29"/>
    </row>
    <row r="50" spans="1:7" ht="15" x14ac:dyDescent="0.25">
      <c r="A50" s="32">
        <v>44842</v>
      </c>
      <c r="B50" s="29" t="s">
        <v>201</v>
      </c>
      <c r="C50" s="29" t="s">
        <v>184</v>
      </c>
      <c r="D50" s="29" t="s">
        <v>138</v>
      </c>
      <c r="E50" s="29" t="s">
        <v>202</v>
      </c>
      <c r="F50" s="33" t="s">
        <v>203</v>
      </c>
    </row>
    <row r="51" spans="1:7" ht="15" x14ac:dyDescent="0.25">
      <c r="A51" s="29" t="s">
        <v>157</v>
      </c>
      <c r="B51" s="29" t="s">
        <v>158</v>
      </c>
      <c r="C51" s="29"/>
      <c r="D51" s="34">
        <v>5</v>
      </c>
      <c r="E51" s="35">
        <v>50232</v>
      </c>
      <c r="F51" s="35">
        <v>251160</v>
      </c>
    </row>
    <row r="52" spans="1:7" ht="15" x14ac:dyDescent="0.25">
      <c r="A52" s="29" t="s">
        <v>163</v>
      </c>
      <c r="B52" s="29" t="s">
        <v>164</v>
      </c>
      <c r="C52" s="29"/>
      <c r="D52" s="34">
        <v>8</v>
      </c>
      <c r="E52" s="35">
        <v>59999.94</v>
      </c>
      <c r="F52" s="35">
        <v>479999.52</v>
      </c>
    </row>
    <row r="53" spans="1:7" ht="15" x14ac:dyDescent="0.25">
      <c r="A53" s="29" t="s">
        <v>143</v>
      </c>
      <c r="B53" s="36">
        <v>13</v>
      </c>
      <c r="C53" s="35">
        <v>731159.52</v>
      </c>
      <c r="D53" s="35">
        <v>0</v>
      </c>
      <c r="E53" s="35">
        <v>0</v>
      </c>
      <c r="F53" s="35">
        <v>1111700</v>
      </c>
    </row>
    <row r="54" spans="1:7" ht="15" x14ac:dyDescent="0.25">
      <c r="A54" s="29" t="s">
        <v>204</v>
      </c>
      <c r="B54" s="29"/>
      <c r="C54" s="29"/>
      <c r="D54" s="29"/>
      <c r="E54" s="29"/>
      <c r="F54" s="29"/>
    </row>
    <row r="55" spans="1:7" ht="15" x14ac:dyDescent="0.25">
      <c r="A55" s="32">
        <v>44843</v>
      </c>
      <c r="B55" s="29" t="s">
        <v>205</v>
      </c>
      <c r="C55" s="29" t="s">
        <v>206</v>
      </c>
      <c r="D55" s="29" t="s">
        <v>138</v>
      </c>
      <c r="E55" s="29" t="s">
        <v>202</v>
      </c>
      <c r="F55" s="33" t="s">
        <v>203</v>
      </c>
      <c r="G55" s="38" t="s">
        <v>182</v>
      </c>
    </row>
    <row r="56" spans="1:7" ht="15" x14ac:dyDescent="0.25">
      <c r="A56" s="29" t="s">
        <v>163</v>
      </c>
      <c r="B56" s="29" t="s">
        <v>164</v>
      </c>
      <c r="C56" s="29"/>
      <c r="D56" s="34">
        <v>8</v>
      </c>
      <c r="E56" s="35">
        <v>59999.94</v>
      </c>
      <c r="F56" s="35">
        <v>479999.52</v>
      </c>
    </row>
    <row r="57" spans="1:7" ht="15" x14ac:dyDescent="0.25">
      <c r="A57" s="29" t="s">
        <v>157</v>
      </c>
      <c r="B57" s="29" t="s">
        <v>158</v>
      </c>
      <c r="C57" s="29"/>
      <c r="D57" s="34">
        <v>5</v>
      </c>
      <c r="E57" s="35">
        <v>50232</v>
      </c>
      <c r="F57" s="35">
        <v>251160</v>
      </c>
    </row>
    <row r="58" spans="1:7" ht="15" x14ac:dyDescent="0.25">
      <c r="A58" s="32">
        <v>44843</v>
      </c>
      <c r="B58" s="29" t="s">
        <v>207</v>
      </c>
      <c r="C58" s="29" t="s">
        <v>184</v>
      </c>
      <c r="D58" s="29" t="s">
        <v>138</v>
      </c>
      <c r="E58" s="29" t="s">
        <v>202</v>
      </c>
      <c r="F58" s="33" t="s">
        <v>203</v>
      </c>
      <c r="G58" s="38" t="s">
        <v>182</v>
      </c>
    </row>
    <row r="59" spans="1:7" ht="15" x14ac:dyDescent="0.25">
      <c r="A59" s="29" t="s">
        <v>208</v>
      </c>
      <c r="B59" s="29" t="s">
        <v>209</v>
      </c>
      <c r="C59" s="29"/>
      <c r="D59" s="34">
        <v>2</v>
      </c>
      <c r="E59" s="35">
        <v>46046</v>
      </c>
      <c r="F59" s="35">
        <v>92092</v>
      </c>
    </row>
    <row r="60" spans="1:7" ht="15" x14ac:dyDescent="0.25">
      <c r="A60" s="29" t="s">
        <v>143</v>
      </c>
      <c r="B60" s="36">
        <v>15</v>
      </c>
      <c r="C60" s="35">
        <v>823251.52</v>
      </c>
      <c r="D60" s="35">
        <v>0</v>
      </c>
      <c r="E60" s="35">
        <v>0</v>
      </c>
      <c r="F60" s="35">
        <v>1237500</v>
      </c>
    </row>
    <row r="61" spans="1:7" ht="15" x14ac:dyDescent="0.25">
      <c r="A61" s="29" t="s">
        <v>210</v>
      </c>
      <c r="B61" s="29"/>
      <c r="C61" s="29"/>
      <c r="D61" s="29"/>
      <c r="E61" s="29"/>
      <c r="F61" s="29"/>
    </row>
    <row r="62" spans="1:7" ht="15" x14ac:dyDescent="0.25">
      <c r="A62" s="32">
        <v>44844</v>
      </c>
      <c r="B62" s="29" t="s">
        <v>211</v>
      </c>
      <c r="C62" s="29" t="s">
        <v>168</v>
      </c>
      <c r="D62" s="29" t="s">
        <v>138</v>
      </c>
      <c r="E62" s="29" t="s">
        <v>212</v>
      </c>
      <c r="F62" s="33" t="s">
        <v>213</v>
      </c>
    </row>
    <row r="63" spans="1:7" ht="15" x14ac:dyDescent="0.25">
      <c r="A63" s="29" t="s">
        <v>155</v>
      </c>
      <c r="B63" s="29" t="s">
        <v>156</v>
      </c>
      <c r="C63" s="29" t="s">
        <v>174</v>
      </c>
      <c r="D63" s="34">
        <v>1</v>
      </c>
      <c r="E63" s="35">
        <v>117018.1</v>
      </c>
      <c r="F63" s="35">
        <v>117018.1</v>
      </c>
    </row>
    <row r="64" spans="1:7" ht="15" x14ac:dyDescent="0.25">
      <c r="A64" s="29" t="s">
        <v>159</v>
      </c>
      <c r="B64" s="29" t="s">
        <v>160</v>
      </c>
      <c r="C64" s="29" t="s">
        <v>171</v>
      </c>
      <c r="D64" s="34">
        <v>2</v>
      </c>
      <c r="E64" s="35">
        <v>69729.7</v>
      </c>
      <c r="F64" s="35">
        <v>139459.4</v>
      </c>
    </row>
    <row r="65" spans="1:6" ht="15" x14ac:dyDescent="0.25">
      <c r="A65" s="29" t="s">
        <v>208</v>
      </c>
      <c r="B65" s="29" t="s">
        <v>209</v>
      </c>
      <c r="C65" s="29" t="s">
        <v>174</v>
      </c>
      <c r="D65" s="34">
        <v>1</v>
      </c>
      <c r="E65" s="35">
        <v>45208.800000000003</v>
      </c>
      <c r="F65" s="35">
        <v>45208.800000000003</v>
      </c>
    </row>
    <row r="66" spans="1:6" ht="15" x14ac:dyDescent="0.25">
      <c r="A66" s="32">
        <v>44844</v>
      </c>
      <c r="B66" s="29" t="s">
        <v>214</v>
      </c>
      <c r="C66" s="29" t="s">
        <v>168</v>
      </c>
      <c r="D66" s="29" t="s">
        <v>138</v>
      </c>
      <c r="E66" s="29" t="s">
        <v>215</v>
      </c>
      <c r="F66" s="33" t="s">
        <v>216</v>
      </c>
    </row>
    <row r="67" spans="1:6" ht="15" x14ac:dyDescent="0.25">
      <c r="A67" s="29" t="s">
        <v>165</v>
      </c>
      <c r="B67" s="29" t="s">
        <v>166</v>
      </c>
      <c r="C67" s="29" t="s">
        <v>174</v>
      </c>
      <c r="D67" s="34">
        <v>1</v>
      </c>
      <c r="E67" s="35">
        <v>101951.2</v>
      </c>
      <c r="F67" s="35">
        <v>101951.2</v>
      </c>
    </row>
    <row r="68" spans="1:6" ht="15" x14ac:dyDescent="0.25">
      <c r="A68" s="32">
        <v>44844</v>
      </c>
      <c r="B68" s="29" t="s">
        <v>217</v>
      </c>
      <c r="C68" s="29" t="s">
        <v>218</v>
      </c>
      <c r="D68" s="29" t="s">
        <v>138</v>
      </c>
      <c r="E68" s="29" t="s">
        <v>219</v>
      </c>
      <c r="F68" s="33" t="s">
        <v>220</v>
      </c>
    </row>
    <row r="69" spans="1:6" ht="15" x14ac:dyDescent="0.25">
      <c r="A69" s="29" t="s">
        <v>159</v>
      </c>
      <c r="B69" s="29" t="s">
        <v>160</v>
      </c>
      <c r="C69" s="29"/>
      <c r="D69" s="34">
        <v>4</v>
      </c>
      <c r="E69" s="35">
        <v>71020.95</v>
      </c>
      <c r="F69" s="35">
        <v>284083.8</v>
      </c>
    </row>
    <row r="70" spans="1:6" ht="15" x14ac:dyDescent="0.25">
      <c r="A70" s="29" t="s">
        <v>141</v>
      </c>
      <c r="B70" s="29" t="s">
        <v>142</v>
      </c>
      <c r="C70" s="29"/>
      <c r="D70" s="34">
        <v>2</v>
      </c>
      <c r="E70" s="35">
        <v>87875.06</v>
      </c>
      <c r="F70" s="35">
        <v>175750.12</v>
      </c>
    </row>
    <row r="71" spans="1:6" ht="15" x14ac:dyDescent="0.25">
      <c r="A71" s="29" t="s">
        <v>172</v>
      </c>
      <c r="B71" s="29" t="s">
        <v>173</v>
      </c>
      <c r="C71" s="29"/>
      <c r="D71" s="34">
        <v>2</v>
      </c>
      <c r="E71" s="35">
        <v>59459.4</v>
      </c>
      <c r="F71" s="35">
        <v>118918.8</v>
      </c>
    </row>
    <row r="72" spans="1:6" ht="15" x14ac:dyDescent="0.25">
      <c r="A72" s="29" t="s">
        <v>161</v>
      </c>
      <c r="B72" s="29" t="s">
        <v>162</v>
      </c>
      <c r="C72" s="29"/>
      <c r="D72" s="34">
        <v>2</v>
      </c>
      <c r="E72" s="35">
        <v>74324.25</v>
      </c>
      <c r="F72" s="35">
        <v>148648.5</v>
      </c>
    </row>
    <row r="73" spans="1:6" ht="15" x14ac:dyDescent="0.25">
      <c r="A73" s="29" t="s">
        <v>149</v>
      </c>
      <c r="B73" s="29" t="s">
        <v>150</v>
      </c>
      <c r="C73" s="29"/>
      <c r="D73" s="34">
        <v>1</v>
      </c>
      <c r="E73" s="35">
        <v>55651.05</v>
      </c>
      <c r="F73" s="35">
        <v>55651.05</v>
      </c>
    </row>
    <row r="74" spans="1:6" ht="15" x14ac:dyDescent="0.25">
      <c r="A74" s="29" t="s">
        <v>157</v>
      </c>
      <c r="B74" s="29" t="s">
        <v>158</v>
      </c>
      <c r="C74" s="29"/>
      <c r="D74" s="34">
        <v>1</v>
      </c>
      <c r="E74" s="35">
        <v>50232</v>
      </c>
      <c r="F74" s="35">
        <v>50232</v>
      </c>
    </row>
    <row r="75" spans="1:6" ht="15" x14ac:dyDescent="0.25">
      <c r="A75" s="32">
        <v>44844</v>
      </c>
      <c r="B75" s="29" t="s">
        <v>221</v>
      </c>
      <c r="C75" s="29" t="s">
        <v>222</v>
      </c>
      <c r="D75" s="29" t="s">
        <v>138</v>
      </c>
      <c r="E75" s="29" t="s">
        <v>223</v>
      </c>
      <c r="F75" s="33" t="s">
        <v>224</v>
      </c>
    </row>
    <row r="76" spans="1:6" ht="15" x14ac:dyDescent="0.25">
      <c r="A76" s="29" t="s">
        <v>161</v>
      </c>
      <c r="B76" s="29" t="s">
        <v>162</v>
      </c>
      <c r="C76" s="29"/>
      <c r="D76" s="34">
        <v>1</v>
      </c>
      <c r="E76" s="35">
        <v>74324.25</v>
      </c>
      <c r="F76" s="35">
        <v>74324.25</v>
      </c>
    </row>
    <row r="77" spans="1:6" ht="15" x14ac:dyDescent="0.25">
      <c r="A77" s="32">
        <v>44844</v>
      </c>
      <c r="B77" s="29" t="s">
        <v>225</v>
      </c>
      <c r="C77" s="29" t="s">
        <v>168</v>
      </c>
      <c r="D77" s="29" t="s">
        <v>138</v>
      </c>
      <c r="E77" s="29" t="s">
        <v>226</v>
      </c>
      <c r="F77" s="33" t="s">
        <v>227</v>
      </c>
    </row>
    <row r="78" spans="1:6" ht="15" x14ac:dyDescent="0.25">
      <c r="A78" s="29" t="s">
        <v>159</v>
      </c>
      <c r="B78" s="29" t="s">
        <v>160</v>
      </c>
      <c r="C78" s="29" t="s">
        <v>171</v>
      </c>
      <c r="D78" s="34">
        <v>1</v>
      </c>
      <c r="E78" s="35">
        <v>69729.7</v>
      </c>
      <c r="F78" s="35">
        <v>69729.7</v>
      </c>
    </row>
    <row r="79" spans="1:6" ht="15" x14ac:dyDescent="0.25">
      <c r="A79" s="32">
        <v>44844</v>
      </c>
      <c r="B79" s="29" t="s">
        <v>228</v>
      </c>
      <c r="C79" s="29" t="s">
        <v>168</v>
      </c>
      <c r="D79" s="29" t="s">
        <v>138</v>
      </c>
      <c r="E79" s="29" t="s">
        <v>229</v>
      </c>
      <c r="F79" s="33" t="s">
        <v>230</v>
      </c>
    </row>
    <row r="80" spans="1:6" ht="15" x14ac:dyDescent="0.25">
      <c r="A80" s="29" t="s">
        <v>157</v>
      </c>
      <c r="B80" s="29" t="s">
        <v>158</v>
      </c>
      <c r="C80" s="29" t="s">
        <v>174</v>
      </c>
      <c r="D80" s="34">
        <v>1</v>
      </c>
      <c r="E80" s="35">
        <v>49318.9</v>
      </c>
      <c r="F80" s="35">
        <v>49318.9</v>
      </c>
    </row>
    <row r="81" spans="1:6" ht="15" x14ac:dyDescent="0.25">
      <c r="A81" s="32">
        <v>44844</v>
      </c>
      <c r="B81" s="29" t="s">
        <v>231</v>
      </c>
      <c r="C81" s="29" t="s">
        <v>232</v>
      </c>
      <c r="D81" s="29" t="s">
        <v>138</v>
      </c>
      <c r="E81" s="29" t="s">
        <v>233</v>
      </c>
      <c r="F81" s="33" t="s">
        <v>234</v>
      </c>
    </row>
    <row r="82" spans="1:6" ht="15" x14ac:dyDescent="0.25">
      <c r="A82" s="29" t="s">
        <v>208</v>
      </c>
      <c r="B82" s="29" t="s">
        <v>209</v>
      </c>
      <c r="C82" s="29"/>
      <c r="D82" s="34">
        <v>1</v>
      </c>
      <c r="E82" s="35">
        <v>46046</v>
      </c>
      <c r="F82" s="35">
        <v>46046</v>
      </c>
    </row>
    <row r="83" spans="1:6" ht="15" x14ac:dyDescent="0.25">
      <c r="A83" s="32">
        <v>44844</v>
      </c>
      <c r="B83" s="29" t="s">
        <v>235</v>
      </c>
      <c r="C83" s="29" t="s">
        <v>236</v>
      </c>
      <c r="D83" s="29" t="s">
        <v>138</v>
      </c>
      <c r="E83" s="29" t="s">
        <v>237</v>
      </c>
      <c r="F83" s="33" t="s">
        <v>238</v>
      </c>
    </row>
    <row r="84" spans="1:6" ht="15" x14ac:dyDescent="0.25">
      <c r="A84" s="29" t="s">
        <v>172</v>
      </c>
      <c r="B84" s="29" t="s">
        <v>173</v>
      </c>
      <c r="C84" s="29"/>
      <c r="D84" s="34">
        <v>2</v>
      </c>
      <c r="E84" s="35">
        <v>59459.4</v>
      </c>
      <c r="F84" s="35">
        <v>118918.8</v>
      </c>
    </row>
    <row r="85" spans="1:6" ht="15" x14ac:dyDescent="0.25">
      <c r="A85" s="29" t="s">
        <v>149</v>
      </c>
      <c r="B85" s="29" t="s">
        <v>150</v>
      </c>
      <c r="C85" s="29"/>
      <c r="D85" s="34">
        <v>1</v>
      </c>
      <c r="E85" s="35">
        <v>55651.05</v>
      </c>
      <c r="F85" s="35">
        <v>55651.05</v>
      </c>
    </row>
    <row r="86" spans="1:6" ht="15" x14ac:dyDescent="0.25">
      <c r="A86" s="29" t="s">
        <v>163</v>
      </c>
      <c r="B86" s="29" t="s">
        <v>164</v>
      </c>
      <c r="C86" s="29"/>
      <c r="D86" s="34">
        <v>4</v>
      </c>
      <c r="E86" s="35">
        <v>59999.94</v>
      </c>
      <c r="F86" s="35">
        <v>239999.76</v>
      </c>
    </row>
    <row r="87" spans="1:6" ht="15" x14ac:dyDescent="0.25">
      <c r="A87" s="29" t="s">
        <v>159</v>
      </c>
      <c r="B87" s="29" t="s">
        <v>160</v>
      </c>
      <c r="C87" s="29"/>
      <c r="D87" s="34">
        <v>3</v>
      </c>
      <c r="E87" s="35">
        <v>71020.95</v>
      </c>
      <c r="F87" s="35">
        <v>213062.84999999998</v>
      </c>
    </row>
    <row r="88" spans="1:6" ht="15" x14ac:dyDescent="0.25">
      <c r="A88" s="29" t="s">
        <v>155</v>
      </c>
      <c r="B88" s="29" t="s">
        <v>156</v>
      </c>
      <c r="C88" s="29"/>
      <c r="D88" s="34">
        <v>3</v>
      </c>
      <c r="E88" s="35">
        <v>119185.43</v>
      </c>
      <c r="F88" s="35">
        <v>357556.29</v>
      </c>
    </row>
    <row r="89" spans="1:6" ht="15" x14ac:dyDescent="0.25">
      <c r="A89" s="29" t="s">
        <v>157</v>
      </c>
      <c r="B89" s="29" t="s">
        <v>158</v>
      </c>
      <c r="C89" s="29"/>
      <c r="D89" s="34">
        <v>2</v>
      </c>
      <c r="E89" s="35">
        <v>50232</v>
      </c>
      <c r="F89" s="35">
        <v>100464</v>
      </c>
    </row>
    <row r="90" spans="1:6" ht="15" x14ac:dyDescent="0.25">
      <c r="A90" s="29" t="s">
        <v>196</v>
      </c>
      <c r="B90" s="29" t="s">
        <v>197</v>
      </c>
      <c r="C90" s="29"/>
      <c r="D90" s="34">
        <v>1</v>
      </c>
      <c r="E90" s="35">
        <v>96581.39</v>
      </c>
      <c r="F90" s="35">
        <v>96581.39</v>
      </c>
    </row>
    <row r="91" spans="1:6" ht="15" x14ac:dyDescent="0.25">
      <c r="A91" s="32">
        <v>44844</v>
      </c>
      <c r="B91" s="29" t="s">
        <v>239</v>
      </c>
      <c r="C91" s="29" t="s">
        <v>240</v>
      </c>
      <c r="D91" s="29" t="s">
        <v>138</v>
      </c>
      <c r="E91" s="29" t="s">
        <v>241</v>
      </c>
      <c r="F91" s="37" t="s">
        <v>242</v>
      </c>
    </row>
    <row r="92" spans="1:6" ht="15" x14ac:dyDescent="0.25">
      <c r="A92" s="29" t="s">
        <v>157</v>
      </c>
      <c r="B92" s="29" t="s">
        <v>158</v>
      </c>
      <c r="C92" s="29"/>
      <c r="D92" s="34">
        <v>1</v>
      </c>
      <c r="E92" s="35">
        <v>50232</v>
      </c>
      <c r="F92" s="35">
        <v>50232</v>
      </c>
    </row>
    <row r="93" spans="1:6" ht="15" x14ac:dyDescent="0.25">
      <c r="A93" s="29" t="s">
        <v>165</v>
      </c>
      <c r="B93" s="29" t="s">
        <v>166</v>
      </c>
      <c r="C93" s="29"/>
      <c r="D93" s="34">
        <v>1</v>
      </c>
      <c r="E93" s="35">
        <v>111168.33</v>
      </c>
      <c r="F93" s="35">
        <v>111168.33</v>
      </c>
    </row>
    <row r="94" spans="1:6" ht="15" x14ac:dyDescent="0.25">
      <c r="A94" s="29" t="s">
        <v>163</v>
      </c>
      <c r="B94" s="29" t="s">
        <v>164</v>
      </c>
      <c r="C94" s="29"/>
      <c r="D94" s="34">
        <v>1</v>
      </c>
      <c r="E94" s="35">
        <v>59999.94</v>
      </c>
      <c r="F94" s="35">
        <v>59999.94</v>
      </c>
    </row>
    <row r="95" spans="1:6" ht="15" x14ac:dyDescent="0.25">
      <c r="A95" s="29" t="s">
        <v>161</v>
      </c>
      <c r="B95" s="29" t="s">
        <v>162</v>
      </c>
      <c r="C95" s="29"/>
      <c r="D95" s="34">
        <v>1</v>
      </c>
      <c r="E95" s="35">
        <v>74324.25</v>
      </c>
      <c r="F95" s="35">
        <v>74324.25</v>
      </c>
    </row>
    <row r="96" spans="1:6" ht="15" x14ac:dyDescent="0.25">
      <c r="A96" s="29" t="s">
        <v>143</v>
      </c>
      <c r="B96" s="36">
        <v>41</v>
      </c>
      <c r="C96" s="35">
        <v>2954299.28</v>
      </c>
      <c r="D96" s="35">
        <v>0</v>
      </c>
      <c r="E96" s="35">
        <v>0</v>
      </c>
      <c r="F96" s="35">
        <v>4291100</v>
      </c>
    </row>
    <row r="97" spans="1:6" ht="15" x14ac:dyDescent="0.25">
      <c r="A97" s="29" t="s">
        <v>243</v>
      </c>
      <c r="B97" s="29"/>
      <c r="C97" s="29"/>
      <c r="D97" s="29"/>
      <c r="E97" s="29"/>
      <c r="F97" s="29"/>
    </row>
    <row r="98" spans="1:6" ht="15" x14ac:dyDescent="0.25">
      <c r="A98" s="32">
        <v>44845</v>
      </c>
      <c r="B98" s="29" t="s">
        <v>244</v>
      </c>
      <c r="C98" s="29" t="s">
        <v>168</v>
      </c>
      <c r="D98" s="29" t="s">
        <v>138</v>
      </c>
      <c r="E98" s="29" t="s">
        <v>245</v>
      </c>
      <c r="F98" s="33" t="s">
        <v>246</v>
      </c>
    </row>
    <row r="99" spans="1:6" ht="15" x14ac:dyDescent="0.25">
      <c r="A99" s="29" t="s">
        <v>161</v>
      </c>
      <c r="B99" s="29" t="s">
        <v>162</v>
      </c>
      <c r="C99" s="29" t="s">
        <v>171</v>
      </c>
      <c r="D99" s="34">
        <v>1</v>
      </c>
      <c r="E99" s="35">
        <v>65675.600000000006</v>
      </c>
      <c r="F99" s="35">
        <v>65675.600000000006</v>
      </c>
    </row>
    <row r="100" spans="1:6" ht="15" x14ac:dyDescent="0.25">
      <c r="A100" s="32">
        <v>44845</v>
      </c>
      <c r="B100" s="29" t="s">
        <v>247</v>
      </c>
      <c r="C100" s="29" t="s">
        <v>137</v>
      </c>
      <c r="D100" s="29" t="s">
        <v>138</v>
      </c>
      <c r="E100" s="29" t="s">
        <v>139</v>
      </c>
      <c r="F100" s="33" t="s">
        <v>140</v>
      </c>
    </row>
    <row r="101" spans="1:6" ht="15" x14ac:dyDescent="0.25">
      <c r="A101" s="29" t="s">
        <v>172</v>
      </c>
      <c r="B101" s="29" t="s">
        <v>173</v>
      </c>
      <c r="C101" s="29"/>
      <c r="D101" s="34">
        <v>2</v>
      </c>
      <c r="E101" s="35">
        <v>65340</v>
      </c>
      <c r="F101" s="35">
        <v>130680</v>
      </c>
    </row>
    <row r="102" spans="1:6" ht="15" x14ac:dyDescent="0.25">
      <c r="A102" s="32">
        <v>44845</v>
      </c>
      <c r="B102" s="29" t="s">
        <v>248</v>
      </c>
      <c r="C102" s="29" t="s">
        <v>177</v>
      </c>
      <c r="D102" s="29" t="s">
        <v>138</v>
      </c>
      <c r="E102" s="29" t="s">
        <v>178</v>
      </c>
      <c r="F102" s="33" t="s">
        <v>179</v>
      </c>
    </row>
    <row r="103" spans="1:6" ht="15" x14ac:dyDescent="0.25">
      <c r="A103" s="29" t="s">
        <v>165</v>
      </c>
      <c r="B103" s="29" t="s">
        <v>166</v>
      </c>
      <c r="C103" s="29"/>
      <c r="D103" s="34">
        <v>1</v>
      </c>
      <c r="E103" s="35">
        <v>109147.8</v>
      </c>
      <c r="F103" s="35">
        <v>109147.8</v>
      </c>
    </row>
    <row r="104" spans="1:6" ht="15" x14ac:dyDescent="0.25">
      <c r="A104" s="29" t="s">
        <v>196</v>
      </c>
      <c r="B104" s="29" t="s">
        <v>197</v>
      </c>
      <c r="C104" s="29"/>
      <c r="D104" s="34">
        <v>1</v>
      </c>
      <c r="E104" s="35">
        <v>96581.39</v>
      </c>
      <c r="F104" s="35">
        <v>96581.39</v>
      </c>
    </row>
    <row r="105" spans="1:6" ht="15" x14ac:dyDescent="0.25">
      <c r="A105" s="32">
        <v>44845</v>
      </c>
      <c r="B105" s="29" t="s">
        <v>249</v>
      </c>
      <c r="C105" s="29" t="s">
        <v>184</v>
      </c>
      <c r="D105" s="29" t="s">
        <v>138</v>
      </c>
      <c r="E105" s="29" t="s">
        <v>202</v>
      </c>
      <c r="F105" s="33" t="s">
        <v>203</v>
      </c>
    </row>
    <row r="106" spans="1:6" ht="15" x14ac:dyDescent="0.25">
      <c r="A106" s="29" t="s">
        <v>165</v>
      </c>
      <c r="B106" s="29" t="s">
        <v>166</v>
      </c>
      <c r="C106" s="29"/>
      <c r="D106" s="34">
        <v>2</v>
      </c>
      <c r="E106" s="35">
        <v>109148.13</v>
      </c>
      <c r="F106" s="35">
        <v>218296.26</v>
      </c>
    </row>
    <row r="107" spans="1:6" ht="15" x14ac:dyDescent="0.25">
      <c r="A107" s="29" t="s">
        <v>143</v>
      </c>
      <c r="B107" s="36">
        <v>7</v>
      </c>
      <c r="C107" s="35">
        <v>620381.05000000005</v>
      </c>
      <c r="D107" s="35">
        <v>0</v>
      </c>
      <c r="E107" s="35">
        <v>0</v>
      </c>
      <c r="F107" s="35">
        <v>867100</v>
      </c>
    </row>
    <row r="108" spans="1:6" ht="15" x14ac:dyDescent="0.25">
      <c r="A108" s="29" t="s">
        <v>250</v>
      </c>
      <c r="B108" s="29"/>
      <c r="C108" s="29"/>
      <c r="D108" s="29"/>
      <c r="E108" s="29"/>
      <c r="F108" s="29"/>
    </row>
    <row r="109" spans="1:6" ht="15" x14ac:dyDescent="0.25">
      <c r="A109" s="32">
        <v>44846</v>
      </c>
      <c r="B109" s="29" t="s">
        <v>251</v>
      </c>
      <c r="C109" s="29" t="s">
        <v>168</v>
      </c>
      <c r="D109" s="29" t="s">
        <v>138</v>
      </c>
      <c r="E109" s="29" t="s">
        <v>252</v>
      </c>
      <c r="F109" s="33" t="s">
        <v>253</v>
      </c>
    </row>
    <row r="110" spans="1:6" ht="15" x14ac:dyDescent="0.25">
      <c r="A110" s="29" t="s">
        <v>157</v>
      </c>
      <c r="B110" s="29" t="s">
        <v>158</v>
      </c>
      <c r="C110" s="29" t="s">
        <v>174</v>
      </c>
      <c r="D110" s="34">
        <v>2</v>
      </c>
      <c r="E110" s="35">
        <v>49318.9</v>
      </c>
      <c r="F110" s="35">
        <v>98637.8</v>
      </c>
    </row>
    <row r="111" spans="1:6" ht="15" x14ac:dyDescent="0.25">
      <c r="A111" s="32">
        <v>44846</v>
      </c>
      <c r="B111" s="29" t="s">
        <v>254</v>
      </c>
      <c r="C111" s="29" t="s">
        <v>255</v>
      </c>
      <c r="D111" s="29" t="s">
        <v>138</v>
      </c>
      <c r="E111" s="29" t="s">
        <v>256</v>
      </c>
      <c r="F111" s="33" t="s">
        <v>257</v>
      </c>
    </row>
    <row r="112" spans="1:6" ht="15" x14ac:dyDescent="0.25">
      <c r="A112" s="29" t="s">
        <v>149</v>
      </c>
      <c r="B112" s="29" t="s">
        <v>150</v>
      </c>
      <c r="C112" s="29"/>
      <c r="D112" s="34">
        <v>1</v>
      </c>
      <c r="E112" s="35">
        <v>55651.05</v>
      </c>
      <c r="F112" s="35">
        <v>55651.05</v>
      </c>
    </row>
    <row r="113" spans="1:6" ht="15" x14ac:dyDescent="0.25">
      <c r="A113" s="32">
        <v>44846</v>
      </c>
      <c r="B113" s="29" t="s">
        <v>258</v>
      </c>
      <c r="C113" s="29" t="s">
        <v>168</v>
      </c>
      <c r="D113" s="29" t="s">
        <v>138</v>
      </c>
      <c r="E113" s="29" t="s">
        <v>259</v>
      </c>
      <c r="F113" s="33" t="s">
        <v>260</v>
      </c>
    </row>
    <row r="114" spans="1:6" ht="15" x14ac:dyDescent="0.25">
      <c r="A114" s="29" t="s">
        <v>196</v>
      </c>
      <c r="B114" s="29" t="s">
        <v>197</v>
      </c>
      <c r="C114" s="29" t="s">
        <v>174</v>
      </c>
      <c r="D114" s="34">
        <v>2</v>
      </c>
      <c r="E114" s="35">
        <v>94825</v>
      </c>
      <c r="F114" s="35">
        <v>189650</v>
      </c>
    </row>
    <row r="115" spans="1:6" ht="15" x14ac:dyDescent="0.25">
      <c r="A115" s="29" t="s">
        <v>157</v>
      </c>
      <c r="B115" s="29" t="s">
        <v>158</v>
      </c>
      <c r="C115" s="29" t="s">
        <v>174</v>
      </c>
      <c r="D115" s="34">
        <v>2</v>
      </c>
      <c r="E115" s="35">
        <v>49318.9</v>
      </c>
      <c r="F115" s="35">
        <v>98637.8</v>
      </c>
    </row>
    <row r="116" spans="1:6" ht="15" x14ac:dyDescent="0.25">
      <c r="A116" s="29" t="s">
        <v>141</v>
      </c>
      <c r="B116" s="29" t="s">
        <v>142</v>
      </c>
      <c r="C116" s="29" t="s">
        <v>174</v>
      </c>
      <c r="D116" s="34">
        <v>1</v>
      </c>
      <c r="E116" s="35">
        <v>86277.1</v>
      </c>
      <c r="F116" s="35">
        <v>86277.1</v>
      </c>
    </row>
    <row r="117" spans="1:6" ht="15" x14ac:dyDescent="0.25">
      <c r="A117" s="29" t="s">
        <v>149</v>
      </c>
      <c r="B117" s="29" t="s">
        <v>150</v>
      </c>
      <c r="C117" s="29" t="s">
        <v>174</v>
      </c>
      <c r="D117" s="34">
        <v>1</v>
      </c>
      <c r="E117" s="35">
        <v>54638.8</v>
      </c>
      <c r="F117" s="35">
        <v>54638.8</v>
      </c>
    </row>
    <row r="118" spans="1:6" ht="15" x14ac:dyDescent="0.25">
      <c r="A118" s="29" t="s">
        <v>143</v>
      </c>
      <c r="B118" s="36">
        <v>9</v>
      </c>
      <c r="C118" s="35">
        <v>583492.55000000005</v>
      </c>
      <c r="D118" s="35">
        <v>0</v>
      </c>
      <c r="E118" s="35">
        <v>0</v>
      </c>
      <c r="F118" s="35">
        <v>833100</v>
      </c>
    </row>
    <row r="119" spans="1:6" ht="15" x14ac:dyDescent="0.25">
      <c r="A119" s="29" t="s">
        <v>261</v>
      </c>
      <c r="B119" s="29"/>
      <c r="C119" s="29"/>
      <c r="D119" s="29"/>
      <c r="E119" s="29"/>
      <c r="F119" s="29"/>
    </row>
    <row r="120" spans="1:6" ht="15" x14ac:dyDescent="0.25">
      <c r="A120" s="32">
        <v>44847</v>
      </c>
      <c r="B120" s="29" t="s">
        <v>262</v>
      </c>
      <c r="C120" s="29" t="s">
        <v>189</v>
      </c>
      <c r="D120" s="29" t="s">
        <v>138</v>
      </c>
      <c r="E120" s="29" t="s">
        <v>190</v>
      </c>
      <c r="F120" s="33" t="s">
        <v>191</v>
      </c>
    </row>
    <row r="121" spans="1:6" ht="15" x14ac:dyDescent="0.25">
      <c r="A121" s="29" t="s">
        <v>155</v>
      </c>
      <c r="B121" s="29" t="s">
        <v>156</v>
      </c>
      <c r="C121" s="29"/>
      <c r="D121" s="34">
        <v>1</v>
      </c>
      <c r="E121" s="35">
        <v>107266.88700000002</v>
      </c>
      <c r="F121" s="35">
        <v>107266.88700000002</v>
      </c>
    </row>
    <row r="122" spans="1:6" ht="15" x14ac:dyDescent="0.25">
      <c r="A122" s="29" t="s">
        <v>172</v>
      </c>
      <c r="B122" s="29" t="s">
        <v>173</v>
      </c>
      <c r="C122" s="29"/>
      <c r="D122" s="34">
        <v>1</v>
      </c>
      <c r="E122" s="35">
        <v>65340</v>
      </c>
      <c r="F122" s="35">
        <v>65340</v>
      </c>
    </row>
    <row r="123" spans="1:6" ht="15" x14ac:dyDescent="0.25">
      <c r="A123" s="32">
        <v>44847</v>
      </c>
      <c r="B123" s="29" t="s">
        <v>263</v>
      </c>
      <c r="C123" s="29" t="s">
        <v>264</v>
      </c>
      <c r="D123" s="29" t="s">
        <v>138</v>
      </c>
      <c r="E123" s="29" t="s">
        <v>265</v>
      </c>
      <c r="F123" s="33" t="s">
        <v>266</v>
      </c>
    </row>
    <row r="124" spans="1:6" ht="15" x14ac:dyDescent="0.25">
      <c r="A124" s="29" t="s">
        <v>172</v>
      </c>
      <c r="B124" s="29" t="s">
        <v>173</v>
      </c>
      <c r="C124" s="29"/>
      <c r="D124" s="34">
        <v>1</v>
      </c>
      <c r="E124" s="35">
        <v>65340</v>
      </c>
      <c r="F124" s="35">
        <v>65340</v>
      </c>
    </row>
    <row r="125" spans="1:6" ht="15" x14ac:dyDescent="0.25">
      <c r="A125" s="29" t="s">
        <v>163</v>
      </c>
      <c r="B125" s="29" t="s">
        <v>164</v>
      </c>
      <c r="C125" s="29"/>
      <c r="D125" s="34">
        <v>2</v>
      </c>
      <c r="E125" s="35">
        <v>67115</v>
      </c>
      <c r="F125" s="35">
        <v>134230</v>
      </c>
    </row>
    <row r="126" spans="1:6" ht="15" x14ac:dyDescent="0.25">
      <c r="A126" s="29" t="s">
        <v>161</v>
      </c>
      <c r="B126" s="29" t="s">
        <v>162</v>
      </c>
      <c r="C126" s="29"/>
      <c r="D126" s="34">
        <v>1</v>
      </c>
      <c r="E126" s="35">
        <v>81675</v>
      </c>
      <c r="F126" s="35">
        <v>81675</v>
      </c>
    </row>
    <row r="127" spans="1:6" ht="15" x14ac:dyDescent="0.25">
      <c r="A127" s="29" t="s">
        <v>208</v>
      </c>
      <c r="B127" s="29" t="s">
        <v>209</v>
      </c>
      <c r="C127" s="29"/>
      <c r="D127" s="34">
        <v>1</v>
      </c>
      <c r="E127" s="35">
        <v>41441.4</v>
      </c>
      <c r="F127" s="35">
        <v>41441.4</v>
      </c>
    </row>
    <row r="128" spans="1:6" ht="15" x14ac:dyDescent="0.25">
      <c r="A128" s="32">
        <v>44847</v>
      </c>
      <c r="B128" s="29" t="s">
        <v>267</v>
      </c>
      <c r="C128" s="29" t="s">
        <v>168</v>
      </c>
      <c r="D128" s="29" t="s">
        <v>138</v>
      </c>
      <c r="E128" s="29" t="s">
        <v>268</v>
      </c>
      <c r="F128" s="33" t="s">
        <v>269</v>
      </c>
    </row>
    <row r="129" spans="1:6" ht="15" x14ac:dyDescent="0.25">
      <c r="A129" s="29" t="s">
        <v>163</v>
      </c>
      <c r="B129" s="29" t="s">
        <v>164</v>
      </c>
      <c r="C129" s="29" t="s">
        <v>171</v>
      </c>
      <c r="D129" s="34">
        <v>2</v>
      </c>
      <c r="E129" s="35">
        <v>59999.9</v>
      </c>
      <c r="F129" s="35">
        <v>119999.8</v>
      </c>
    </row>
    <row r="130" spans="1:6" ht="15" x14ac:dyDescent="0.25">
      <c r="A130" s="29" t="s">
        <v>161</v>
      </c>
      <c r="B130" s="29" t="s">
        <v>162</v>
      </c>
      <c r="C130" s="29" t="s">
        <v>171</v>
      </c>
      <c r="D130" s="34">
        <v>1</v>
      </c>
      <c r="E130" s="35">
        <v>65675.600000000006</v>
      </c>
      <c r="F130" s="35">
        <v>65675.600000000006</v>
      </c>
    </row>
    <row r="131" spans="1:6" ht="15" x14ac:dyDescent="0.25">
      <c r="A131" s="29" t="s">
        <v>141</v>
      </c>
      <c r="B131" s="29" t="s">
        <v>142</v>
      </c>
      <c r="C131" s="29" t="s">
        <v>174</v>
      </c>
      <c r="D131" s="34">
        <v>1</v>
      </c>
      <c r="E131" s="35">
        <v>86277.1</v>
      </c>
      <c r="F131" s="35">
        <v>86277.1</v>
      </c>
    </row>
    <row r="132" spans="1:6" ht="15" x14ac:dyDescent="0.25">
      <c r="A132" s="29" t="s">
        <v>159</v>
      </c>
      <c r="B132" s="29" t="s">
        <v>160</v>
      </c>
      <c r="C132" s="29" t="s">
        <v>171</v>
      </c>
      <c r="D132" s="34">
        <v>1</v>
      </c>
      <c r="E132" s="35">
        <v>69729.7</v>
      </c>
      <c r="F132" s="35">
        <v>69729.7</v>
      </c>
    </row>
    <row r="133" spans="1:6" ht="15" x14ac:dyDescent="0.25">
      <c r="A133" s="29" t="s">
        <v>172</v>
      </c>
      <c r="B133" s="29" t="s">
        <v>173</v>
      </c>
      <c r="C133" s="29" t="s">
        <v>171</v>
      </c>
      <c r="D133" s="34">
        <v>1</v>
      </c>
      <c r="E133" s="35">
        <v>58378.3</v>
      </c>
      <c r="F133" s="35">
        <v>58378.3</v>
      </c>
    </row>
    <row r="134" spans="1:6" ht="15" x14ac:dyDescent="0.25">
      <c r="A134" s="29" t="s">
        <v>196</v>
      </c>
      <c r="B134" s="29" t="s">
        <v>197</v>
      </c>
      <c r="C134" s="29" t="s">
        <v>174</v>
      </c>
      <c r="D134" s="34">
        <v>1</v>
      </c>
      <c r="E134" s="35">
        <v>94825</v>
      </c>
      <c r="F134" s="35">
        <v>94825</v>
      </c>
    </row>
    <row r="135" spans="1:6" ht="15" x14ac:dyDescent="0.25">
      <c r="A135" s="29" t="s">
        <v>149</v>
      </c>
      <c r="B135" s="29" t="s">
        <v>150</v>
      </c>
      <c r="C135" s="29" t="s">
        <v>174</v>
      </c>
      <c r="D135" s="34">
        <v>1</v>
      </c>
      <c r="E135" s="35">
        <v>54638.8</v>
      </c>
      <c r="F135" s="35">
        <v>54638.8</v>
      </c>
    </row>
    <row r="136" spans="1:6" ht="15" x14ac:dyDescent="0.25">
      <c r="A136" s="29" t="s">
        <v>155</v>
      </c>
      <c r="B136" s="29" t="s">
        <v>156</v>
      </c>
      <c r="C136" s="29" t="s">
        <v>174</v>
      </c>
      <c r="D136" s="34">
        <v>1</v>
      </c>
      <c r="E136" s="35">
        <v>117018.1</v>
      </c>
      <c r="F136" s="35">
        <v>117018.1</v>
      </c>
    </row>
    <row r="137" spans="1:6" ht="15" x14ac:dyDescent="0.25">
      <c r="A137" s="32">
        <v>44847</v>
      </c>
      <c r="B137" s="29" t="s">
        <v>270</v>
      </c>
      <c r="C137" s="29" t="s">
        <v>271</v>
      </c>
      <c r="D137" s="29" t="s">
        <v>138</v>
      </c>
      <c r="E137" s="29" t="s">
        <v>272</v>
      </c>
      <c r="F137" s="33" t="s">
        <v>273</v>
      </c>
    </row>
    <row r="138" spans="1:6" ht="15" x14ac:dyDescent="0.25">
      <c r="A138" s="29" t="s">
        <v>159</v>
      </c>
      <c r="B138" s="29" t="s">
        <v>160</v>
      </c>
      <c r="C138" s="29"/>
      <c r="D138" s="34">
        <v>3</v>
      </c>
      <c r="E138" s="35">
        <v>78045</v>
      </c>
      <c r="F138" s="35">
        <v>234135</v>
      </c>
    </row>
    <row r="139" spans="1:6" ht="15" x14ac:dyDescent="0.25">
      <c r="A139" s="29" t="s">
        <v>149</v>
      </c>
      <c r="B139" s="29" t="s">
        <v>150</v>
      </c>
      <c r="C139" s="29"/>
      <c r="D139" s="34">
        <v>1</v>
      </c>
      <c r="E139" s="35">
        <v>55651.05</v>
      </c>
      <c r="F139" s="35">
        <v>55651.05</v>
      </c>
    </row>
    <row r="140" spans="1:6" ht="15" x14ac:dyDescent="0.25">
      <c r="A140" s="29" t="s">
        <v>172</v>
      </c>
      <c r="B140" s="29" t="s">
        <v>173</v>
      </c>
      <c r="C140" s="29"/>
      <c r="D140" s="34">
        <v>2</v>
      </c>
      <c r="E140" s="35">
        <v>65340</v>
      </c>
      <c r="F140" s="35">
        <v>130680</v>
      </c>
    </row>
    <row r="141" spans="1:6" ht="15" x14ac:dyDescent="0.25">
      <c r="A141" s="29" t="s">
        <v>141</v>
      </c>
      <c r="B141" s="29" t="s">
        <v>142</v>
      </c>
      <c r="C141" s="29"/>
      <c r="D141" s="34">
        <v>2</v>
      </c>
      <c r="E141" s="35">
        <v>79087.554000000004</v>
      </c>
      <c r="F141" s="35">
        <v>158175.10800000001</v>
      </c>
    </row>
    <row r="142" spans="1:6" ht="15" x14ac:dyDescent="0.25">
      <c r="A142" s="32">
        <v>44847</v>
      </c>
      <c r="B142" s="29" t="s">
        <v>274</v>
      </c>
      <c r="C142" s="29" t="s">
        <v>168</v>
      </c>
      <c r="D142" s="29" t="s">
        <v>138</v>
      </c>
      <c r="E142" s="29" t="s">
        <v>275</v>
      </c>
      <c r="F142" s="33" t="s">
        <v>276</v>
      </c>
    </row>
    <row r="143" spans="1:6" ht="15" x14ac:dyDescent="0.25">
      <c r="A143" s="29" t="s">
        <v>165</v>
      </c>
      <c r="B143" s="29" t="s">
        <v>166</v>
      </c>
      <c r="C143" s="29" t="s">
        <v>174</v>
      </c>
      <c r="D143" s="34">
        <v>4</v>
      </c>
      <c r="E143" s="35">
        <v>101951.2</v>
      </c>
      <c r="F143" s="35">
        <v>407804.8</v>
      </c>
    </row>
    <row r="144" spans="1:6" ht="15" x14ac:dyDescent="0.25">
      <c r="A144" s="29" t="s">
        <v>143</v>
      </c>
      <c r="B144" s="36">
        <v>28</v>
      </c>
      <c r="C144" s="35">
        <v>2148281.645</v>
      </c>
      <c r="D144" s="35">
        <v>0</v>
      </c>
      <c r="E144" s="35">
        <v>0</v>
      </c>
      <c r="F144" s="35">
        <v>3079000</v>
      </c>
    </row>
    <row r="145" spans="1:6" ht="15" x14ac:dyDescent="0.25">
      <c r="A145" s="29" t="s">
        <v>277</v>
      </c>
      <c r="B145" s="29"/>
      <c r="C145" s="29"/>
      <c r="D145" s="29"/>
      <c r="E145" s="29"/>
      <c r="F145" s="29"/>
    </row>
    <row r="146" spans="1:6" ht="15" x14ac:dyDescent="0.25">
      <c r="A146" s="32">
        <v>44848</v>
      </c>
      <c r="B146" s="29" t="s">
        <v>278</v>
      </c>
      <c r="C146" s="29" t="s">
        <v>279</v>
      </c>
      <c r="D146" s="29" t="s">
        <v>138</v>
      </c>
      <c r="E146" s="29" t="s">
        <v>280</v>
      </c>
      <c r="F146" s="33" t="s">
        <v>281</v>
      </c>
    </row>
    <row r="147" spans="1:6" ht="15" x14ac:dyDescent="0.25">
      <c r="A147" s="29" t="s">
        <v>163</v>
      </c>
      <c r="B147" s="29" t="s">
        <v>164</v>
      </c>
      <c r="C147" s="29"/>
      <c r="D147" s="34">
        <v>2</v>
      </c>
      <c r="E147" s="35">
        <v>67115</v>
      </c>
      <c r="F147" s="35">
        <v>134230</v>
      </c>
    </row>
    <row r="148" spans="1:6" ht="15" x14ac:dyDescent="0.25">
      <c r="A148" s="29" t="s">
        <v>172</v>
      </c>
      <c r="B148" s="29" t="s">
        <v>173</v>
      </c>
      <c r="C148" s="29"/>
      <c r="D148" s="34">
        <v>1</v>
      </c>
      <c r="E148" s="35">
        <v>65340</v>
      </c>
      <c r="F148" s="35">
        <v>65340</v>
      </c>
    </row>
    <row r="149" spans="1:6" ht="15" x14ac:dyDescent="0.25">
      <c r="A149" s="29" t="s">
        <v>141</v>
      </c>
      <c r="B149" s="29" t="s">
        <v>142</v>
      </c>
      <c r="C149" s="29"/>
      <c r="D149" s="34">
        <v>1</v>
      </c>
      <c r="E149" s="35">
        <v>79087.554000000004</v>
      </c>
      <c r="F149" s="35">
        <v>79087.554000000004</v>
      </c>
    </row>
    <row r="150" spans="1:6" ht="15" x14ac:dyDescent="0.25">
      <c r="A150" s="29" t="s">
        <v>161</v>
      </c>
      <c r="B150" s="29" t="s">
        <v>162</v>
      </c>
      <c r="C150" s="29"/>
      <c r="D150" s="34">
        <v>4</v>
      </c>
      <c r="E150" s="35">
        <v>81675</v>
      </c>
      <c r="F150" s="35">
        <v>326700</v>
      </c>
    </row>
    <row r="151" spans="1:6" ht="15" x14ac:dyDescent="0.25">
      <c r="A151" s="29" t="s">
        <v>196</v>
      </c>
      <c r="B151" s="29" t="s">
        <v>197</v>
      </c>
      <c r="C151" s="29"/>
      <c r="D151" s="34">
        <v>1</v>
      </c>
      <c r="E151" s="35">
        <v>107312.66</v>
      </c>
      <c r="F151" s="35">
        <v>107312.66</v>
      </c>
    </row>
    <row r="152" spans="1:6" ht="15" x14ac:dyDescent="0.25">
      <c r="A152" s="32">
        <v>44848</v>
      </c>
      <c r="B152" s="29" t="s">
        <v>282</v>
      </c>
      <c r="C152" s="29" t="s">
        <v>168</v>
      </c>
      <c r="D152" s="29" t="s">
        <v>138</v>
      </c>
      <c r="E152" s="29" t="s">
        <v>245</v>
      </c>
      <c r="F152" s="33" t="s">
        <v>246</v>
      </c>
    </row>
    <row r="153" spans="1:6" ht="15" x14ac:dyDescent="0.25">
      <c r="A153" s="29" t="s">
        <v>159</v>
      </c>
      <c r="B153" s="29" t="s">
        <v>160</v>
      </c>
      <c r="C153" s="29" t="s">
        <v>171</v>
      </c>
      <c r="D153" s="34">
        <v>1</v>
      </c>
      <c r="E153" s="35">
        <v>69729.7</v>
      </c>
      <c r="F153" s="35">
        <v>69729.7</v>
      </c>
    </row>
    <row r="154" spans="1:6" ht="15" x14ac:dyDescent="0.25">
      <c r="A154" s="32">
        <v>44848</v>
      </c>
      <c r="B154" s="29" t="s">
        <v>283</v>
      </c>
      <c r="C154" s="29" t="s">
        <v>168</v>
      </c>
      <c r="D154" s="29" t="s">
        <v>138</v>
      </c>
      <c r="E154" s="29" t="s">
        <v>284</v>
      </c>
      <c r="F154" s="33" t="s">
        <v>285</v>
      </c>
    </row>
    <row r="155" spans="1:6" ht="15" x14ac:dyDescent="0.25">
      <c r="A155" s="29" t="s">
        <v>159</v>
      </c>
      <c r="B155" s="29" t="s">
        <v>160</v>
      </c>
      <c r="C155" s="29" t="s">
        <v>171</v>
      </c>
      <c r="D155" s="34">
        <v>1</v>
      </c>
      <c r="E155" s="35">
        <v>69729.7</v>
      </c>
      <c r="F155" s="35">
        <v>69729.7</v>
      </c>
    </row>
    <row r="156" spans="1:6" ht="15" x14ac:dyDescent="0.25">
      <c r="A156" s="29" t="s">
        <v>141</v>
      </c>
      <c r="B156" s="29" t="s">
        <v>142</v>
      </c>
      <c r="C156" s="29" t="s">
        <v>174</v>
      </c>
      <c r="D156" s="34">
        <v>1</v>
      </c>
      <c r="E156" s="35">
        <v>86277.1</v>
      </c>
      <c r="F156" s="35">
        <v>86277.1</v>
      </c>
    </row>
    <row r="157" spans="1:6" ht="15" x14ac:dyDescent="0.25">
      <c r="A157" s="32">
        <v>44848</v>
      </c>
      <c r="B157" s="29" t="s">
        <v>286</v>
      </c>
      <c r="C157" s="29" t="s">
        <v>168</v>
      </c>
      <c r="D157" s="29" t="s">
        <v>138</v>
      </c>
      <c r="E157" s="29" t="s">
        <v>287</v>
      </c>
      <c r="F157" s="33" t="s">
        <v>288</v>
      </c>
    </row>
    <row r="158" spans="1:6" ht="15" x14ac:dyDescent="0.25">
      <c r="A158" s="29" t="s">
        <v>163</v>
      </c>
      <c r="B158" s="29" t="s">
        <v>164</v>
      </c>
      <c r="C158" s="29" t="s">
        <v>171</v>
      </c>
      <c r="D158" s="34">
        <v>6</v>
      </c>
      <c r="E158" s="35">
        <v>59999.9</v>
      </c>
      <c r="F158" s="35">
        <v>359999.4</v>
      </c>
    </row>
    <row r="159" spans="1:6" ht="15" x14ac:dyDescent="0.25">
      <c r="A159" s="29" t="s">
        <v>165</v>
      </c>
      <c r="B159" s="29" t="s">
        <v>166</v>
      </c>
      <c r="C159" s="29" t="s">
        <v>174</v>
      </c>
      <c r="D159" s="34">
        <v>2</v>
      </c>
      <c r="E159" s="35">
        <v>101951.2</v>
      </c>
      <c r="F159" s="35">
        <v>203902.4</v>
      </c>
    </row>
    <row r="160" spans="1:6" ht="15" x14ac:dyDescent="0.25">
      <c r="A160" s="29" t="s">
        <v>149</v>
      </c>
      <c r="B160" s="29" t="s">
        <v>150</v>
      </c>
      <c r="C160" s="29" t="s">
        <v>174</v>
      </c>
      <c r="D160" s="34">
        <v>1</v>
      </c>
      <c r="E160" s="35">
        <v>54638.8</v>
      </c>
      <c r="F160" s="35">
        <v>54638.8</v>
      </c>
    </row>
    <row r="161" spans="1:6" ht="15" x14ac:dyDescent="0.25">
      <c r="A161" s="29" t="s">
        <v>159</v>
      </c>
      <c r="B161" s="29" t="s">
        <v>160</v>
      </c>
      <c r="C161" s="29" t="s">
        <v>171</v>
      </c>
      <c r="D161" s="34">
        <v>1</v>
      </c>
      <c r="E161" s="35">
        <v>69729.7</v>
      </c>
      <c r="F161" s="35">
        <v>69729.7</v>
      </c>
    </row>
    <row r="162" spans="1:6" ht="15" x14ac:dyDescent="0.25">
      <c r="A162" s="29" t="s">
        <v>155</v>
      </c>
      <c r="B162" s="29" t="s">
        <v>156</v>
      </c>
      <c r="C162" s="29" t="s">
        <v>174</v>
      </c>
      <c r="D162" s="34">
        <v>1</v>
      </c>
      <c r="E162" s="35">
        <v>117018.1</v>
      </c>
      <c r="F162" s="35">
        <v>117018.1</v>
      </c>
    </row>
    <row r="163" spans="1:6" ht="15" x14ac:dyDescent="0.25">
      <c r="A163" s="29" t="s">
        <v>143</v>
      </c>
      <c r="B163" s="36">
        <v>23</v>
      </c>
      <c r="C163" s="35">
        <v>1743695.1140000001</v>
      </c>
      <c r="D163" s="35">
        <v>0</v>
      </c>
      <c r="E163" s="35">
        <v>0</v>
      </c>
      <c r="F163" s="35">
        <v>2369900</v>
      </c>
    </row>
    <row r="164" spans="1:6" ht="15" x14ac:dyDescent="0.25">
      <c r="A164" s="29" t="s">
        <v>289</v>
      </c>
      <c r="B164" s="29"/>
      <c r="C164" s="29"/>
      <c r="D164" s="29"/>
      <c r="E164" s="29"/>
      <c r="F164" s="29"/>
    </row>
    <row r="165" spans="1:6" ht="15" x14ac:dyDescent="0.25">
      <c r="A165" s="32">
        <v>44849</v>
      </c>
      <c r="B165" s="29" t="s">
        <v>290</v>
      </c>
      <c r="C165" s="29" t="s">
        <v>291</v>
      </c>
      <c r="D165" s="29" t="s">
        <v>138</v>
      </c>
      <c r="E165" s="29" t="s">
        <v>292</v>
      </c>
      <c r="F165" s="33" t="s">
        <v>293</v>
      </c>
    </row>
    <row r="166" spans="1:6" ht="15" x14ac:dyDescent="0.25">
      <c r="A166" s="29" t="s">
        <v>165</v>
      </c>
      <c r="B166" s="29" t="s">
        <v>166</v>
      </c>
      <c r="C166" s="29"/>
      <c r="D166" s="34">
        <v>3</v>
      </c>
      <c r="E166" s="35">
        <v>111168.33</v>
      </c>
      <c r="F166" s="35">
        <v>333504.99</v>
      </c>
    </row>
    <row r="167" spans="1:6" ht="15" x14ac:dyDescent="0.25">
      <c r="A167" s="29" t="s">
        <v>141</v>
      </c>
      <c r="B167" s="29" t="s">
        <v>142</v>
      </c>
      <c r="C167" s="29"/>
      <c r="D167" s="34">
        <v>2</v>
      </c>
      <c r="E167" s="35">
        <v>87875.06</v>
      </c>
      <c r="F167" s="35">
        <v>175750.12</v>
      </c>
    </row>
    <row r="168" spans="1:6" ht="15" x14ac:dyDescent="0.25">
      <c r="A168" s="29" t="s">
        <v>159</v>
      </c>
      <c r="B168" s="29" t="s">
        <v>160</v>
      </c>
      <c r="C168" s="29"/>
      <c r="D168" s="34">
        <v>1</v>
      </c>
      <c r="E168" s="35">
        <v>71020.95</v>
      </c>
      <c r="F168" s="35">
        <v>71020.95</v>
      </c>
    </row>
    <row r="169" spans="1:6" ht="15" x14ac:dyDescent="0.25">
      <c r="A169" s="29" t="s">
        <v>161</v>
      </c>
      <c r="B169" s="29" t="s">
        <v>162</v>
      </c>
      <c r="C169" s="29"/>
      <c r="D169" s="34">
        <v>3</v>
      </c>
      <c r="E169" s="35">
        <v>74324.25</v>
      </c>
      <c r="F169" s="35">
        <v>222972.75</v>
      </c>
    </row>
    <row r="170" spans="1:6" ht="15" x14ac:dyDescent="0.25">
      <c r="A170" s="32">
        <v>44849</v>
      </c>
      <c r="B170" s="29" t="s">
        <v>294</v>
      </c>
      <c r="C170" s="29" t="s">
        <v>295</v>
      </c>
      <c r="D170" s="29" t="s">
        <v>138</v>
      </c>
      <c r="E170" s="29" t="s">
        <v>296</v>
      </c>
      <c r="F170" s="33" t="s">
        <v>297</v>
      </c>
    </row>
    <row r="171" spans="1:6" ht="15" x14ac:dyDescent="0.25">
      <c r="A171" s="29" t="s">
        <v>172</v>
      </c>
      <c r="B171" s="29" t="s">
        <v>173</v>
      </c>
      <c r="C171" s="29"/>
      <c r="D171" s="34">
        <v>2</v>
      </c>
      <c r="E171" s="35">
        <v>65340</v>
      </c>
      <c r="F171" s="35">
        <v>130680</v>
      </c>
    </row>
    <row r="172" spans="1:6" ht="15" x14ac:dyDescent="0.25">
      <c r="A172" s="29" t="s">
        <v>163</v>
      </c>
      <c r="B172" s="29" t="s">
        <v>164</v>
      </c>
      <c r="C172" s="29"/>
      <c r="D172" s="34">
        <v>2</v>
      </c>
      <c r="E172" s="35">
        <v>61111.05</v>
      </c>
      <c r="F172" s="35">
        <v>122222.1</v>
      </c>
    </row>
    <row r="173" spans="1:6" ht="15" x14ac:dyDescent="0.25">
      <c r="A173" s="32">
        <v>44849</v>
      </c>
      <c r="B173" s="29" t="s">
        <v>298</v>
      </c>
      <c r="C173" s="29" t="s">
        <v>168</v>
      </c>
      <c r="D173" s="29" t="s">
        <v>138</v>
      </c>
      <c r="E173" s="29" t="s">
        <v>299</v>
      </c>
      <c r="F173" s="33" t="s">
        <v>300</v>
      </c>
    </row>
    <row r="174" spans="1:6" ht="15" x14ac:dyDescent="0.25">
      <c r="A174" s="29" t="s">
        <v>159</v>
      </c>
      <c r="B174" s="29" t="s">
        <v>160</v>
      </c>
      <c r="C174" s="29" t="s">
        <v>171</v>
      </c>
      <c r="D174" s="34">
        <v>1</v>
      </c>
      <c r="E174" s="35">
        <v>69729.7</v>
      </c>
      <c r="F174" s="35">
        <v>69729.7</v>
      </c>
    </row>
    <row r="175" spans="1:6" ht="15" x14ac:dyDescent="0.25">
      <c r="A175" s="29" t="s">
        <v>143</v>
      </c>
      <c r="B175" s="36">
        <v>14</v>
      </c>
      <c r="C175" s="35">
        <v>1125880.6100000001</v>
      </c>
      <c r="D175" s="35">
        <v>0</v>
      </c>
      <c r="E175" s="35">
        <v>0</v>
      </c>
      <c r="F175" s="35">
        <v>1603600</v>
      </c>
    </row>
    <row r="176" spans="1:6" ht="15" x14ac:dyDescent="0.25">
      <c r="A176" s="29" t="s">
        <v>301</v>
      </c>
      <c r="B176" s="29"/>
      <c r="C176" s="29"/>
      <c r="D176" s="29"/>
      <c r="E176" s="29"/>
      <c r="F176" s="29"/>
    </row>
    <row r="177" spans="1:6" ht="15" x14ac:dyDescent="0.25">
      <c r="A177" s="32">
        <v>44851</v>
      </c>
      <c r="B177" s="29" t="s">
        <v>286</v>
      </c>
      <c r="C177" s="29" t="s">
        <v>168</v>
      </c>
      <c r="D177" s="29" t="s">
        <v>138</v>
      </c>
      <c r="E177" s="29" t="s">
        <v>302</v>
      </c>
      <c r="F177" s="33" t="s">
        <v>303</v>
      </c>
    </row>
    <row r="178" spans="1:6" ht="15" x14ac:dyDescent="0.25">
      <c r="A178" s="29" t="s">
        <v>165</v>
      </c>
      <c r="B178" s="29" t="s">
        <v>166</v>
      </c>
      <c r="C178" s="29" t="s">
        <v>174</v>
      </c>
      <c r="D178" s="34">
        <v>1</v>
      </c>
      <c r="E178" s="35">
        <v>101951.2</v>
      </c>
      <c r="F178" s="35">
        <v>101951.2</v>
      </c>
    </row>
    <row r="179" spans="1:6" ht="15" x14ac:dyDescent="0.25">
      <c r="A179" s="29" t="s">
        <v>161</v>
      </c>
      <c r="B179" s="29" t="s">
        <v>162</v>
      </c>
      <c r="C179" s="29" t="s">
        <v>171</v>
      </c>
      <c r="D179" s="34">
        <v>3</v>
      </c>
      <c r="E179" s="35">
        <v>65675.600000000006</v>
      </c>
      <c r="F179" s="35">
        <v>197026.8</v>
      </c>
    </row>
    <row r="180" spans="1:6" ht="15" x14ac:dyDescent="0.25">
      <c r="A180" s="29" t="s">
        <v>149</v>
      </c>
      <c r="B180" s="29" t="s">
        <v>150</v>
      </c>
      <c r="C180" s="29" t="s">
        <v>174</v>
      </c>
      <c r="D180" s="34">
        <v>2</v>
      </c>
      <c r="E180" s="35">
        <v>54638.8</v>
      </c>
      <c r="F180" s="35">
        <v>109277.6</v>
      </c>
    </row>
    <row r="181" spans="1:6" ht="15" x14ac:dyDescent="0.25">
      <c r="A181" s="29" t="s">
        <v>163</v>
      </c>
      <c r="B181" s="29" t="s">
        <v>164</v>
      </c>
      <c r="C181" s="29" t="s">
        <v>171</v>
      </c>
      <c r="D181" s="34">
        <v>2</v>
      </c>
      <c r="E181" s="35">
        <v>59999.9</v>
      </c>
      <c r="F181" s="35">
        <v>119999.8</v>
      </c>
    </row>
    <row r="182" spans="1:6" ht="15" x14ac:dyDescent="0.25">
      <c r="A182" s="29" t="s">
        <v>141</v>
      </c>
      <c r="B182" s="29" t="s">
        <v>142</v>
      </c>
      <c r="C182" s="29" t="s">
        <v>174</v>
      </c>
      <c r="D182" s="34">
        <v>2</v>
      </c>
      <c r="E182" s="35">
        <v>86277.1</v>
      </c>
      <c r="F182" s="35">
        <v>172554.2</v>
      </c>
    </row>
    <row r="183" spans="1:6" ht="15" x14ac:dyDescent="0.25">
      <c r="A183" s="32">
        <v>44851</v>
      </c>
      <c r="B183" s="29" t="s">
        <v>304</v>
      </c>
      <c r="C183" s="29" t="s">
        <v>305</v>
      </c>
      <c r="D183" s="29" t="s">
        <v>138</v>
      </c>
      <c r="E183" s="29" t="s">
        <v>306</v>
      </c>
      <c r="F183" s="37" t="s">
        <v>307</v>
      </c>
    </row>
    <row r="184" spans="1:6" ht="15" x14ac:dyDescent="0.25">
      <c r="A184" s="29" t="s">
        <v>161</v>
      </c>
      <c r="B184" s="29" t="s">
        <v>162</v>
      </c>
      <c r="C184" s="29"/>
      <c r="D184" s="34">
        <v>1</v>
      </c>
      <c r="E184" s="35">
        <v>74324.25</v>
      </c>
      <c r="F184" s="35">
        <v>74324.25</v>
      </c>
    </row>
    <row r="185" spans="1:6" ht="15" x14ac:dyDescent="0.25">
      <c r="A185" s="29" t="s">
        <v>143</v>
      </c>
      <c r="B185" s="36">
        <v>11</v>
      </c>
      <c r="C185" s="35">
        <v>775133.85</v>
      </c>
      <c r="D185" s="35">
        <v>0</v>
      </c>
      <c r="E185" s="35">
        <v>0</v>
      </c>
      <c r="F185" s="35">
        <v>1110200</v>
      </c>
    </row>
    <row r="186" spans="1:6" ht="15" x14ac:dyDescent="0.25">
      <c r="A186" s="29" t="s">
        <v>308</v>
      </c>
      <c r="B186" s="29"/>
      <c r="C186" s="29"/>
      <c r="D186" s="29"/>
      <c r="E186" s="29"/>
      <c r="F186" s="29"/>
    </row>
    <row r="187" spans="1:6" ht="15" x14ac:dyDescent="0.25">
      <c r="A187" s="32">
        <v>44852</v>
      </c>
      <c r="B187" s="29" t="s">
        <v>309</v>
      </c>
      <c r="C187" s="29" t="s">
        <v>168</v>
      </c>
      <c r="D187" s="29" t="s">
        <v>138</v>
      </c>
      <c r="E187" s="29" t="s">
        <v>310</v>
      </c>
      <c r="F187" s="33" t="s">
        <v>311</v>
      </c>
    </row>
    <row r="188" spans="1:6" ht="15" x14ac:dyDescent="0.25">
      <c r="A188" s="29" t="s">
        <v>172</v>
      </c>
      <c r="B188" s="29" t="s">
        <v>173</v>
      </c>
      <c r="C188" s="29" t="s">
        <v>171</v>
      </c>
      <c r="D188" s="34">
        <v>1</v>
      </c>
      <c r="E188" s="35">
        <v>58378.3</v>
      </c>
      <c r="F188" s="35">
        <v>58378.3</v>
      </c>
    </row>
    <row r="189" spans="1:6" ht="15" x14ac:dyDescent="0.25">
      <c r="A189" s="29" t="s">
        <v>157</v>
      </c>
      <c r="B189" s="29" t="s">
        <v>158</v>
      </c>
      <c r="C189" s="29" t="s">
        <v>174</v>
      </c>
      <c r="D189" s="34">
        <v>1</v>
      </c>
      <c r="E189" s="35">
        <v>49318.9</v>
      </c>
      <c r="F189" s="35">
        <v>49318.9</v>
      </c>
    </row>
    <row r="190" spans="1:6" ht="15" x14ac:dyDescent="0.25">
      <c r="A190" s="29" t="s">
        <v>155</v>
      </c>
      <c r="B190" s="29" t="s">
        <v>156</v>
      </c>
      <c r="C190" s="29" t="s">
        <v>174</v>
      </c>
      <c r="D190" s="34">
        <v>1</v>
      </c>
      <c r="E190" s="35">
        <v>117018.1</v>
      </c>
      <c r="F190" s="35">
        <v>117018.1</v>
      </c>
    </row>
    <row r="191" spans="1:6" ht="15" x14ac:dyDescent="0.25">
      <c r="A191" s="32">
        <v>44852</v>
      </c>
      <c r="B191" s="29" t="s">
        <v>312</v>
      </c>
      <c r="C191" s="29" t="s">
        <v>168</v>
      </c>
      <c r="D191" s="29" t="s">
        <v>138</v>
      </c>
      <c r="E191" s="29" t="s">
        <v>259</v>
      </c>
      <c r="F191" s="33" t="s">
        <v>260</v>
      </c>
    </row>
    <row r="192" spans="1:6" ht="15" x14ac:dyDescent="0.25">
      <c r="A192" s="29" t="s">
        <v>141</v>
      </c>
      <c r="B192" s="29" t="s">
        <v>142</v>
      </c>
      <c r="C192" s="29" t="s">
        <v>174</v>
      </c>
      <c r="D192" s="34">
        <v>1</v>
      </c>
      <c r="E192" s="35">
        <v>86277.1</v>
      </c>
      <c r="F192" s="35">
        <v>86277.1</v>
      </c>
    </row>
    <row r="193" spans="1:6" ht="15" x14ac:dyDescent="0.25">
      <c r="A193" s="32">
        <v>44852</v>
      </c>
      <c r="B193" s="29" t="s">
        <v>313</v>
      </c>
      <c r="C193" s="29" t="s">
        <v>168</v>
      </c>
      <c r="D193" s="29" t="s">
        <v>138</v>
      </c>
      <c r="E193" s="29" t="s">
        <v>252</v>
      </c>
      <c r="F193" s="33" t="s">
        <v>253</v>
      </c>
    </row>
    <row r="194" spans="1:6" ht="15" x14ac:dyDescent="0.25">
      <c r="A194" s="29" t="s">
        <v>141</v>
      </c>
      <c r="B194" s="29" t="s">
        <v>142</v>
      </c>
      <c r="C194" s="29" t="s">
        <v>174</v>
      </c>
      <c r="D194" s="34">
        <v>1</v>
      </c>
      <c r="E194" s="35">
        <v>86277.1</v>
      </c>
      <c r="F194" s="35">
        <v>86277.1</v>
      </c>
    </row>
    <row r="195" spans="1:6" ht="15" x14ac:dyDescent="0.25">
      <c r="A195" s="29" t="s">
        <v>165</v>
      </c>
      <c r="B195" s="29" t="s">
        <v>166</v>
      </c>
      <c r="C195" s="29" t="s">
        <v>174</v>
      </c>
      <c r="D195" s="34">
        <v>1</v>
      </c>
      <c r="E195" s="35">
        <v>101951.2</v>
      </c>
      <c r="F195" s="35">
        <v>101951.2</v>
      </c>
    </row>
    <row r="196" spans="1:6" ht="15" x14ac:dyDescent="0.25">
      <c r="A196" s="29" t="s">
        <v>172</v>
      </c>
      <c r="B196" s="29" t="s">
        <v>173</v>
      </c>
      <c r="C196" s="29" t="s">
        <v>171</v>
      </c>
      <c r="D196" s="34">
        <v>1</v>
      </c>
      <c r="E196" s="35">
        <v>58378.3</v>
      </c>
      <c r="F196" s="35">
        <v>58378.3</v>
      </c>
    </row>
    <row r="197" spans="1:6" ht="15" x14ac:dyDescent="0.25">
      <c r="A197" s="29" t="s">
        <v>143</v>
      </c>
      <c r="B197" s="36">
        <v>7</v>
      </c>
      <c r="C197" s="35">
        <v>557599</v>
      </c>
      <c r="D197" s="35">
        <v>0</v>
      </c>
      <c r="E197" s="35">
        <v>0</v>
      </c>
      <c r="F197" s="35">
        <v>776200</v>
      </c>
    </row>
    <row r="198" spans="1:6" ht="15" x14ac:dyDescent="0.25">
      <c r="A198" s="29" t="s">
        <v>314</v>
      </c>
      <c r="B198" s="29"/>
      <c r="C198" s="29"/>
      <c r="D198" s="29"/>
      <c r="E198" s="29"/>
      <c r="F198" s="29"/>
    </row>
    <row r="199" spans="1:6" ht="15" x14ac:dyDescent="0.25">
      <c r="A199" s="32">
        <v>44854</v>
      </c>
      <c r="B199" s="29" t="s">
        <v>315</v>
      </c>
      <c r="C199" s="29" t="s">
        <v>168</v>
      </c>
      <c r="D199" s="29" t="s">
        <v>138</v>
      </c>
      <c r="E199" s="29" t="s">
        <v>287</v>
      </c>
      <c r="F199" s="33" t="s">
        <v>288</v>
      </c>
    </row>
    <row r="200" spans="1:6" ht="15" x14ac:dyDescent="0.25">
      <c r="A200" s="29" t="s">
        <v>163</v>
      </c>
      <c r="B200" s="29" t="s">
        <v>164</v>
      </c>
      <c r="C200" s="29" t="s">
        <v>171</v>
      </c>
      <c r="D200" s="34">
        <v>3</v>
      </c>
      <c r="E200" s="35">
        <v>59999.9</v>
      </c>
      <c r="F200" s="35">
        <v>179999.7</v>
      </c>
    </row>
    <row r="201" spans="1:6" ht="15" x14ac:dyDescent="0.25">
      <c r="A201" s="29" t="s">
        <v>155</v>
      </c>
      <c r="B201" s="29" t="s">
        <v>156</v>
      </c>
      <c r="C201" s="29" t="s">
        <v>174</v>
      </c>
      <c r="D201" s="34">
        <v>1</v>
      </c>
      <c r="E201" s="35">
        <v>117018.1</v>
      </c>
      <c r="F201" s="35">
        <v>117018.1</v>
      </c>
    </row>
    <row r="202" spans="1:6" ht="15" x14ac:dyDescent="0.25">
      <c r="A202" s="29" t="s">
        <v>143</v>
      </c>
      <c r="B202" s="36">
        <v>4</v>
      </c>
      <c r="C202" s="35">
        <v>297017.8</v>
      </c>
      <c r="D202" s="35">
        <v>0</v>
      </c>
      <c r="E202" s="35">
        <v>0</v>
      </c>
      <c r="F202" s="35">
        <v>390600</v>
      </c>
    </row>
    <row r="203" spans="1:6" ht="15" x14ac:dyDescent="0.25">
      <c r="A203" s="29" t="s">
        <v>316</v>
      </c>
      <c r="B203" s="29"/>
      <c r="C203" s="29"/>
      <c r="D203" s="29"/>
      <c r="E203" s="29"/>
      <c r="F203" s="29"/>
    </row>
    <row r="204" spans="1:6" ht="15" x14ac:dyDescent="0.25">
      <c r="A204" s="32">
        <v>44855</v>
      </c>
      <c r="B204" s="29" t="s">
        <v>317</v>
      </c>
      <c r="C204" s="29" t="s">
        <v>168</v>
      </c>
      <c r="D204" s="29" t="s">
        <v>138</v>
      </c>
      <c r="E204" s="29" t="s">
        <v>318</v>
      </c>
      <c r="F204" s="33" t="s">
        <v>319</v>
      </c>
    </row>
    <row r="205" spans="1:6" ht="15" x14ac:dyDescent="0.25">
      <c r="A205" s="29" t="s">
        <v>172</v>
      </c>
      <c r="B205" s="29" t="s">
        <v>173</v>
      </c>
      <c r="C205" s="29" t="s">
        <v>171</v>
      </c>
      <c r="D205" s="34">
        <v>2</v>
      </c>
      <c r="E205" s="35">
        <v>58378.3</v>
      </c>
      <c r="F205" s="35">
        <v>116756.6</v>
      </c>
    </row>
    <row r="206" spans="1:6" ht="15" x14ac:dyDescent="0.25">
      <c r="A206" s="29" t="s">
        <v>165</v>
      </c>
      <c r="B206" s="29" t="s">
        <v>166</v>
      </c>
      <c r="C206" s="29" t="s">
        <v>174</v>
      </c>
      <c r="D206" s="34">
        <v>1</v>
      </c>
      <c r="E206" s="35">
        <v>101951.2</v>
      </c>
      <c r="F206" s="35">
        <v>101951.2</v>
      </c>
    </row>
    <row r="207" spans="1:6" ht="15" x14ac:dyDescent="0.25">
      <c r="A207" s="29" t="s">
        <v>141</v>
      </c>
      <c r="B207" s="29" t="s">
        <v>142</v>
      </c>
      <c r="C207" s="29" t="s">
        <v>174</v>
      </c>
      <c r="D207" s="34">
        <v>2</v>
      </c>
      <c r="E207" s="35">
        <v>86277.1</v>
      </c>
      <c r="F207" s="35">
        <v>172554.2</v>
      </c>
    </row>
    <row r="208" spans="1:6" ht="15" x14ac:dyDescent="0.25">
      <c r="A208" s="29" t="s">
        <v>143</v>
      </c>
      <c r="B208" s="36">
        <v>5</v>
      </c>
      <c r="C208" s="35">
        <v>391262</v>
      </c>
      <c r="D208" s="35">
        <v>0</v>
      </c>
      <c r="E208" s="35">
        <v>0</v>
      </c>
      <c r="F208" s="35">
        <v>544400</v>
      </c>
    </row>
    <row r="209" spans="1:6" ht="15" x14ac:dyDescent="0.25">
      <c r="A209" s="29" t="s">
        <v>320</v>
      </c>
      <c r="B209" s="29"/>
      <c r="C209" s="29"/>
      <c r="D209" s="29"/>
      <c r="E209" s="29"/>
      <c r="F209" s="29"/>
    </row>
    <row r="210" spans="1:6" ht="15" x14ac:dyDescent="0.25">
      <c r="A210" s="32">
        <v>44856</v>
      </c>
      <c r="B210" s="29" t="s">
        <v>321</v>
      </c>
      <c r="C210" s="29" t="s">
        <v>322</v>
      </c>
      <c r="D210" s="29" t="s">
        <v>138</v>
      </c>
      <c r="E210" s="29" t="s">
        <v>323</v>
      </c>
      <c r="F210" s="37" t="s">
        <v>324</v>
      </c>
    </row>
    <row r="211" spans="1:6" ht="15" x14ac:dyDescent="0.25">
      <c r="A211" s="29" t="s">
        <v>161</v>
      </c>
      <c r="B211" s="29" t="s">
        <v>162</v>
      </c>
      <c r="C211" s="29"/>
      <c r="D211" s="34">
        <v>2</v>
      </c>
      <c r="E211" s="35">
        <v>81675</v>
      </c>
      <c r="F211" s="35">
        <v>163350</v>
      </c>
    </row>
    <row r="212" spans="1:6" ht="15" x14ac:dyDescent="0.25">
      <c r="A212" s="29" t="s">
        <v>143</v>
      </c>
      <c r="B212" s="36">
        <v>2</v>
      </c>
      <c r="C212" s="35">
        <v>163350</v>
      </c>
      <c r="D212" s="35">
        <v>0</v>
      </c>
      <c r="E212" s="35">
        <v>0</v>
      </c>
      <c r="F212" s="35">
        <v>218000</v>
      </c>
    </row>
    <row r="213" spans="1:6" ht="15" x14ac:dyDescent="0.25">
      <c r="A213" s="29" t="s">
        <v>325</v>
      </c>
      <c r="B213" s="29"/>
      <c r="C213" s="29"/>
      <c r="D213" s="29"/>
      <c r="E213" s="29"/>
      <c r="F213" s="29"/>
    </row>
    <row r="214" spans="1:6" ht="15" x14ac:dyDescent="0.25">
      <c r="A214" s="32">
        <v>44860</v>
      </c>
      <c r="B214" s="29" t="s">
        <v>326</v>
      </c>
      <c r="C214" s="29" t="s">
        <v>152</v>
      </c>
      <c r="D214" s="29" t="s">
        <v>138</v>
      </c>
      <c r="E214" s="29" t="s">
        <v>153</v>
      </c>
      <c r="F214" s="37" t="s">
        <v>154</v>
      </c>
    </row>
    <row r="215" spans="1:6" ht="15" x14ac:dyDescent="0.25">
      <c r="A215" s="29" t="s">
        <v>141</v>
      </c>
      <c r="B215" s="29" t="s">
        <v>142</v>
      </c>
      <c r="C215" s="29"/>
      <c r="D215" s="34">
        <v>2</v>
      </c>
      <c r="E215" s="35">
        <v>87875.06</v>
      </c>
      <c r="F215" s="35">
        <v>175750.12</v>
      </c>
    </row>
    <row r="216" spans="1:6" ht="15" x14ac:dyDescent="0.25">
      <c r="A216" s="29" t="s">
        <v>159</v>
      </c>
      <c r="B216" s="29" t="s">
        <v>160</v>
      </c>
      <c r="C216" s="29"/>
      <c r="D216" s="34">
        <v>4</v>
      </c>
      <c r="E216" s="35">
        <v>78045</v>
      </c>
      <c r="F216" s="35">
        <v>312180</v>
      </c>
    </row>
    <row r="217" spans="1:6" ht="15" x14ac:dyDescent="0.25">
      <c r="A217" s="32">
        <v>44860</v>
      </c>
      <c r="B217" s="29" t="s">
        <v>327</v>
      </c>
      <c r="C217" s="29" t="s">
        <v>184</v>
      </c>
      <c r="D217" s="29" t="s">
        <v>138</v>
      </c>
      <c r="E217" s="29" t="s">
        <v>328</v>
      </c>
      <c r="F217" s="33" t="s">
        <v>329</v>
      </c>
    </row>
    <row r="218" spans="1:6" ht="15" x14ac:dyDescent="0.25">
      <c r="A218" s="29" t="s">
        <v>163</v>
      </c>
      <c r="B218" s="29" t="s">
        <v>164</v>
      </c>
      <c r="C218" s="29"/>
      <c r="D218" s="34">
        <v>3</v>
      </c>
      <c r="E218" s="35">
        <v>54999.94</v>
      </c>
      <c r="F218" s="35">
        <v>164999.82</v>
      </c>
    </row>
    <row r="219" spans="1:6" ht="15" x14ac:dyDescent="0.25">
      <c r="A219" s="29" t="s">
        <v>172</v>
      </c>
      <c r="B219" s="29" t="s">
        <v>173</v>
      </c>
      <c r="C219" s="29"/>
      <c r="D219" s="34">
        <v>1</v>
      </c>
      <c r="E219" s="35">
        <v>65340</v>
      </c>
      <c r="F219" s="35">
        <v>65340</v>
      </c>
    </row>
    <row r="220" spans="1:6" ht="15" x14ac:dyDescent="0.25">
      <c r="A220" s="29" t="s">
        <v>143</v>
      </c>
      <c r="B220" s="36">
        <v>10</v>
      </c>
      <c r="C220" s="35">
        <v>718269.94</v>
      </c>
      <c r="D220" s="35">
        <v>0</v>
      </c>
      <c r="E220" s="35">
        <v>0</v>
      </c>
      <c r="F220" s="35">
        <v>1060000</v>
      </c>
    </row>
    <row r="221" spans="1:6" ht="15" x14ac:dyDescent="0.25">
      <c r="A221" s="29" t="s">
        <v>330</v>
      </c>
      <c r="B221" s="29"/>
      <c r="C221" s="29"/>
      <c r="D221" s="29"/>
      <c r="E221" s="29"/>
      <c r="F221" s="29"/>
    </row>
    <row r="222" spans="1:6" ht="15" x14ac:dyDescent="0.25">
      <c r="A222" s="32">
        <v>44861</v>
      </c>
      <c r="B222" s="29" t="s">
        <v>331</v>
      </c>
      <c r="C222" s="29" t="s">
        <v>146</v>
      </c>
      <c r="D222" s="29" t="s">
        <v>138</v>
      </c>
      <c r="E222" s="29" t="s">
        <v>147</v>
      </c>
      <c r="F222" s="33" t="s">
        <v>148</v>
      </c>
    </row>
    <row r="223" spans="1:6" ht="15" x14ac:dyDescent="0.25">
      <c r="A223" s="29" t="s">
        <v>172</v>
      </c>
      <c r="B223" s="29" t="s">
        <v>173</v>
      </c>
      <c r="C223" s="29"/>
      <c r="D223" s="34">
        <v>1</v>
      </c>
      <c r="E223" s="35">
        <v>58378.32</v>
      </c>
      <c r="F223" s="35">
        <v>58378.32</v>
      </c>
    </row>
    <row r="224" spans="1:6" ht="15" x14ac:dyDescent="0.25">
      <c r="A224" s="29" t="s">
        <v>163</v>
      </c>
      <c r="B224" s="29" t="s">
        <v>164</v>
      </c>
      <c r="C224" s="29"/>
      <c r="D224" s="34">
        <v>3</v>
      </c>
      <c r="E224" s="35">
        <v>61111.05</v>
      </c>
      <c r="F224" s="35">
        <v>183333.15000000002</v>
      </c>
    </row>
    <row r="225" spans="1:6" ht="15" x14ac:dyDescent="0.25">
      <c r="A225" s="32">
        <v>44861</v>
      </c>
      <c r="B225" s="29" t="s">
        <v>332</v>
      </c>
      <c r="C225" s="29" t="s">
        <v>240</v>
      </c>
      <c r="D225" s="29" t="s">
        <v>138</v>
      </c>
      <c r="E225" s="29" t="s">
        <v>241</v>
      </c>
      <c r="F225" s="33" t="s">
        <v>242</v>
      </c>
    </row>
    <row r="226" spans="1:6" ht="15" x14ac:dyDescent="0.25">
      <c r="A226" s="29" t="s">
        <v>141</v>
      </c>
      <c r="B226" s="29" t="s">
        <v>142</v>
      </c>
      <c r="C226" s="29"/>
      <c r="D226" s="34">
        <v>3</v>
      </c>
      <c r="E226" s="35">
        <v>87875.06</v>
      </c>
      <c r="F226" s="35">
        <v>263625.18</v>
      </c>
    </row>
    <row r="227" spans="1:6" ht="15" x14ac:dyDescent="0.25">
      <c r="A227" s="29" t="s">
        <v>143</v>
      </c>
      <c r="B227" s="36">
        <v>7</v>
      </c>
      <c r="C227" s="35">
        <v>505336.65</v>
      </c>
      <c r="D227" s="35">
        <v>0</v>
      </c>
      <c r="E227" s="35">
        <v>0</v>
      </c>
      <c r="F227" s="35">
        <v>740300</v>
      </c>
    </row>
    <row r="228" spans="1:6" ht="15" x14ac:dyDescent="0.25">
      <c r="A228" s="29" t="s">
        <v>333</v>
      </c>
      <c r="B228" s="29"/>
      <c r="C228" s="29"/>
      <c r="D228" s="29"/>
      <c r="E228" s="29"/>
      <c r="F228" s="29"/>
    </row>
    <row r="229" spans="1:6" ht="15" x14ac:dyDescent="0.25">
      <c r="A229" s="32">
        <v>44863</v>
      </c>
      <c r="B229" s="29" t="s">
        <v>334</v>
      </c>
      <c r="C229" s="29" t="s">
        <v>335</v>
      </c>
      <c r="D229" s="29" t="s">
        <v>138</v>
      </c>
      <c r="E229" s="29" t="s">
        <v>336</v>
      </c>
      <c r="F229" s="37" t="s">
        <v>337</v>
      </c>
    </row>
    <row r="230" spans="1:6" ht="15" x14ac:dyDescent="0.25">
      <c r="A230" s="29" t="s">
        <v>338</v>
      </c>
      <c r="B230" s="29" t="s">
        <v>339</v>
      </c>
      <c r="C230" s="29"/>
      <c r="D230" s="34">
        <v>1</v>
      </c>
      <c r="E230" s="35">
        <v>73505.25</v>
      </c>
      <c r="F230" s="35">
        <v>73505.25</v>
      </c>
    </row>
    <row r="231" spans="1:6" ht="15" x14ac:dyDescent="0.25">
      <c r="A231" s="29" t="s">
        <v>163</v>
      </c>
      <c r="B231" s="29" t="s">
        <v>164</v>
      </c>
      <c r="C231" s="29"/>
      <c r="D231" s="34">
        <v>1</v>
      </c>
      <c r="E231" s="35">
        <v>61111.05</v>
      </c>
      <c r="F231" s="35">
        <v>61111.05</v>
      </c>
    </row>
    <row r="232" spans="1:6" ht="15" x14ac:dyDescent="0.25">
      <c r="A232" s="29" t="s">
        <v>159</v>
      </c>
      <c r="B232" s="29" t="s">
        <v>160</v>
      </c>
      <c r="C232" s="29"/>
      <c r="D232" s="34">
        <v>3</v>
      </c>
      <c r="E232" s="35">
        <v>69729.66</v>
      </c>
      <c r="F232" s="35">
        <v>209188.98</v>
      </c>
    </row>
    <row r="233" spans="1:6" ht="15" x14ac:dyDescent="0.25">
      <c r="A233" s="32">
        <v>44863</v>
      </c>
      <c r="B233" s="29" t="s">
        <v>340</v>
      </c>
      <c r="C233" s="29" t="s">
        <v>168</v>
      </c>
      <c r="D233" s="29" t="s">
        <v>138</v>
      </c>
      <c r="E233" s="29" t="s">
        <v>229</v>
      </c>
      <c r="F233" s="33" t="s">
        <v>230</v>
      </c>
    </row>
    <row r="234" spans="1:6" ht="15" x14ac:dyDescent="0.25">
      <c r="A234" s="29" t="s">
        <v>161</v>
      </c>
      <c r="B234" s="29" t="s">
        <v>162</v>
      </c>
      <c r="C234" s="29" t="s">
        <v>171</v>
      </c>
      <c r="D234" s="34">
        <v>1</v>
      </c>
      <c r="E234" s="35">
        <v>65675.600000000006</v>
      </c>
      <c r="F234" s="35">
        <v>65675.600000000006</v>
      </c>
    </row>
    <row r="235" spans="1:6" ht="15" x14ac:dyDescent="0.25">
      <c r="A235" s="29" t="s">
        <v>163</v>
      </c>
      <c r="B235" s="29" t="s">
        <v>164</v>
      </c>
      <c r="C235" s="29" t="s">
        <v>171</v>
      </c>
      <c r="D235" s="34">
        <v>2</v>
      </c>
      <c r="E235" s="35">
        <v>59999.9</v>
      </c>
      <c r="F235" s="35">
        <v>119999.8</v>
      </c>
    </row>
    <row r="236" spans="1:6" ht="15" x14ac:dyDescent="0.25">
      <c r="A236" s="29" t="s">
        <v>172</v>
      </c>
      <c r="B236" s="29" t="s">
        <v>173</v>
      </c>
      <c r="C236" s="29" t="s">
        <v>171</v>
      </c>
      <c r="D236" s="34">
        <v>1</v>
      </c>
      <c r="E236" s="35">
        <v>58378.3</v>
      </c>
      <c r="F236" s="35">
        <v>58378.3</v>
      </c>
    </row>
    <row r="237" spans="1:6" ht="15" x14ac:dyDescent="0.25">
      <c r="A237" s="32">
        <v>44863</v>
      </c>
      <c r="B237" s="29" t="s">
        <v>309</v>
      </c>
      <c r="C237" s="29" t="s">
        <v>341</v>
      </c>
      <c r="D237" s="29" t="s">
        <v>138</v>
      </c>
      <c r="E237" s="29" t="s">
        <v>342</v>
      </c>
      <c r="F237" s="37" t="s">
        <v>343</v>
      </c>
    </row>
    <row r="238" spans="1:6" ht="15" x14ac:dyDescent="0.25">
      <c r="A238" s="29" t="s">
        <v>165</v>
      </c>
      <c r="B238" s="29" t="s">
        <v>166</v>
      </c>
      <c r="C238" s="29"/>
      <c r="D238" s="34">
        <v>2</v>
      </c>
      <c r="E238" s="35">
        <v>111168.33</v>
      </c>
      <c r="F238" s="35">
        <v>222336.66</v>
      </c>
    </row>
    <row r="239" spans="1:6" ht="15" x14ac:dyDescent="0.25">
      <c r="A239" s="29" t="s">
        <v>208</v>
      </c>
      <c r="B239" s="29" t="s">
        <v>209</v>
      </c>
      <c r="C239" s="29"/>
      <c r="D239" s="34">
        <v>1</v>
      </c>
      <c r="E239" s="35">
        <v>45208.800000000003</v>
      </c>
      <c r="F239" s="35">
        <v>45208.800000000003</v>
      </c>
    </row>
    <row r="240" spans="1:6" ht="15" x14ac:dyDescent="0.25">
      <c r="A240" s="29" t="s">
        <v>159</v>
      </c>
      <c r="B240" s="29" t="s">
        <v>160</v>
      </c>
      <c r="C240" s="29"/>
      <c r="D240" s="34">
        <v>1</v>
      </c>
      <c r="E240" s="35">
        <v>69729.66</v>
      </c>
      <c r="F240" s="35">
        <v>69729.66</v>
      </c>
    </row>
    <row r="241" spans="1:6" ht="15" x14ac:dyDescent="0.25">
      <c r="A241" s="29" t="s">
        <v>157</v>
      </c>
      <c r="B241" s="29" t="s">
        <v>158</v>
      </c>
      <c r="C241" s="29"/>
      <c r="D241" s="34">
        <v>1</v>
      </c>
      <c r="E241" s="35">
        <v>50232</v>
      </c>
      <c r="F241" s="35">
        <v>50232</v>
      </c>
    </row>
    <row r="242" spans="1:6" ht="15" x14ac:dyDescent="0.25">
      <c r="A242" s="32">
        <v>44863</v>
      </c>
      <c r="B242" s="29" t="s">
        <v>344</v>
      </c>
      <c r="C242" s="29" t="s">
        <v>345</v>
      </c>
      <c r="D242" s="29" t="s">
        <v>138</v>
      </c>
      <c r="E242" s="29" t="s">
        <v>346</v>
      </c>
      <c r="F242" s="37" t="s">
        <v>347</v>
      </c>
    </row>
    <row r="243" spans="1:6" ht="15" x14ac:dyDescent="0.25">
      <c r="A243" s="29" t="s">
        <v>163</v>
      </c>
      <c r="B243" s="29" t="s">
        <v>164</v>
      </c>
      <c r="C243" s="29"/>
      <c r="D243" s="34">
        <v>1</v>
      </c>
      <c r="E243" s="35">
        <v>61111.05</v>
      </c>
      <c r="F243" s="35">
        <v>61111.05</v>
      </c>
    </row>
    <row r="244" spans="1:6" ht="15" x14ac:dyDescent="0.25">
      <c r="A244" s="32">
        <v>44863</v>
      </c>
      <c r="B244" s="29" t="s">
        <v>348</v>
      </c>
      <c r="C244" s="29" t="s">
        <v>349</v>
      </c>
      <c r="D244" s="29" t="s">
        <v>138</v>
      </c>
      <c r="E244" s="29" t="s">
        <v>350</v>
      </c>
      <c r="F244" s="37" t="s">
        <v>351</v>
      </c>
    </row>
    <row r="245" spans="1:6" ht="15" x14ac:dyDescent="0.25">
      <c r="A245" s="29" t="s">
        <v>172</v>
      </c>
      <c r="B245" s="29" t="s">
        <v>173</v>
      </c>
      <c r="C245" s="29"/>
      <c r="D245" s="34">
        <v>2</v>
      </c>
      <c r="E245" s="35">
        <v>58378.32</v>
      </c>
      <c r="F245" s="35">
        <v>116756.64</v>
      </c>
    </row>
    <row r="246" spans="1:6" ht="15" x14ac:dyDescent="0.25">
      <c r="A246" s="29" t="s">
        <v>143</v>
      </c>
      <c r="B246" s="36">
        <v>17</v>
      </c>
      <c r="C246" s="35">
        <v>1153233.79</v>
      </c>
      <c r="D246" s="35">
        <v>0</v>
      </c>
      <c r="E246" s="35">
        <v>0</v>
      </c>
      <c r="F246" s="35">
        <v>1690300</v>
      </c>
    </row>
    <row r="247" spans="1:6" ht="15" x14ac:dyDescent="0.25">
      <c r="A247" s="29" t="s">
        <v>352</v>
      </c>
      <c r="B247" s="29"/>
      <c r="C247" s="29"/>
      <c r="D247" s="29"/>
      <c r="E247" s="29"/>
      <c r="F247" s="29"/>
    </row>
    <row r="248" spans="1:6" ht="15" x14ac:dyDescent="0.25">
      <c r="A248" s="32">
        <v>44864</v>
      </c>
      <c r="B248" s="29" t="s">
        <v>353</v>
      </c>
      <c r="C248" s="29" t="s">
        <v>354</v>
      </c>
      <c r="D248" s="29" t="s">
        <v>138</v>
      </c>
      <c r="E248" s="29" t="s">
        <v>355</v>
      </c>
      <c r="F248" s="37" t="s">
        <v>356</v>
      </c>
    </row>
    <row r="249" spans="1:6" ht="15" x14ac:dyDescent="0.25">
      <c r="A249" s="29" t="s">
        <v>165</v>
      </c>
      <c r="B249" s="29" t="s">
        <v>166</v>
      </c>
      <c r="C249" s="29"/>
      <c r="D249" s="34">
        <v>1</v>
      </c>
      <c r="E249" s="35">
        <v>111168.33</v>
      </c>
      <c r="F249" s="35">
        <v>111168.33</v>
      </c>
    </row>
    <row r="250" spans="1:6" ht="15" x14ac:dyDescent="0.25">
      <c r="A250" s="29" t="s">
        <v>143</v>
      </c>
      <c r="B250" s="36">
        <v>1</v>
      </c>
      <c r="C250" s="35">
        <v>111168.33</v>
      </c>
      <c r="D250" s="35">
        <v>0</v>
      </c>
      <c r="E250" s="35">
        <v>0</v>
      </c>
      <c r="F250" s="35">
        <v>152800</v>
      </c>
    </row>
    <row r="251" spans="1:6" ht="15" x14ac:dyDescent="0.25">
      <c r="A251" s="29" t="s">
        <v>357</v>
      </c>
      <c r="B251" s="29"/>
      <c r="C251" s="29"/>
      <c r="D251" s="29"/>
      <c r="E251" s="29"/>
      <c r="F251" s="29"/>
    </row>
    <row r="252" spans="1:6" ht="15" x14ac:dyDescent="0.25">
      <c r="A252" s="32">
        <v>44865</v>
      </c>
      <c r="B252" s="29" t="s">
        <v>358</v>
      </c>
      <c r="C252" s="29" t="s">
        <v>168</v>
      </c>
      <c r="D252" s="29" t="s">
        <v>138</v>
      </c>
      <c r="E252" s="29" t="s">
        <v>359</v>
      </c>
      <c r="F252" s="33" t="s">
        <v>360</v>
      </c>
    </row>
    <row r="253" spans="1:6" ht="15" x14ac:dyDescent="0.25">
      <c r="A253" s="29" t="s">
        <v>196</v>
      </c>
      <c r="B253" s="29" t="s">
        <v>197</v>
      </c>
      <c r="C253" s="29" t="s">
        <v>174</v>
      </c>
      <c r="D253" s="34">
        <v>2</v>
      </c>
      <c r="E253" s="35">
        <v>94825</v>
      </c>
      <c r="F253" s="35">
        <v>189650</v>
      </c>
    </row>
    <row r="254" spans="1:6" ht="15" x14ac:dyDescent="0.25">
      <c r="A254" s="29" t="s">
        <v>172</v>
      </c>
      <c r="B254" s="29" t="s">
        <v>173</v>
      </c>
      <c r="C254" s="29" t="s">
        <v>171</v>
      </c>
      <c r="D254" s="34">
        <v>1</v>
      </c>
      <c r="E254" s="35">
        <v>58378.3</v>
      </c>
      <c r="F254" s="35">
        <v>58378.3</v>
      </c>
    </row>
    <row r="255" spans="1:6" ht="15" x14ac:dyDescent="0.25">
      <c r="A255" s="29" t="s">
        <v>159</v>
      </c>
      <c r="B255" s="29" t="s">
        <v>160</v>
      </c>
      <c r="C255" s="29" t="s">
        <v>171</v>
      </c>
      <c r="D255" s="34">
        <v>1</v>
      </c>
      <c r="E255" s="35">
        <v>69729.7</v>
      </c>
      <c r="F255" s="35">
        <v>69729.7</v>
      </c>
    </row>
    <row r="256" spans="1:6" ht="15" x14ac:dyDescent="0.25">
      <c r="A256" s="32">
        <v>44865</v>
      </c>
      <c r="B256" s="29" t="s">
        <v>361</v>
      </c>
      <c r="C256" s="29" t="s">
        <v>189</v>
      </c>
      <c r="D256" s="29" t="s">
        <v>138</v>
      </c>
      <c r="E256" s="29" t="s">
        <v>190</v>
      </c>
      <c r="F256" s="37" t="s">
        <v>191</v>
      </c>
    </row>
    <row r="257" spans="1:6" ht="15" x14ac:dyDescent="0.25">
      <c r="A257" s="29" t="s">
        <v>155</v>
      </c>
      <c r="B257" s="29" t="s">
        <v>156</v>
      </c>
      <c r="C257" s="29"/>
      <c r="D257" s="34">
        <v>2</v>
      </c>
      <c r="E257" s="35">
        <v>119185.43</v>
      </c>
      <c r="F257" s="35">
        <v>238370.86</v>
      </c>
    </row>
    <row r="258" spans="1:6" ht="15" x14ac:dyDescent="0.25">
      <c r="A258" s="29" t="s">
        <v>141</v>
      </c>
      <c r="B258" s="29" t="s">
        <v>142</v>
      </c>
      <c r="C258" s="29"/>
      <c r="D258" s="34">
        <v>2</v>
      </c>
      <c r="E258" s="35">
        <v>87875.06</v>
      </c>
      <c r="F258" s="35">
        <v>175750.12</v>
      </c>
    </row>
    <row r="259" spans="1:6" ht="15" x14ac:dyDescent="0.25">
      <c r="A259" s="29" t="s">
        <v>149</v>
      </c>
      <c r="B259" s="29" t="s">
        <v>150</v>
      </c>
      <c r="C259" s="29"/>
      <c r="D259" s="34">
        <v>2</v>
      </c>
      <c r="E259" s="35">
        <v>55651.05</v>
      </c>
      <c r="F259" s="35">
        <v>111302.1</v>
      </c>
    </row>
    <row r="260" spans="1:6" ht="15" x14ac:dyDescent="0.25">
      <c r="A260" s="32">
        <v>44865</v>
      </c>
      <c r="B260" s="29" t="s">
        <v>362</v>
      </c>
      <c r="C260" s="29" t="s">
        <v>363</v>
      </c>
      <c r="D260" s="29" t="s">
        <v>138</v>
      </c>
      <c r="E260" s="29" t="s">
        <v>364</v>
      </c>
      <c r="F260" s="37" t="s">
        <v>365</v>
      </c>
    </row>
    <row r="261" spans="1:6" ht="15" x14ac:dyDescent="0.25">
      <c r="A261" s="29" t="s">
        <v>196</v>
      </c>
      <c r="B261" s="29" t="s">
        <v>197</v>
      </c>
      <c r="C261" s="29"/>
      <c r="D261" s="34">
        <v>1</v>
      </c>
      <c r="E261" s="35">
        <v>91215.76</v>
      </c>
      <c r="F261" s="35">
        <v>91215.76</v>
      </c>
    </row>
    <row r="262" spans="1:6" ht="15" x14ac:dyDescent="0.25">
      <c r="A262" s="29" t="s">
        <v>159</v>
      </c>
      <c r="B262" s="29" t="s">
        <v>160</v>
      </c>
      <c r="C262" s="29"/>
      <c r="D262" s="34">
        <v>2</v>
      </c>
      <c r="E262" s="35">
        <v>69729.66</v>
      </c>
      <c r="F262" s="35">
        <v>139459.32</v>
      </c>
    </row>
    <row r="263" spans="1:6" ht="15" x14ac:dyDescent="0.25">
      <c r="A263" s="29" t="s">
        <v>155</v>
      </c>
      <c r="B263" s="29" t="s">
        <v>156</v>
      </c>
      <c r="C263" s="29"/>
      <c r="D263" s="34">
        <v>1</v>
      </c>
      <c r="E263" s="35">
        <v>119185.43</v>
      </c>
      <c r="F263" s="35">
        <v>119185.43</v>
      </c>
    </row>
    <row r="264" spans="1:6" ht="15" x14ac:dyDescent="0.25">
      <c r="A264" s="29" t="s">
        <v>172</v>
      </c>
      <c r="B264" s="29" t="s">
        <v>173</v>
      </c>
      <c r="C264" s="29"/>
      <c r="D264" s="34">
        <v>1</v>
      </c>
      <c r="E264" s="35">
        <v>58378.32</v>
      </c>
      <c r="F264" s="35">
        <v>58378.32</v>
      </c>
    </row>
    <row r="265" spans="1:6" ht="15" x14ac:dyDescent="0.25">
      <c r="A265" s="32">
        <v>44865</v>
      </c>
      <c r="B265" s="29" t="s">
        <v>309</v>
      </c>
      <c r="C265" s="29" t="s">
        <v>366</v>
      </c>
      <c r="D265" s="29" t="s">
        <v>138</v>
      </c>
      <c r="E265" s="29" t="s">
        <v>367</v>
      </c>
      <c r="F265" s="37" t="s">
        <v>368</v>
      </c>
    </row>
    <row r="266" spans="1:6" ht="15" x14ac:dyDescent="0.25">
      <c r="A266" s="29" t="s">
        <v>161</v>
      </c>
      <c r="B266" s="29" t="s">
        <v>162</v>
      </c>
      <c r="C266" s="29"/>
      <c r="D266" s="34">
        <v>2</v>
      </c>
      <c r="E266" s="35">
        <v>72972.899999999994</v>
      </c>
      <c r="F266" s="35">
        <v>145945.79999999999</v>
      </c>
    </row>
    <row r="267" spans="1:6" ht="15" x14ac:dyDescent="0.25">
      <c r="A267" s="29" t="s">
        <v>143</v>
      </c>
      <c r="B267" s="36">
        <v>17</v>
      </c>
      <c r="C267" s="35">
        <v>1397365.71</v>
      </c>
      <c r="D267" s="35">
        <v>0</v>
      </c>
      <c r="E267" s="35">
        <v>0</v>
      </c>
      <c r="F267" s="35">
        <v>2023500</v>
      </c>
    </row>
    <row r="268" spans="1:6" ht="15" x14ac:dyDescent="0.25">
      <c r="A268" s="39" t="s">
        <v>369</v>
      </c>
      <c r="B268" s="40">
        <v>282</v>
      </c>
      <c r="C268" s="41">
        <v>20830883.899</v>
      </c>
      <c r="D268" s="35">
        <v>0</v>
      </c>
      <c r="E268" s="35">
        <v>0</v>
      </c>
      <c r="F268" s="35">
        <v>29796100</v>
      </c>
    </row>
    <row r="269" spans="1:6" ht="15" x14ac:dyDescent="0.25">
      <c r="A269" s="31" t="s">
        <v>370</v>
      </c>
      <c r="B269" s="4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MB</vt:lpstr>
      <vt:lpstr>MN</vt:lpstr>
      <vt:lpstr>CN T11</vt:lpstr>
      <vt:lpstr>XT NCC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2022-11-08T04:20:39Z</dcterms:created>
  <dcterms:modified xsi:type="dcterms:W3CDTF">2023-01-14T01:02:54Z</dcterms:modified>
</cp:coreProperties>
</file>