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KHACH HANG\THU HẰNG\Tháng 092022\"/>
    </mc:Choice>
  </mc:AlternateContent>
  <bookViews>
    <workbookView xWindow="480" yWindow="360" windowWidth="19875" windowHeight="7710"/>
  </bookViews>
  <sheets>
    <sheet name="NHẬP HÀNG NCC" sheetId="1" r:id="rId1"/>
  </sheets>
  <definedNames>
    <definedName name="_xlnm._FilterDatabase" localSheetId="0" hidden="1">'NHẬP HÀNG NCC'!$A$1:$I$17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9" i="1"/>
  <c r="H8" i="1"/>
  <c r="H5" i="1"/>
  <c r="H10" i="1"/>
  <c r="H2" i="1"/>
  <c r="H6" i="1"/>
  <c r="D17" i="1"/>
  <c r="H17" i="1" l="1"/>
  <c r="F3" i="1"/>
  <c r="F4" i="1"/>
  <c r="I4" i="1" s="1"/>
  <c r="F5" i="1"/>
  <c r="I5" i="1" s="1"/>
  <c r="F6" i="1"/>
  <c r="I6" i="1" s="1"/>
  <c r="F7" i="1"/>
  <c r="F8" i="1"/>
  <c r="F9" i="1"/>
  <c r="F10" i="1"/>
  <c r="I10" i="1" s="1"/>
  <c r="F11" i="1"/>
  <c r="F12" i="1"/>
  <c r="F13" i="1"/>
  <c r="F14" i="1"/>
  <c r="F15" i="1"/>
  <c r="F16" i="1"/>
  <c r="I3" i="1" l="1"/>
  <c r="I8" i="1"/>
  <c r="I9" i="1"/>
  <c r="F2" i="1"/>
  <c r="F17" i="1" l="1"/>
  <c r="I2" i="1"/>
  <c r="I17" i="1" s="1"/>
</calcChain>
</file>

<file path=xl/sharedStrings.xml><?xml version="1.0" encoding="utf-8"?>
<sst xmlns="http://schemas.openxmlformats.org/spreadsheetml/2006/main" count="30" uniqueCount="23">
  <si>
    <t>NGOC THOM</t>
  </si>
  <si>
    <t>MƠ LƯNG/ĐỨC X30T</t>
  </si>
  <si>
    <t>GÀ HQ X250T</t>
  </si>
  <si>
    <t>GÀ HQ X200T</t>
  </si>
  <si>
    <t>LƯỠI ĐƯC X100T</t>
  </si>
  <si>
    <t>KHOANH GIÒ LỚN -MIKA-100T</t>
  </si>
  <si>
    <t>KHOANH GIÒ LỚN -MIKA-200T</t>
  </si>
  <si>
    <t>KHOANH GIÒ NHỎ -TÂY BAN NHA X 50T</t>
  </si>
  <si>
    <t>NGAY 21/9/2022</t>
  </si>
  <si>
    <t>BAP BO TAY BAN NHA X30T</t>
  </si>
  <si>
    <t>TAI HEO ĐỨC X100T</t>
  </si>
  <si>
    <t>CHÂN GÀ NGA X 100T</t>
  </si>
  <si>
    <t>GIÁ MỚI/HOA ĐƠN LẤY CTY TÂM TRÍ SÁNG</t>
  </si>
  <si>
    <t>NGAY 24/9/2022</t>
  </si>
  <si>
    <t>NGAY 26/9/2022</t>
  </si>
  <si>
    <t>GÀ HQ X154T</t>
  </si>
  <si>
    <t>NGAY 29/9/2022</t>
  </si>
  <si>
    <t>XUAT TO 3 NGAY 30/9</t>
  </si>
  <si>
    <t>SL</t>
  </si>
  <si>
    <t>ĐG</t>
  </si>
  <si>
    <t>TIỀN</t>
  </si>
  <si>
    <t>sl</t>
  </si>
  <si>
    <t>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</si>
</sst>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2" xfId="0" applyBorder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0" borderId="0" xfId="1" applyNumberFormat="1" applyFont="1"/>
    <xf numFmtId="43" fontId="0" fillId="0" borderId="0" xfId="1" applyNumberFormat="1" applyFont="1"/>
    <xf numFmtId="43" fontId="0" fillId="2" borderId="2" xfId="1" applyNumberFormat="1" applyFont="1" applyFill="1" applyBorder="1"/>
    <xf numFmtId="0" fontId="2" fillId="2" borderId="2" xfId="0" applyFont="1" applyFill="1" applyBorder="1"/>
    <xf numFmtId="164" fontId="0" fillId="3" borderId="2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H6" sqref="H6"/>
    </sheetView>
  </sheetViews>
  <sheetFormatPr defaultRowHeight="15" x14ac:dyDescent="0.25"/>
  <cols>
    <col min="1" max="1" width="18" customWidth="1"/>
    <col min="2" max="2" width="17.5703125" customWidth="1"/>
    <col min="3" max="3" width="30.28515625" customWidth="1"/>
    <col min="4" max="4" width="17.85546875" style="5" customWidth="1"/>
    <col min="5" max="5" width="15.7109375" style="4" customWidth="1"/>
    <col min="6" max="6" width="17.85546875" style="4" customWidth="1"/>
    <col min="7" max="7" width="17" style="4" hidden="1" customWidth="1"/>
    <col min="8" max="8" width="15.42578125" style="5" customWidth="1"/>
    <col min="9" max="9" width="17.5703125" style="4" customWidth="1"/>
    <col min="10" max="10" width="24.710937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9" x14ac:dyDescent="0.25">
      <c r="D1" s="5" t="s">
        <v>18</v>
      </c>
      <c r="E1" s="4" t="s">
        <v>19</v>
      </c>
      <c r="F1" s="4" t="s">
        <v>20</v>
      </c>
      <c r="H1" s="5" t="s">
        <v>21</v>
      </c>
      <c r="I1" s="4" t="s">
        <v>22</v>
      </c>
    </row>
    <row r="2" spans="1:9" ht="15.75" x14ac:dyDescent="0.25">
      <c r="A2" s="12" t="s">
        <v>8</v>
      </c>
      <c r="B2" s="9" t="s">
        <v>0</v>
      </c>
      <c r="C2" s="7" t="s">
        <v>3</v>
      </c>
      <c r="D2" s="6">
        <v>2606.1</v>
      </c>
      <c r="E2" s="3">
        <v>44000</v>
      </c>
      <c r="F2" s="3">
        <f>E2*D2</f>
        <v>114668400</v>
      </c>
      <c r="H2" s="5">
        <f>D2+D7+D13+D15</f>
        <v>10351</v>
      </c>
      <c r="I2" s="4">
        <f>F2+F7+F13+F15</f>
        <v>455444000</v>
      </c>
    </row>
    <row r="3" spans="1:9" ht="15.75" x14ac:dyDescent="0.25">
      <c r="A3" s="12"/>
      <c r="B3" s="10"/>
      <c r="C3" s="7" t="s">
        <v>9</v>
      </c>
      <c r="D3" s="6">
        <v>589.80999999999995</v>
      </c>
      <c r="E3" s="3">
        <v>167000</v>
      </c>
      <c r="F3" s="3">
        <f t="shared" ref="F3:F16" si="0">E3*D3</f>
        <v>98498269.999999985</v>
      </c>
      <c r="G3" s="4" t="s">
        <v>12</v>
      </c>
      <c r="H3" s="5">
        <f>D3+D12</f>
        <v>1166.28</v>
      </c>
      <c r="I3" s="4">
        <f>F3+F12</f>
        <v>194768760</v>
      </c>
    </row>
    <row r="4" spans="1:9" x14ac:dyDescent="0.25">
      <c r="A4" s="12"/>
      <c r="B4" s="10"/>
      <c r="C4" s="2" t="s">
        <v>10</v>
      </c>
      <c r="D4" s="6">
        <v>1000</v>
      </c>
      <c r="E4" s="3">
        <v>71000</v>
      </c>
      <c r="F4" s="3">
        <f t="shared" si="0"/>
        <v>71000000</v>
      </c>
      <c r="H4" s="5">
        <f>D4</f>
        <v>1000</v>
      </c>
      <c r="I4" s="4">
        <f>F4</f>
        <v>71000000</v>
      </c>
    </row>
    <row r="5" spans="1:9" x14ac:dyDescent="0.25">
      <c r="A5" s="12"/>
      <c r="B5" s="10"/>
      <c r="C5" s="1" t="s">
        <v>4</v>
      </c>
      <c r="D5" s="6">
        <v>1000</v>
      </c>
      <c r="E5" s="3">
        <v>49500</v>
      </c>
      <c r="F5" s="3">
        <f t="shared" si="0"/>
        <v>49500000</v>
      </c>
      <c r="H5" s="5">
        <f>D5</f>
        <v>1000</v>
      </c>
      <c r="I5" s="4">
        <f>F5</f>
        <v>49500000</v>
      </c>
    </row>
    <row r="6" spans="1:9" x14ac:dyDescent="0.25">
      <c r="A6" s="12"/>
      <c r="B6" s="11"/>
      <c r="C6" s="1" t="s">
        <v>11</v>
      </c>
      <c r="D6" s="6">
        <v>1500</v>
      </c>
      <c r="E6" s="3">
        <v>29470</v>
      </c>
      <c r="F6" s="3">
        <f t="shared" si="0"/>
        <v>44205000</v>
      </c>
      <c r="H6" s="5">
        <f>D6</f>
        <v>1500</v>
      </c>
      <c r="I6" s="4">
        <f>F6</f>
        <v>44205000</v>
      </c>
    </row>
    <row r="7" spans="1:9" ht="15.75" x14ac:dyDescent="0.25">
      <c r="A7" s="14" t="s">
        <v>13</v>
      </c>
      <c r="B7" s="9" t="s">
        <v>0</v>
      </c>
      <c r="C7" s="7" t="s">
        <v>2</v>
      </c>
      <c r="D7" s="6">
        <v>3206.2</v>
      </c>
      <c r="E7" s="3">
        <v>44000</v>
      </c>
      <c r="F7" s="3">
        <f t="shared" si="0"/>
        <v>141072800</v>
      </c>
    </row>
    <row r="8" spans="1:9" x14ac:dyDescent="0.25">
      <c r="A8" s="13"/>
      <c r="B8" s="10"/>
      <c r="C8" s="2" t="s">
        <v>5</v>
      </c>
      <c r="D8" s="6">
        <v>1410.47</v>
      </c>
      <c r="E8" s="8">
        <v>50000</v>
      </c>
      <c r="F8" s="3">
        <f t="shared" si="0"/>
        <v>70523500</v>
      </c>
      <c r="H8" s="5">
        <f>D8+D14+D16</f>
        <v>5870.38</v>
      </c>
      <c r="I8" s="4">
        <f>F8+F14+F16</f>
        <v>293519000</v>
      </c>
    </row>
    <row r="9" spans="1:9" x14ac:dyDescent="0.25">
      <c r="A9" s="13"/>
      <c r="B9" s="10"/>
      <c r="C9" s="2" t="s">
        <v>7</v>
      </c>
      <c r="D9" s="6">
        <v>517.54999999999995</v>
      </c>
      <c r="E9" s="3">
        <v>52300</v>
      </c>
      <c r="F9" s="3">
        <f t="shared" si="0"/>
        <v>27067864.999999996</v>
      </c>
      <c r="H9" s="5">
        <f>D9+D11</f>
        <v>1051.6599999999999</v>
      </c>
      <c r="I9" s="4">
        <f>F9+F11</f>
        <v>55001818</v>
      </c>
    </row>
    <row r="10" spans="1:9" x14ac:dyDescent="0.25">
      <c r="A10" s="13"/>
      <c r="B10" s="11"/>
      <c r="C10" s="1" t="s">
        <v>1</v>
      </c>
      <c r="D10" s="6">
        <v>439.71</v>
      </c>
      <c r="E10" s="3">
        <v>48000</v>
      </c>
      <c r="F10" s="3">
        <f t="shared" si="0"/>
        <v>21106080</v>
      </c>
      <c r="H10" s="5">
        <f>D10</f>
        <v>439.71</v>
      </c>
      <c r="I10" s="4">
        <f>F10</f>
        <v>21106080</v>
      </c>
    </row>
    <row r="11" spans="1:9" x14ac:dyDescent="0.25">
      <c r="A11" s="13" t="s">
        <v>14</v>
      </c>
      <c r="B11" s="9" t="s">
        <v>0</v>
      </c>
      <c r="C11" s="2" t="s">
        <v>7</v>
      </c>
      <c r="D11" s="6">
        <v>534.11</v>
      </c>
      <c r="E11" s="3">
        <v>52300</v>
      </c>
      <c r="F11" s="3">
        <f t="shared" si="0"/>
        <v>27933953</v>
      </c>
    </row>
    <row r="12" spans="1:9" ht="15.75" x14ac:dyDescent="0.25">
      <c r="A12" s="13"/>
      <c r="B12" s="10"/>
      <c r="C12" s="7" t="s">
        <v>9</v>
      </c>
      <c r="D12" s="6">
        <v>576.47</v>
      </c>
      <c r="E12" s="3">
        <v>167000</v>
      </c>
      <c r="F12" s="3">
        <f t="shared" si="0"/>
        <v>96270490</v>
      </c>
    </row>
    <row r="13" spans="1:9" ht="15.75" x14ac:dyDescent="0.25">
      <c r="A13" s="13"/>
      <c r="B13" s="10"/>
      <c r="C13" s="7" t="s">
        <v>15</v>
      </c>
      <c r="D13" s="6">
        <v>1969.7</v>
      </c>
      <c r="E13" s="3">
        <v>44000</v>
      </c>
      <c r="F13" s="3">
        <f t="shared" si="0"/>
        <v>86666800</v>
      </c>
    </row>
    <row r="14" spans="1:9" x14ac:dyDescent="0.25">
      <c r="A14" s="13"/>
      <c r="B14" s="11"/>
      <c r="C14" s="2" t="s">
        <v>6</v>
      </c>
      <c r="D14" s="6">
        <v>2952.41</v>
      </c>
      <c r="E14" s="8">
        <v>50000</v>
      </c>
      <c r="F14" s="3">
        <f t="shared" si="0"/>
        <v>147620500</v>
      </c>
    </row>
    <row r="15" spans="1:9" ht="15.75" x14ac:dyDescent="0.25">
      <c r="A15" s="13" t="s">
        <v>16</v>
      </c>
      <c r="B15" s="9" t="s">
        <v>0</v>
      </c>
      <c r="C15" s="7" t="s">
        <v>3</v>
      </c>
      <c r="D15" s="6">
        <v>2569</v>
      </c>
      <c r="E15" s="3">
        <v>44000</v>
      </c>
      <c r="F15" s="3">
        <f t="shared" si="0"/>
        <v>113036000</v>
      </c>
    </row>
    <row r="16" spans="1:9" ht="15.75" customHeight="1" x14ac:dyDescent="0.25">
      <c r="A16" s="13"/>
      <c r="B16" s="11"/>
      <c r="C16" s="2" t="s">
        <v>5</v>
      </c>
      <c r="D16" s="6">
        <v>1507.5</v>
      </c>
      <c r="E16" s="3">
        <v>50000</v>
      </c>
      <c r="F16" s="3">
        <f t="shared" si="0"/>
        <v>75375000</v>
      </c>
    </row>
    <row r="17" spans="4:9" x14ac:dyDescent="0.25">
      <c r="D17" s="5">
        <f>SUM(D2:D16)</f>
        <v>22379.03</v>
      </c>
      <c r="F17" s="4">
        <f>SUM(F2:F16)</f>
        <v>1184544658</v>
      </c>
      <c r="G17" s="4" t="s">
        <v>17</v>
      </c>
      <c r="H17" s="5">
        <f>SUM(H2:H16)</f>
        <v>22379.03</v>
      </c>
      <c r="I17" s="4">
        <f>SUM(I2:I16)</f>
        <v>1184544658</v>
      </c>
    </row>
  </sheetData>
  <autoFilter ref="A1:I17"/>
  <mergeCells count="8">
    <mergeCell ref="B2:B6"/>
    <mergeCell ref="A2:A6"/>
    <mergeCell ref="B15:B16"/>
    <mergeCell ref="A15:A16"/>
    <mergeCell ref="B7:B10"/>
    <mergeCell ref="A7:A10"/>
    <mergeCell ref="B11:B14"/>
    <mergeCell ref="A11:A1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2021-05-25T10:52:01Z</dcterms:created>
  <dcterms:modified xsi:type="dcterms:W3CDTF">2022-10-12T02:31:01Z</dcterms:modified>
</cp:coreProperties>
</file>