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SUNSHINE\"/>
    </mc:Choice>
  </mc:AlternateContent>
  <xr:revisionPtr revIDLastSave="0" documentId="13_ncr:1_{CD0FD6E1-56F6-4297-B155-E08EAF1C4E08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" sheetId="1" r:id="rId1"/>
    <sheet name="t12.2022" sheetId="10" r:id="rId2"/>
    <sheet name="tháng 11" sheetId="9" r:id="rId3"/>
    <sheet name="tháng 10" sheetId="4" r:id="rId4"/>
    <sheet name="tháng 9" sheetId="3" r:id="rId5"/>
    <sheet name="tháng 8" sheetId="2" r:id="rId6"/>
    <sheet name="tháng 7" sheetId="7" r:id="rId7"/>
    <sheet name="tháng 6.2022" sheetId="6" r:id="rId8"/>
    <sheet name="hàng trả t7" sheetId="1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1" l="1"/>
  <c r="G13" i="6"/>
  <c r="F35" i="1" l="1"/>
  <c r="C8" i="1"/>
  <c r="D10" i="1"/>
  <c r="D32" i="1" s="1"/>
  <c r="E15" i="4" l="1"/>
  <c r="F15" i="4"/>
  <c r="G15" i="4"/>
  <c r="D15" i="4"/>
  <c r="E15" i="3" l="1"/>
  <c r="F15" i="3"/>
  <c r="G15" i="3"/>
  <c r="D15" i="3"/>
  <c r="C3" i="1"/>
  <c r="G13" i="7"/>
  <c r="E19" i="2"/>
  <c r="F19" i="2"/>
  <c r="G19" i="2"/>
  <c r="D19" i="2"/>
  <c r="C7" i="1" l="1"/>
  <c r="C6" i="1" l="1"/>
  <c r="C5" i="1"/>
  <c r="C4" i="1" l="1"/>
  <c r="C9" i="1" l="1"/>
  <c r="F36" i="1" s="1"/>
</calcChain>
</file>

<file path=xl/sharedStrings.xml><?xml version="1.0" encoding="utf-8"?>
<sst xmlns="http://schemas.openxmlformats.org/spreadsheetml/2006/main" count="339" uniqueCount="176">
  <si>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</si>
  <si>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</si>
  <si>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</si>
  <si>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</si>
  <si>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</si>
  <si>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</si>
  <si>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</si>
  <si>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</si>
  <si>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</si>
  <si>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</si>
  <si>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</si>
  <si>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</si>
  <si>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THEO DÕI CÔNG NỢ / CTY SUNSHINE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</si>
  <si>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</si>
  <si>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</si>
  <si>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</si>
  <si>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</si>
  <si>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</si>
  <si>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</si>
  <si>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</si>
  <si>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CÔNG TY TNHH KINH DOANH THƯƠNG MẠI VÀ DỊCH VỤ SUNSHINE MART</t>
  </si>
  <si>
    <t>00037118</t>
  </si>
  <si>
    <t>00037117</t>
  </si>
  <si>
    <t>00036379</t>
  </si>
  <si>
    <t>00036378</t>
  </si>
  <si>
    <t>00036326</t>
  </si>
  <si>
    <t>00034265</t>
  </si>
  <si>
    <t>00033924</t>
  </si>
  <si>
    <t>00033923</t>
  </si>
  <si>
    <t>00031668</t>
  </si>
  <si>
    <t>00031138</t>
  </si>
  <si>
    <t>00029709</t>
  </si>
  <si>
    <t>00029537</t>
  </si>
  <si>
    <t>00029536</t>
  </si>
  <si>
    <t>00029449</t>
  </si>
  <si>
    <t>00029032</t>
  </si>
  <si>
    <t>00029031</t>
  </si>
  <si>
    <t>00045644</t>
  </si>
  <si>
    <t>00044323</t>
  </si>
  <si>
    <t>00044322</t>
  </si>
  <si>
    <t>00044134</t>
  </si>
  <si>
    <t>00042443</t>
  </si>
  <si>
    <t>00042311</t>
  </si>
  <si>
    <t>00042098</t>
  </si>
  <si>
    <t>00040217</t>
  </si>
  <si>
    <t>00040118</t>
  </si>
  <si>
    <t>00039327</t>
  </si>
  <si>
    <t>00038650</t>
  </si>
  <si>
    <t>00037222</t>
  </si>
  <si>
    <t>00049547</t>
  </si>
  <si>
    <t>00049255</t>
  </si>
  <si>
    <t>00048897</t>
  </si>
  <si>
    <t>00048741</t>
  </si>
  <si>
    <t>00048663</t>
  </si>
  <si>
    <t>00047772</t>
  </si>
  <si>
    <t>00047082</t>
  </si>
  <si>
    <t>00046956</t>
  </si>
  <si>
    <t>00046950</t>
  </si>
  <si>
    <t>00046907</t>
  </si>
  <si>
    <t>00045761</t>
  </si>
  <si>
    <t>00045720</t>
  </si>
  <si>
    <t>DANH SÁCH BÁN HÀNG THÁNG 8.2022</t>
  </si>
  <si>
    <t>DANH SÁCH BÁN HÀNG THÁNG 9.2022</t>
  </si>
  <si>
    <t>DANH SÁCH BÁN HÀNG THÁNG 10.2022</t>
  </si>
  <si>
    <t>00020841</t>
  </si>
  <si>
    <t>00019877</t>
  </si>
  <si>
    <t>00019428</t>
  </si>
  <si>
    <t>00018212</t>
  </si>
  <si>
    <t>00018059</t>
  </si>
  <si>
    <t>00017550</t>
  </si>
  <si>
    <t>00017344</t>
  </si>
  <si>
    <t>00016543</t>
  </si>
  <si>
    <t>00015996</t>
  </si>
  <si>
    <t>00015213</t>
  </si>
  <si>
    <t>00027418</t>
  </si>
  <si>
    <t>00026111</t>
  </si>
  <si>
    <t>00026070</t>
  </si>
  <si>
    <t>00026054</t>
  </si>
  <si>
    <t>00026015</t>
  </si>
  <si>
    <t>00024294</t>
  </si>
  <si>
    <t>00023856</t>
  </si>
  <si>
    <t>00023399</t>
  </si>
  <si>
    <t>00023266</t>
  </si>
  <si>
    <t>00022516</t>
  </si>
  <si>
    <t>HD 8015</t>
  </si>
  <si>
    <t>HD 8016</t>
  </si>
  <si>
    <t>HD 8868</t>
  </si>
  <si>
    <t>HD 7025</t>
  </si>
  <si>
    <t>HD 7588</t>
  </si>
  <si>
    <t>HD 7828</t>
  </si>
  <si>
    <t>HD 7865</t>
  </si>
  <si>
    <t>HD 7866</t>
  </si>
  <si>
    <t>HD 5979</t>
  </si>
  <si>
    <t>HD 6740</t>
  </si>
  <si>
    <t>HD 6684</t>
  </si>
  <si>
    <t>HD 6707</t>
  </si>
  <si>
    <t>5590</t>
  </si>
  <si>
    <t>5584</t>
  </si>
  <si>
    <t>5583</t>
  </si>
  <si>
    <t>5591</t>
  </si>
  <si>
    <t>5330</t>
  </si>
  <si>
    <t>5336</t>
  </si>
  <si>
    <t>5307</t>
  </si>
  <si>
    <t>5346</t>
  </si>
  <si>
    <t>5308</t>
  </si>
  <si>
    <t>bảng kê hàng trả tháng 7.2022</t>
  </si>
  <si>
    <t>Dư nợ phải thu SUNSHINE</t>
  </si>
  <si>
    <t>Sunshine Mart Tây Hồ</t>
  </si>
  <si>
    <t>00052122</t>
  </si>
  <si>
    <t>Sunshine Mart Dương Văn Bé, Hoàng Mai</t>
  </si>
  <si>
    <t>00052121</t>
  </si>
  <si>
    <t>Sunshine Mart Center</t>
  </si>
  <si>
    <t>00051987</t>
  </si>
  <si>
    <t>Sunshine Mart Bắc Từ Liêm</t>
  </si>
  <si>
    <t>00050915</t>
  </si>
  <si>
    <t>00050305</t>
  </si>
  <si>
    <t>00050302</t>
  </si>
  <si>
    <t>00050301</t>
  </si>
  <si>
    <t>Số dòng = 7</t>
  </si>
  <si>
    <t>Bảng kê hóa đơn tháng 11.2022</t>
  </si>
  <si>
    <t>HD 9723</t>
  </si>
  <si>
    <t>HD 9722</t>
  </si>
  <si>
    <t>HD 9725</t>
  </si>
  <si>
    <t>HD 0011</t>
  </si>
  <si>
    <t>DANH SÁCH BÁN HÀNG THÁNG 6</t>
  </si>
  <si>
    <t>Bảng kê hóa đơn tháng 7.2022</t>
  </si>
  <si>
    <t>DANH SÁCH BÁN HÀNG T11.2022</t>
  </si>
  <si>
    <t>DANH SÁCH BÁN HÀNG THÁNG 7.2022</t>
  </si>
  <si>
    <t>29/12/2022</t>
  </si>
  <si>
    <t>Thanh toán công nợ T7.8.9.10.11/2022</t>
  </si>
  <si>
    <t>DANH SÁCH BÁN HÀNG</t>
  </si>
  <si>
    <t>Diễn giải</t>
  </si>
  <si>
    <t>Chi nhánh</t>
  </si>
  <si>
    <t>Bán hàng Sunshine Mart Bắc Từ Liêm theo hóa đơn 00057098</t>
  </si>
  <si>
    <t>00057098</t>
  </si>
  <si>
    <t>C6 HÀ NỘI</t>
  </si>
  <si>
    <t>Bán hàng Sunshine Mart Center theo hóa đơn 00057097</t>
  </si>
  <si>
    <t>00057097</t>
  </si>
  <si>
    <t>Sunshine Mart Lĩnh Nam, Hoàng Mai</t>
  </si>
  <si>
    <t>Bán hàng Sunshine Mart Lĩnh Nam, Hoàng Mai theo hóa đơn 00057093</t>
  </si>
  <si>
    <t>00057093</t>
  </si>
  <si>
    <t>Bán hàng Sunshine Mart Dương Văn Bé, Hoàng Mai theo hóa đơn 00057077</t>
  </si>
  <si>
    <t>00057077</t>
  </si>
  <si>
    <t>Bán hàng Sunshine Mart Dương Văn Bé, Hoàng Mai theo hóa đơn 00057069</t>
  </si>
  <si>
    <t>00057069</t>
  </si>
  <si>
    <t>Bán hàng Sunshine Mart Tây Hồ theo hóa đơn 00056997</t>
  </si>
  <si>
    <t>00056997</t>
  </si>
  <si>
    <t>Bán hàng Sunshine Mart Center theo hóa đơn 00056949</t>
  </si>
  <si>
    <t>00056949</t>
  </si>
  <si>
    <t>Bán hàng Sunshine Mart Bắc Từ Liêm theo hóa đơn 00056228</t>
  </si>
  <si>
    <t>00056228</t>
  </si>
  <si>
    <t>Bán hàng Sunshine Mart Center theo hóa đơn 00056227</t>
  </si>
  <si>
    <t>00056227</t>
  </si>
  <si>
    <t>Bán hàng Sunshine Mart Dương Văn Bé, Hoàng Mai theo hóa đơn 00056165</t>
  </si>
  <si>
    <t>00056165</t>
  </si>
  <si>
    <t>Bán hàng Sunshine Mart Lĩnh Nam, Hoàng Mai theo hóa đơn 00055981</t>
  </si>
  <si>
    <t>00055981</t>
  </si>
  <si>
    <t>Bán hàng Sunshine Mart Bắc Từ Liêm theo hóa đơn 00055383</t>
  </si>
  <si>
    <t>00055383</t>
  </si>
  <si>
    <t>Bán hàng Sunshine Mart Center theo hóa đơn 00054437</t>
  </si>
  <si>
    <t>00054437</t>
  </si>
  <si>
    <t>Bán hàng Sunshine Mart Lĩnh Nam, Hoàng Mai theo hóa đơn 00054436</t>
  </si>
  <si>
    <t>00054436</t>
  </si>
  <si>
    <t>Số dòng = 14</t>
  </si>
  <si>
    <t>DANH SÁCH TRẢ LẠI HÀNG BÁN</t>
  </si>
  <si>
    <t>hàng trả</t>
  </si>
  <si>
    <t>Hàng bán trả lại</t>
  </si>
  <si>
    <t>4910</t>
  </si>
  <si>
    <t>Số dòng = 11</t>
  </si>
  <si>
    <t>Bảng kê hóa đơn tháng 12.2022</t>
  </si>
  <si>
    <t>24/12/2022</t>
  </si>
  <si>
    <t>HD 199</t>
  </si>
  <si>
    <t>HD 128</t>
  </si>
  <si>
    <t>HD 189</t>
  </si>
  <si>
    <t>HD 207</t>
  </si>
  <si>
    <t>HD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</si>
</sst>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8" fontId="11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center"/>
    </xf>
    <xf numFmtId="38" fontId="12" fillId="5" borderId="6" xfId="0" applyNumberFormat="1" applyFont="1" applyFill="1" applyBorder="1" applyAlignment="1">
      <alignment horizontal="right" vertical="center"/>
    </xf>
    <xf numFmtId="14" fontId="5" fillId="6" borderId="2" xfId="0" applyNumberFormat="1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/>
    <xf numFmtId="0" fontId="5" fillId="6" borderId="1" xfId="0" applyFont="1" applyFill="1" applyBorder="1"/>
    <xf numFmtId="0" fontId="2" fillId="6" borderId="0" xfId="0" applyFont="1" applyFill="1"/>
    <xf numFmtId="14" fontId="2" fillId="6" borderId="3" xfId="0" applyNumberFormat="1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left" vertical="center"/>
    </xf>
    <xf numFmtId="165" fontId="2" fillId="0" borderId="0" xfId="0" applyNumberFormat="1" applyFont="1"/>
    <xf numFmtId="14" fontId="12" fillId="5" borderId="6" xfId="0" applyNumberFormat="1" applyFont="1" applyFill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0"/>
  <sheetViews>
    <sheetView tabSelected="1" workbookViewId="0">
      <pane ySplit="2" topLeftCell="A3" activePane="bottomLeft" state="frozen"/>
      <selection pane="bottomLeft" activeCell="E17" sqref="E17"/>
    </sheetView>
  </sheetViews>
  <sheetFormatPr defaultRowHeight="21" customHeight="1" x14ac:dyDescent="0.25"/>
  <cols>
    <col min="1" max="1" width="15.28515625" style="11" customWidth="1"/>
    <col min="2" max="2" width="43.710937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3.140625" style="1" customWidth="1"/>
    <col min="8" max="10" width="9.140625" style="1"/>
    <col min="11" max="11" width="14.7109375" style="1" bestFit="1" customWidth="1"/>
    <col min="12" max="16384" width="9.140625" style="1"/>
  </cols>
  <sheetData>
    <row r="1" spans="1:11" ht="27" customHeight="1" x14ac:dyDescent="0.3">
      <c r="A1" s="57" t="s">
        <v>12</v>
      </c>
      <c r="B1" s="57"/>
      <c r="C1" s="57"/>
      <c r="D1" s="57"/>
      <c r="E1" s="57"/>
      <c r="F1" s="57"/>
    </row>
    <row r="2" spans="1:11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11" ht="21" customHeight="1" x14ac:dyDescent="0.25">
      <c r="A3" s="17"/>
      <c r="B3" s="20" t="s">
        <v>125</v>
      </c>
      <c r="C3" s="41">
        <f>'tháng 7'!G13</f>
        <v>21568628</v>
      </c>
      <c r="D3" s="13"/>
      <c r="E3" s="14"/>
      <c r="F3" s="14"/>
      <c r="G3" s="50"/>
    </row>
    <row r="4" spans="1:11" ht="21" customHeight="1" x14ac:dyDescent="0.25">
      <c r="A4" s="17"/>
      <c r="B4" s="20" t="s">
        <v>11</v>
      </c>
      <c r="C4" s="13">
        <f>'tháng 8'!G19</f>
        <v>34626919</v>
      </c>
      <c r="D4" s="13"/>
      <c r="E4" s="14"/>
      <c r="F4" s="14"/>
      <c r="G4" s="50"/>
    </row>
    <row r="5" spans="1:11" ht="21" customHeight="1" x14ac:dyDescent="0.25">
      <c r="A5" s="17"/>
      <c r="B5" s="20" t="s">
        <v>9</v>
      </c>
      <c r="C5" s="13">
        <f>'tháng 9'!G15</f>
        <v>21218761</v>
      </c>
      <c r="D5" s="13"/>
      <c r="E5" s="14"/>
      <c r="F5" s="14"/>
      <c r="G5" s="50"/>
    </row>
    <row r="6" spans="1:11" ht="21" customHeight="1" x14ac:dyDescent="0.25">
      <c r="A6" s="17"/>
      <c r="B6" s="20" t="s">
        <v>10</v>
      </c>
      <c r="C6" s="13">
        <f>'tháng 10'!G15</f>
        <v>16868631</v>
      </c>
      <c r="D6" s="15"/>
      <c r="E6" s="14"/>
      <c r="F6" s="16"/>
      <c r="G6" s="50"/>
    </row>
    <row r="7" spans="1:11" ht="21" customHeight="1" x14ac:dyDescent="0.25">
      <c r="A7" s="53"/>
      <c r="B7" s="20" t="s">
        <v>119</v>
      </c>
      <c r="C7" s="13">
        <f>'tháng 11'!G10</f>
        <v>15686930</v>
      </c>
      <c r="D7" s="15"/>
      <c r="E7" s="14"/>
      <c r="F7" s="16"/>
      <c r="G7" s="50"/>
    </row>
    <row r="8" spans="1:11" ht="21" customHeight="1" x14ac:dyDescent="0.25">
      <c r="A8" s="53"/>
      <c r="B8" s="20" t="s">
        <v>169</v>
      </c>
      <c r="C8" s="13">
        <f>'t12.2022'!H17</f>
        <v>35951118</v>
      </c>
      <c r="D8" s="15"/>
      <c r="E8" s="14"/>
      <c r="F8" s="16"/>
      <c r="G8" s="50"/>
    </row>
    <row r="9" spans="1:11" ht="21" customHeight="1" x14ac:dyDescent="0.25">
      <c r="A9" s="58" t="s">
        <v>6</v>
      </c>
      <c r="B9" s="59"/>
      <c r="C9" s="21">
        <f>SUM(C3:C8)</f>
        <v>145920987</v>
      </c>
      <c r="D9" s="22"/>
      <c r="E9" s="23"/>
      <c r="F9" s="24"/>
    </row>
    <row r="10" spans="1:11" s="47" customFormat="1" ht="21" customHeight="1" x14ac:dyDescent="0.25">
      <c r="A10" s="43"/>
      <c r="B10" s="48" t="s">
        <v>105</v>
      </c>
      <c r="C10" s="44"/>
      <c r="D10" s="49">
        <f>'hàng trả t7'!H14</f>
        <v>3130812</v>
      </c>
      <c r="E10" s="45"/>
      <c r="F10" s="46"/>
    </row>
    <row r="11" spans="1:11" ht="21" customHeight="1" x14ac:dyDescent="0.25">
      <c r="A11" s="17">
        <v>44776</v>
      </c>
      <c r="B11" s="28" t="s">
        <v>92</v>
      </c>
      <c r="C11" s="13"/>
      <c r="D11" s="13">
        <v>114080</v>
      </c>
      <c r="E11" s="14"/>
      <c r="F11" s="16"/>
    </row>
    <row r="12" spans="1:11" ht="21" customHeight="1" x14ac:dyDescent="0.25">
      <c r="A12" s="17">
        <v>44800</v>
      </c>
      <c r="B12" s="28" t="s">
        <v>93</v>
      </c>
      <c r="C12" s="13"/>
      <c r="D12" s="13">
        <v>65934</v>
      </c>
      <c r="E12" s="14"/>
      <c r="F12" s="16"/>
    </row>
    <row r="13" spans="1:11" ht="21" customHeight="1" x14ac:dyDescent="0.25">
      <c r="A13" s="17">
        <v>44800</v>
      </c>
      <c r="B13" s="28" t="s">
        <v>94</v>
      </c>
      <c r="C13" s="13"/>
      <c r="D13" s="13">
        <v>260721</v>
      </c>
      <c r="E13" s="14"/>
      <c r="F13" s="16"/>
    </row>
    <row r="14" spans="1:11" ht="21" customHeight="1" x14ac:dyDescent="0.25">
      <c r="A14" s="17">
        <v>44800</v>
      </c>
      <c r="B14" s="28" t="s">
        <v>95</v>
      </c>
      <c r="C14" s="13"/>
      <c r="D14" s="13">
        <v>185877</v>
      </c>
      <c r="E14" s="14"/>
      <c r="F14" s="16"/>
      <c r="K14" s="50"/>
    </row>
    <row r="15" spans="1:11" ht="21" customHeight="1" x14ac:dyDescent="0.25">
      <c r="A15" s="17">
        <v>44811</v>
      </c>
      <c r="B15" s="28" t="s">
        <v>87</v>
      </c>
      <c r="C15" s="13"/>
      <c r="D15" s="13">
        <v>119943</v>
      </c>
      <c r="E15" s="14"/>
      <c r="F15" s="16"/>
      <c r="K15" s="50"/>
    </row>
    <row r="16" spans="1:11" ht="21" customHeight="1" x14ac:dyDescent="0.25">
      <c r="A16" s="17">
        <v>44826</v>
      </c>
      <c r="B16" s="28" t="s">
        <v>88</v>
      </c>
      <c r="C16" s="13"/>
      <c r="D16" s="13">
        <v>243916</v>
      </c>
      <c r="E16" s="14"/>
      <c r="F16" s="16"/>
    </row>
    <row r="17" spans="1:11" ht="21" customHeight="1" x14ac:dyDescent="0.25">
      <c r="A17" s="17">
        <v>44834</v>
      </c>
      <c r="B17" s="28" t="s">
        <v>89</v>
      </c>
      <c r="C17" s="13"/>
      <c r="D17" s="13">
        <v>141588</v>
      </c>
      <c r="E17" s="14"/>
      <c r="F17" s="16"/>
    </row>
    <row r="18" spans="1:11" ht="21" customHeight="1" x14ac:dyDescent="0.25">
      <c r="A18" s="17">
        <v>44834</v>
      </c>
      <c r="B18" s="28" t="s">
        <v>90</v>
      </c>
      <c r="C18" s="13"/>
      <c r="D18" s="13">
        <v>113945</v>
      </c>
      <c r="E18" s="14"/>
      <c r="F18" s="16"/>
      <c r="K18" s="50"/>
    </row>
    <row r="19" spans="1:11" ht="21" customHeight="1" x14ac:dyDescent="0.25">
      <c r="A19" s="17">
        <v>44834</v>
      </c>
      <c r="B19" s="28" t="s">
        <v>91</v>
      </c>
      <c r="C19" s="13"/>
      <c r="D19" s="13">
        <v>62637</v>
      </c>
      <c r="E19" s="14"/>
      <c r="F19" s="16"/>
    </row>
    <row r="20" spans="1:11" ht="21" customHeight="1" x14ac:dyDescent="0.25">
      <c r="A20" s="17">
        <v>44840</v>
      </c>
      <c r="B20" s="28" t="s">
        <v>84</v>
      </c>
      <c r="C20" s="13"/>
      <c r="D20" s="13">
        <v>171436</v>
      </c>
      <c r="E20" s="14"/>
      <c r="F20" s="16"/>
    </row>
    <row r="21" spans="1:11" ht="21" customHeight="1" x14ac:dyDescent="0.25">
      <c r="A21" s="17">
        <v>44840</v>
      </c>
      <c r="B21" s="28" t="s">
        <v>85</v>
      </c>
      <c r="C21" s="13"/>
      <c r="D21" s="13">
        <v>115614</v>
      </c>
      <c r="E21" s="14"/>
      <c r="F21" s="16"/>
    </row>
    <row r="22" spans="1:11" ht="21" customHeight="1" x14ac:dyDescent="0.25">
      <c r="A22" s="17">
        <v>44865</v>
      </c>
      <c r="B22" s="28" t="s">
        <v>86</v>
      </c>
      <c r="C22" s="13"/>
      <c r="D22" s="13">
        <v>216786</v>
      </c>
      <c r="E22" s="14"/>
      <c r="F22" s="16"/>
    </row>
    <row r="23" spans="1:11" ht="21" customHeight="1" x14ac:dyDescent="0.25">
      <c r="A23" s="17">
        <v>44890</v>
      </c>
      <c r="B23" s="28" t="s">
        <v>120</v>
      </c>
      <c r="C23" s="13"/>
      <c r="D23" s="13">
        <v>121889</v>
      </c>
      <c r="E23" s="14"/>
      <c r="F23" s="16"/>
    </row>
    <row r="24" spans="1:11" ht="21" customHeight="1" x14ac:dyDescent="0.25">
      <c r="A24" s="17">
        <v>44890</v>
      </c>
      <c r="B24" s="28" t="s">
        <v>121</v>
      </c>
      <c r="C24" s="13"/>
      <c r="D24" s="13">
        <v>62638</v>
      </c>
      <c r="E24" s="14"/>
      <c r="F24" s="16"/>
    </row>
    <row r="25" spans="1:11" ht="21" customHeight="1" x14ac:dyDescent="0.25">
      <c r="A25" s="17">
        <v>44890</v>
      </c>
      <c r="B25" s="28" t="s">
        <v>122</v>
      </c>
      <c r="C25" s="13"/>
      <c r="D25" s="13">
        <v>187914</v>
      </c>
      <c r="E25" s="14"/>
      <c r="F25" s="16"/>
    </row>
    <row r="26" spans="1:11" ht="21" customHeight="1" x14ac:dyDescent="0.25">
      <c r="A26" s="17">
        <v>44895</v>
      </c>
      <c r="B26" s="28" t="s">
        <v>123</v>
      </c>
      <c r="C26" s="13"/>
      <c r="D26" s="13">
        <v>149040</v>
      </c>
      <c r="E26" s="14"/>
      <c r="F26" s="16"/>
    </row>
    <row r="27" spans="1:11" ht="21" customHeight="1" x14ac:dyDescent="0.25">
      <c r="A27" s="17" t="s">
        <v>170</v>
      </c>
      <c r="B27" s="28" t="s">
        <v>172</v>
      </c>
      <c r="C27" s="13"/>
      <c r="D27" s="13">
        <v>57040</v>
      </c>
      <c r="E27" s="14"/>
      <c r="F27" s="16"/>
    </row>
    <row r="28" spans="1:11" ht="21" customHeight="1" x14ac:dyDescent="0.25">
      <c r="A28" s="17" t="s">
        <v>128</v>
      </c>
      <c r="B28" s="28" t="s">
        <v>173</v>
      </c>
      <c r="C28" s="13"/>
      <c r="D28" s="13">
        <v>145589</v>
      </c>
      <c r="E28" s="14"/>
      <c r="F28" s="16"/>
    </row>
    <row r="29" spans="1:11" ht="21" customHeight="1" x14ac:dyDescent="0.25">
      <c r="A29" s="17" t="s">
        <v>128</v>
      </c>
      <c r="B29" s="28" t="s">
        <v>174</v>
      </c>
      <c r="C29" s="13"/>
      <c r="D29" s="13">
        <v>343002</v>
      </c>
      <c r="E29" s="14"/>
      <c r="F29" s="16"/>
    </row>
    <row r="30" spans="1:11" ht="21" customHeight="1" x14ac:dyDescent="0.25">
      <c r="A30" s="17" t="s">
        <v>128</v>
      </c>
      <c r="B30" s="28" t="s">
        <v>175</v>
      </c>
      <c r="C30" s="13"/>
      <c r="D30" s="13">
        <v>431689</v>
      </c>
      <c r="E30" s="14"/>
      <c r="F30" s="16"/>
    </row>
    <row r="31" spans="1:11" ht="21" customHeight="1" x14ac:dyDescent="0.25">
      <c r="A31" s="17" t="s">
        <v>128</v>
      </c>
      <c r="B31" s="28" t="s">
        <v>171</v>
      </c>
      <c r="C31" s="13"/>
      <c r="D31" s="13">
        <v>145589</v>
      </c>
      <c r="E31" s="14"/>
      <c r="F31" s="16"/>
    </row>
    <row r="32" spans="1:11" ht="21" customHeight="1" x14ac:dyDescent="0.25">
      <c r="A32" s="58" t="s">
        <v>7</v>
      </c>
      <c r="B32" s="59"/>
      <c r="C32" s="21"/>
      <c r="D32" s="21">
        <f>SUM(D10:D31)</f>
        <v>6587679</v>
      </c>
      <c r="E32" s="23"/>
      <c r="F32" s="24"/>
    </row>
    <row r="33" spans="1:6" ht="71.25" customHeight="1" x14ac:dyDescent="0.25">
      <c r="A33" s="17" t="s">
        <v>128</v>
      </c>
      <c r="B33" s="54" t="s">
        <v>129</v>
      </c>
      <c r="C33" s="13"/>
      <c r="D33" s="13"/>
      <c r="E33" s="14"/>
      <c r="F33" s="14">
        <v>104881894</v>
      </c>
    </row>
    <row r="34" spans="1:6" ht="37.5" customHeight="1" x14ac:dyDescent="0.25">
      <c r="A34" s="17"/>
      <c r="B34" s="54"/>
      <c r="C34" s="13"/>
      <c r="D34" s="13"/>
      <c r="E34" s="14"/>
      <c r="F34" s="14"/>
    </row>
    <row r="35" spans="1:6" ht="21" customHeight="1" x14ac:dyDescent="0.25">
      <c r="A35" s="58" t="s">
        <v>8</v>
      </c>
      <c r="B35" s="59"/>
      <c r="C35" s="25"/>
      <c r="D35" s="22"/>
      <c r="E35" s="24"/>
      <c r="F35" s="26">
        <f>SUM(F33:F34)</f>
        <v>104881894</v>
      </c>
    </row>
    <row r="36" spans="1:6" ht="21" customHeight="1" x14ac:dyDescent="0.25">
      <c r="A36" s="60" t="s">
        <v>106</v>
      </c>
      <c r="B36" s="61"/>
      <c r="C36" s="61"/>
      <c r="D36" s="61"/>
      <c r="E36" s="62"/>
      <c r="F36" s="27">
        <f>C9-D32-F35</f>
        <v>34451414</v>
      </c>
    </row>
    <row r="37" spans="1:6" ht="21" customHeight="1" x14ac:dyDescent="0.25">
      <c r="A37" s="3"/>
      <c r="B37" s="9"/>
      <c r="C37" s="5"/>
      <c r="D37" s="4"/>
    </row>
    <row r="38" spans="1:6" ht="21" customHeight="1" x14ac:dyDescent="0.25">
      <c r="A38" s="3"/>
      <c r="B38" s="9"/>
      <c r="C38" s="5"/>
      <c r="D38" s="4"/>
    </row>
    <row r="39" spans="1:6" ht="21" customHeight="1" x14ac:dyDescent="0.25">
      <c r="A39" s="3"/>
      <c r="B39" s="9"/>
      <c r="C39" s="5"/>
      <c r="D39" s="4"/>
    </row>
    <row r="40" spans="1:6" ht="21" customHeight="1" x14ac:dyDescent="0.25">
      <c r="A40" s="10"/>
      <c r="C40" s="6"/>
      <c r="D40" s="7"/>
    </row>
  </sheetData>
  <mergeCells count="5">
    <mergeCell ref="A1:F1"/>
    <mergeCell ref="A9:B9"/>
    <mergeCell ref="A32:B32"/>
    <mergeCell ref="A35:B35"/>
    <mergeCell ref="A36:E36"/>
  </mergeCells>
  <conditionalFormatting sqref="A37:B39 A36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7"/>
  <sheetViews>
    <sheetView topLeftCell="A7" zoomScaleNormal="100" workbookViewId="0">
      <selection activeCell="A3" sqref="A3:XFD16"/>
    </sheetView>
  </sheetViews>
  <sheetFormatPr defaultColWidth="9.140625" defaultRowHeight="15" x14ac:dyDescent="0.25"/>
  <cols>
    <col min="1" max="1" width="14.28515625" style="38" customWidth="1"/>
    <col min="2" max="3" width="30" customWidth="1"/>
    <col min="4" max="4" width="15" customWidth="1"/>
    <col min="5" max="8" width="17.140625" style="39" customWidth="1"/>
    <col min="9" max="9" width="24.28515625" customWidth="1"/>
  </cols>
  <sheetData>
    <row r="1" spans="1:9" ht="18.75" x14ac:dyDescent="0.3">
      <c r="A1" s="63" t="s">
        <v>130</v>
      </c>
      <c r="B1" s="63"/>
      <c r="C1" s="63"/>
      <c r="D1" s="63"/>
      <c r="E1" s="63"/>
      <c r="F1" s="63"/>
      <c r="G1" s="63"/>
      <c r="H1" s="63"/>
      <c r="I1" s="63"/>
    </row>
    <row r="2" spans="1:9" ht="15" customHeight="1" x14ac:dyDescent="0.25">
      <c r="A2" s="29" t="s">
        <v>13</v>
      </c>
      <c r="B2" s="30" t="s">
        <v>14</v>
      </c>
      <c r="C2" s="30" t="s">
        <v>131</v>
      </c>
      <c r="D2" s="30" t="s">
        <v>15</v>
      </c>
      <c r="E2" s="31" t="s">
        <v>16</v>
      </c>
      <c r="F2" s="31" t="s">
        <v>17</v>
      </c>
      <c r="G2" s="31" t="s">
        <v>18</v>
      </c>
      <c r="H2" s="31" t="s">
        <v>19</v>
      </c>
      <c r="I2" s="30" t="s">
        <v>132</v>
      </c>
    </row>
    <row r="3" spans="1:9" ht="24" customHeight="1" x14ac:dyDescent="0.25">
      <c r="A3" s="32">
        <v>44923</v>
      </c>
      <c r="B3" s="33" t="s">
        <v>113</v>
      </c>
      <c r="C3" s="33" t="s">
        <v>133</v>
      </c>
      <c r="D3" s="33" t="s">
        <v>134</v>
      </c>
      <c r="E3" s="34">
        <v>11132510</v>
      </c>
      <c r="F3" s="34">
        <v>556627</v>
      </c>
      <c r="G3" s="34">
        <v>846071</v>
      </c>
      <c r="H3" s="34">
        <v>11421954</v>
      </c>
      <c r="I3" s="33" t="s">
        <v>135</v>
      </c>
    </row>
    <row r="4" spans="1:9" ht="24" customHeight="1" x14ac:dyDescent="0.25">
      <c r="A4" s="32">
        <v>44923</v>
      </c>
      <c r="B4" s="33" t="s">
        <v>111</v>
      </c>
      <c r="C4" s="33" t="s">
        <v>136</v>
      </c>
      <c r="D4" s="33" t="s">
        <v>137</v>
      </c>
      <c r="E4" s="34">
        <v>1800285</v>
      </c>
      <c r="F4" s="34">
        <v>90015</v>
      </c>
      <c r="G4" s="34">
        <v>136822</v>
      </c>
      <c r="H4" s="34">
        <v>1847092</v>
      </c>
      <c r="I4" s="33" t="s">
        <v>135</v>
      </c>
    </row>
    <row r="5" spans="1:9" ht="24" customHeight="1" x14ac:dyDescent="0.25">
      <c r="A5" s="32">
        <v>44923</v>
      </c>
      <c r="B5" s="33" t="s">
        <v>138</v>
      </c>
      <c r="C5" s="33" t="s">
        <v>139</v>
      </c>
      <c r="D5" s="33" t="s">
        <v>140</v>
      </c>
      <c r="E5" s="34">
        <v>1580529</v>
      </c>
      <c r="F5" s="34">
        <v>79027</v>
      </c>
      <c r="G5" s="34">
        <v>120120</v>
      </c>
      <c r="H5" s="34">
        <v>1621622</v>
      </c>
      <c r="I5" s="33" t="s">
        <v>135</v>
      </c>
    </row>
    <row r="6" spans="1:9" ht="24" customHeight="1" x14ac:dyDescent="0.25">
      <c r="A6" s="32">
        <v>44923</v>
      </c>
      <c r="B6" s="33" t="s">
        <v>109</v>
      </c>
      <c r="C6" s="33" t="s">
        <v>141</v>
      </c>
      <c r="D6" s="33" t="s">
        <v>142</v>
      </c>
      <c r="E6" s="34">
        <v>3086934</v>
      </c>
      <c r="F6" s="34">
        <v>154348</v>
      </c>
      <c r="G6" s="34">
        <v>234607</v>
      </c>
      <c r="H6" s="34">
        <v>3167193</v>
      </c>
      <c r="I6" s="33" t="s">
        <v>135</v>
      </c>
    </row>
    <row r="7" spans="1:9" ht="24" customHeight="1" x14ac:dyDescent="0.25">
      <c r="A7" s="32">
        <v>44923</v>
      </c>
      <c r="B7" s="33" t="s">
        <v>109</v>
      </c>
      <c r="C7" s="33" t="s">
        <v>143</v>
      </c>
      <c r="D7" s="33" t="s">
        <v>144</v>
      </c>
      <c r="E7" s="34">
        <v>2983911</v>
      </c>
      <c r="F7" s="34">
        <v>149197</v>
      </c>
      <c r="G7" s="34">
        <v>226777</v>
      </c>
      <c r="H7" s="34">
        <v>3061491</v>
      </c>
      <c r="I7" s="33" t="s">
        <v>135</v>
      </c>
    </row>
    <row r="8" spans="1:9" ht="24" customHeight="1" x14ac:dyDescent="0.25">
      <c r="A8" s="32">
        <v>44922</v>
      </c>
      <c r="B8" s="33" t="s">
        <v>107</v>
      </c>
      <c r="C8" s="33" t="s">
        <v>145</v>
      </c>
      <c r="D8" s="33" t="s">
        <v>146</v>
      </c>
      <c r="E8" s="34">
        <v>2854645</v>
      </c>
      <c r="F8" s="34">
        <v>142734</v>
      </c>
      <c r="G8" s="34">
        <v>216953</v>
      </c>
      <c r="H8" s="34">
        <v>2928864</v>
      </c>
      <c r="I8" s="33" t="s">
        <v>135</v>
      </c>
    </row>
    <row r="9" spans="1:9" ht="24" customHeight="1" x14ac:dyDescent="0.25">
      <c r="A9" s="32">
        <v>44921</v>
      </c>
      <c r="B9" s="33" t="s">
        <v>111</v>
      </c>
      <c r="C9" s="33" t="s">
        <v>147</v>
      </c>
      <c r="D9" s="33" t="s">
        <v>148</v>
      </c>
      <c r="E9" s="34">
        <v>2325014</v>
      </c>
      <c r="F9" s="34">
        <v>116252</v>
      </c>
      <c r="G9" s="34">
        <v>176701</v>
      </c>
      <c r="H9" s="34">
        <v>2385463</v>
      </c>
      <c r="I9" s="33" t="s">
        <v>135</v>
      </c>
    </row>
    <row r="10" spans="1:9" ht="24" customHeight="1" x14ac:dyDescent="0.25">
      <c r="A10" s="32">
        <v>44916</v>
      </c>
      <c r="B10" s="33" t="s">
        <v>113</v>
      </c>
      <c r="C10" s="33" t="s">
        <v>149</v>
      </c>
      <c r="D10" s="33" t="s">
        <v>150</v>
      </c>
      <c r="E10" s="34">
        <v>1416490</v>
      </c>
      <c r="F10" s="34">
        <v>70826</v>
      </c>
      <c r="G10" s="34">
        <v>107653</v>
      </c>
      <c r="H10" s="34">
        <v>1453317</v>
      </c>
      <c r="I10" s="33" t="s">
        <v>135</v>
      </c>
    </row>
    <row r="11" spans="1:9" ht="24" customHeight="1" x14ac:dyDescent="0.25">
      <c r="A11" s="32">
        <v>44916</v>
      </c>
      <c r="B11" s="33" t="s">
        <v>111</v>
      </c>
      <c r="C11" s="33" t="s">
        <v>151</v>
      </c>
      <c r="D11" s="33" t="s">
        <v>152</v>
      </c>
      <c r="E11" s="34">
        <v>1433016</v>
      </c>
      <c r="F11" s="34">
        <v>71651</v>
      </c>
      <c r="G11" s="34">
        <v>108909</v>
      </c>
      <c r="H11" s="34">
        <v>1470274</v>
      </c>
      <c r="I11" s="33" t="s">
        <v>135</v>
      </c>
    </row>
    <row r="12" spans="1:9" ht="24" customHeight="1" x14ac:dyDescent="0.25">
      <c r="A12" s="32">
        <v>44915</v>
      </c>
      <c r="B12" s="33" t="s">
        <v>109</v>
      </c>
      <c r="C12" s="33" t="s">
        <v>153</v>
      </c>
      <c r="D12" s="33" t="s">
        <v>154</v>
      </c>
      <c r="E12" s="34">
        <v>1814585</v>
      </c>
      <c r="F12" s="34">
        <v>90730</v>
      </c>
      <c r="G12" s="34">
        <v>137908</v>
      </c>
      <c r="H12" s="34">
        <v>1861763</v>
      </c>
      <c r="I12" s="33" t="s">
        <v>135</v>
      </c>
    </row>
    <row r="13" spans="1:9" ht="24" customHeight="1" x14ac:dyDescent="0.25">
      <c r="A13" s="32">
        <v>44912</v>
      </c>
      <c r="B13" s="33" t="s">
        <v>138</v>
      </c>
      <c r="C13" s="33" t="s">
        <v>155</v>
      </c>
      <c r="D13" s="33" t="s">
        <v>156</v>
      </c>
      <c r="E13" s="34">
        <v>851794</v>
      </c>
      <c r="F13" s="34">
        <v>42590</v>
      </c>
      <c r="G13" s="34">
        <v>64736</v>
      </c>
      <c r="H13" s="34">
        <v>873940</v>
      </c>
      <c r="I13" s="33" t="s">
        <v>135</v>
      </c>
    </row>
    <row r="14" spans="1:9" ht="24" customHeight="1" x14ac:dyDescent="0.25">
      <c r="A14" s="32">
        <v>44908</v>
      </c>
      <c r="B14" s="33" t="s">
        <v>113</v>
      </c>
      <c r="C14" s="33" t="s">
        <v>157</v>
      </c>
      <c r="D14" s="33" t="s">
        <v>158</v>
      </c>
      <c r="E14" s="34">
        <v>1844890</v>
      </c>
      <c r="F14" s="34">
        <v>92245</v>
      </c>
      <c r="G14" s="34">
        <v>140212</v>
      </c>
      <c r="H14" s="34">
        <v>1892857</v>
      </c>
      <c r="I14" s="33" t="s">
        <v>135</v>
      </c>
    </row>
    <row r="15" spans="1:9" ht="24" customHeight="1" x14ac:dyDescent="0.25">
      <c r="A15" s="32">
        <v>44901</v>
      </c>
      <c r="B15" s="33" t="s">
        <v>111</v>
      </c>
      <c r="C15" s="33" t="s">
        <v>159</v>
      </c>
      <c r="D15" s="33" t="s">
        <v>160</v>
      </c>
      <c r="E15" s="34">
        <v>1171450</v>
      </c>
      <c r="F15" s="34">
        <v>58573</v>
      </c>
      <c r="G15" s="34">
        <v>89030</v>
      </c>
      <c r="H15" s="34">
        <v>1201907</v>
      </c>
      <c r="I15" s="33" t="s">
        <v>135</v>
      </c>
    </row>
    <row r="16" spans="1:9" ht="24" customHeight="1" x14ac:dyDescent="0.25">
      <c r="A16" s="32">
        <v>44901</v>
      </c>
      <c r="B16" s="33" t="s">
        <v>138</v>
      </c>
      <c r="C16" s="33" t="s">
        <v>161</v>
      </c>
      <c r="D16" s="33" t="s">
        <v>162</v>
      </c>
      <c r="E16" s="34">
        <v>744036</v>
      </c>
      <c r="F16" s="34">
        <v>37202</v>
      </c>
      <c r="G16" s="34">
        <v>56547</v>
      </c>
      <c r="H16" s="34">
        <v>763381</v>
      </c>
      <c r="I16" s="33" t="s">
        <v>135</v>
      </c>
    </row>
    <row r="17" spans="1:8" x14ac:dyDescent="0.25">
      <c r="A17" s="51" t="s">
        <v>163</v>
      </c>
      <c r="E17" s="52">
        <v>35040089</v>
      </c>
      <c r="F17" s="52">
        <v>1752017</v>
      </c>
      <c r="G17" s="52">
        <v>2663046</v>
      </c>
      <c r="H17" s="52">
        <v>35951118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10"/>
  <sheetViews>
    <sheetView zoomScaleNormal="100" workbookViewId="0">
      <selection activeCell="G3" sqref="G3:G9"/>
    </sheetView>
  </sheetViews>
  <sheetFormatPr defaultColWidth="9.140625" defaultRowHeight="15" x14ac:dyDescent="0.25"/>
  <cols>
    <col min="1" max="1" width="17.140625" style="38" customWidth="1"/>
    <col min="2" max="2" width="34" customWidth="1"/>
    <col min="3" max="3" width="15" customWidth="1"/>
    <col min="4" max="7" width="17.140625" style="39" customWidth="1"/>
  </cols>
  <sheetData>
    <row r="1" spans="1:7" ht="18.75" x14ac:dyDescent="0.3">
      <c r="A1" s="63" t="s">
        <v>126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ht="29.25" customHeight="1" x14ac:dyDescent="0.25">
      <c r="A3" s="32">
        <v>44888</v>
      </c>
      <c r="B3" s="33" t="s">
        <v>107</v>
      </c>
      <c r="C3" s="33" t="s">
        <v>108</v>
      </c>
      <c r="D3" s="34">
        <v>2110460</v>
      </c>
      <c r="E3" s="34">
        <v>105524</v>
      </c>
      <c r="F3" s="34">
        <v>160395</v>
      </c>
      <c r="G3" s="34">
        <v>2165331</v>
      </c>
    </row>
    <row r="4" spans="1:7" ht="29.25" customHeight="1" x14ac:dyDescent="0.25">
      <c r="A4" s="32">
        <v>44888</v>
      </c>
      <c r="B4" s="33" t="s">
        <v>109</v>
      </c>
      <c r="C4" s="33" t="s">
        <v>110</v>
      </c>
      <c r="D4" s="34">
        <v>2324948</v>
      </c>
      <c r="E4" s="34">
        <v>116249</v>
      </c>
      <c r="F4" s="34">
        <v>176696</v>
      </c>
      <c r="G4" s="34">
        <v>2385395</v>
      </c>
    </row>
    <row r="5" spans="1:7" ht="29.25" customHeight="1" x14ac:dyDescent="0.25">
      <c r="A5" s="32">
        <v>44886</v>
      </c>
      <c r="B5" s="33" t="s">
        <v>111</v>
      </c>
      <c r="C5" s="33" t="s">
        <v>112</v>
      </c>
      <c r="D5" s="34">
        <v>1110580</v>
      </c>
      <c r="E5" s="34">
        <v>55529</v>
      </c>
      <c r="F5" s="34">
        <v>84404</v>
      </c>
      <c r="G5" s="34">
        <v>1139455</v>
      </c>
    </row>
    <row r="6" spans="1:7" ht="29.25" customHeight="1" x14ac:dyDescent="0.25">
      <c r="A6" s="32">
        <v>44879</v>
      </c>
      <c r="B6" s="33" t="s">
        <v>113</v>
      </c>
      <c r="C6" s="33" t="s">
        <v>114</v>
      </c>
      <c r="D6" s="34">
        <v>3011340</v>
      </c>
      <c r="E6" s="34">
        <v>150568</v>
      </c>
      <c r="F6" s="34">
        <v>228862</v>
      </c>
      <c r="G6" s="34">
        <v>3089634</v>
      </c>
    </row>
    <row r="7" spans="1:7" ht="29.25" customHeight="1" x14ac:dyDescent="0.25">
      <c r="A7" s="32">
        <v>44870</v>
      </c>
      <c r="B7" s="33" t="s">
        <v>109</v>
      </c>
      <c r="C7" s="33" t="s">
        <v>115</v>
      </c>
      <c r="D7" s="34">
        <v>1746568</v>
      </c>
      <c r="E7" s="34">
        <v>87330</v>
      </c>
      <c r="F7" s="34">
        <v>132739</v>
      </c>
      <c r="G7" s="34">
        <v>1791977</v>
      </c>
    </row>
    <row r="8" spans="1:7" ht="29.25" customHeight="1" x14ac:dyDescent="0.25">
      <c r="A8" s="32">
        <v>44870</v>
      </c>
      <c r="B8" s="33" t="s">
        <v>111</v>
      </c>
      <c r="C8" s="33" t="s">
        <v>116</v>
      </c>
      <c r="D8" s="34">
        <v>1888212</v>
      </c>
      <c r="E8" s="34">
        <v>94411</v>
      </c>
      <c r="F8" s="34">
        <v>143504</v>
      </c>
      <c r="G8" s="34">
        <v>1937305</v>
      </c>
    </row>
    <row r="9" spans="1:7" ht="29.25" customHeight="1" x14ac:dyDescent="0.25">
      <c r="A9" s="32">
        <v>44870</v>
      </c>
      <c r="B9" s="33" t="s">
        <v>107</v>
      </c>
      <c r="C9" s="33" t="s">
        <v>117</v>
      </c>
      <c r="D9" s="34">
        <v>3097305</v>
      </c>
      <c r="E9" s="34">
        <v>154867</v>
      </c>
      <c r="F9" s="34">
        <v>235395</v>
      </c>
      <c r="G9" s="34">
        <v>3177833</v>
      </c>
    </row>
    <row r="10" spans="1:7" x14ac:dyDescent="0.25">
      <c r="A10" s="51" t="s">
        <v>118</v>
      </c>
      <c r="D10" s="52">
        <v>15289413</v>
      </c>
      <c r="E10" s="52">
        <v>764478</v>
      </c>
      <c r="F10" s="52">
        <v>1161995</v>
      </c>
      <c r="G10" s="52">
        <v>15686930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5"/>
  <sheetViews>
    <sheetView zoomScaleNormal="100" workbookViewId="0">
      <selection activeCell="B3" sqref="B3:B14"/>
    </sheetView>
  </sheetViews>
  <sheetFormatPr defaultColWidth="9.140625" defaultRowHeight="15" x14ac:dyDescent="0.25"/>
  <cols>
    <col min="1" max="1" width="13.5703125" style="38" customWidth="1"/>
    <col min="2" max="2" width="66.7109375" customWidth="1"/>
    <col min="3" max="3" width="15" customWidth="1"/>
    <col min="4" max="7" width="17.140625" style="39" customWidth="1"/>
  </cols>
  <sheetData>
    <row r="1" spans="1:7" ht="18.75" x14ac:dyDescent="0.3">
      <c r="A1" s="63" t="s">
        <v>63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ht="27" customHeight="1" x14ac:dyDescent="0.25">
      <c r="A3" s="35">
        <v>44865</v>
      </c>
      <c r="B3" s="36" t="s">
        <v>20</v>
      </c>
      <c r="C3" s="36" t="s">
        <v>49</v>
      </c>
      <c r="D3" s="37">
        <v>692886</v>
      </c>
      <c r="E3" s="37">
        <v>34645</v>
      </c>
      <c r="F3" s="37">
        <v>52659</v>
      </c>
      <c r="G3" s="37">
        <v>710900</v>
      </c>
    </row>
    <row r="4" spans="1:7" ht="27" customHeight="1" x14ac:dyDescent="0.25">
      <c r="A4" s="35">
        <v>44861</v>
      </c>
      <c r="B4" s="36" t="s">
        <v>20</v>
      </c>
      <c r="C4" s="36" t="s">
        <v>50</v>
      </c>
      <c r="D4" s="37">
        <v>2011675</v>
      </c>
      <c r="E4" s="37">
        <v>100584</v>
      </c>
      <c r="F4" s="37">
        <v>152887</v>
      </c>
      <c r="G4" s="37">
        <v>2063978</v>
      </c>
    </row>
    <row r="5" spans="1:7" ht="27" customHeight="1" x14ac:dyDescent="0.25">
      <c r="A5" s="35">
        <v>44860</v>
      </c>
      <c r="B5" s="36" t="s">
        <v>20</v>
      </c>
      <c r="C5" s="36" t="s">
        <v>51</v>
      </c>
      <c r="D5" s="37">
        <v>1499662</v>
      </c>
      <c r="E5" s="37">
        <v>74983</v>
      </c>
      <c r="F5" s="37">
        <v>113974</v>
      </c>
      <c r="G5" s="37">
        <v>1538653</v>
      </c>
    </row>
    <row r="6" spans="1:7" ht="27" customHeight="1" x14ac:dyDescent="0.25">
      <c r="A6" s="35">
        <v>44858</v>
      </c>
      <c r="B6" s="36" t="s">
        <v>20</v>
      </c>
      <c r="C6" s="36" t="s">
        <v>52</v>
      </c>
      <c r="D6" s="37">
        <v>1894703</v>
      </c>
      <c r="E6" s="37">
        <v>94736</v>
      </c>
      <c r="F6" s="37">
        <v>143997</v>
      </c>
      <c r="G6" s="37">
        <v>1943964</v>
      </c>
    </row>
    <row r="7" spans="1:7" ht="27" customHeight="1" x14ac:dyDescent="0.25">
      <c r="A7" s="35">
        <v>44855</v>
      </c>
      <c r="B7" s="36" t="s">
        <v>20</v>
      </c>
      <c r="C7" s="36" t="s">
        <v>53</v>
      </c>
      <c r="D7" s="37">
        <v>814986</v>
      </c>
      <c r="E7" s="37">
        <v>40750</v>
      </c>
      <c r="F7" s="37">
        <v>61939</v>
      </c>
      <c r="G7" s="37">
        <v>836175</v>
      </c>
    </row>
    <row r="8" spans="1:7" ht="27" customHeight="1" x14ac:dyDescent="0.25">
      <c r="A8" s="35">
        <v>44851</v>
      </c>
      <c r="B8" s="36" t="s">
        <v>20</v>
      </c>
      <c r="C8" s="36" t="s">
        <v>54</v>
      </c>
      <c r="D8" s="37">
        <v>2006620</v>
      </c>
      <c r="E8" s="37">
        <v>100332</v>
      </c>
      <c r="F8" s="37">
        <v>152503</v>
      </c>
      <c r="G8" s="37">
        <v>2058791</v>
      </c>
    </row>
    <row r="9" spans="1:7" ht="27" customHeight="1" x14ac:dyDescent="0.25">
      <c r="A9" s="32">
        <v>44846</v>
      </c>
      <c r="B9" s="33" t="s">
        <v>20</v>
      </c>
      <c r="C9" s="33" t="s">
        <v>55</v>
      </c>
      <c r="D9" s="34">
        <v>1209840</v>
      </c>
      <c r="E9" s="34">
        <v>60493</v>
      </c>
      <c r="F9" s="34">
        <v>91948</v>
      </c>
      <c r="G9" s="34">
        <v>1241295</v>
      </c>
    </row>
    <row r="10" spans="1:7" ht="27" customHeight="1" x14ac:dyDescent="0.25">
      <c r="A10" s="32">
        <v>44844</v>
      </c>
      <c r="B10" s="33" t="s">
        <v>20</v>
      </c>
      <c r="C10" s="33" t="s">
        <v>56</v>
      </c>
      <c r="D10" s="34">
        <v>578116</v>
      </c>
      <c r="E10" s="34">
        <v>28906</v>
      </c>
      <c r="F10" s="34">
        <v>43937</v>
      </c>
      <c r="G10" s="34">
        <v>593147</v>
      </c>
    </row>
    <row r="11" spans="1:7" ht="27" customHeight="1" x14ac:dyDescent="0.25">
      <c r="A11" s="32">
        <v>44844</v>
      </c>
      <c r="B11" s="33" t="s">
        <v>20</v>
      </c>
      <c r="C11" s="33" t="s">
        <v>57</v>
      </c>
      <c r="D11" s="34">
        <v>1227695</v>
      </c>
      <c r="E11" s="34">
        <v>61386</v>
      </c>
      <c r="F11" s="34">
        <v>93305</v>
      </c>
      <c r="G11" s="34">
        <v>1259614</v>
      </c>
    </row>
    <row r="12" spans="1:7" ht="27" customHeight="1" x14ac:dyDescent="0.25">
      <c r="A12" s="32">
        <v>44842</v>
      </c>
      <c r="B12" s="33" t="s">
        <v>20</v>
      </c>
      <c r="C12" s="33" t="s">
        <v>58</v>
      </c>
      <c r="D12" s="34">
        <v>2283825</v>
      </c>
      <c r="E12" s="34">
        <v>114192</v>
      </c>
      <c r="F12" s="34">
        <v>173571</v>
      </c>
      <c r="G12" s="34">
        <v>2343204</v>
      </c>
    </row>
    <row r="13" spans="1:7" ht="27" customHeight="1" x14ac:dyDescent="0.25">
      <c r="A13" s="32">
        <v>44837</v>
      </c>
      <c r="B13" s="33" t="s">
        <v>20</v>
      </c>
      <c r="C13" s="33" t="s">
        <v>59</v>
      </c>
      <c r="D13" s="34">
        <v>1110580</v>
      </c>
      <c r="E13" s="34">
        <v>55529</v>
      </c>
      <c r="F13" s="34">
        <v>84404</v>
      </c>
      <c r="G13" s="34">
        <v>1139455</v>
      </c>
    </row>
    <row r="14" spans="1:7" ht="27" customHeight="1" x14ac:dyDescent="0.25">
      <c r="A14" s="32">
        <v>44835</v>
      </c>
      <c r="B14" s="33" t="s">
        <v>20</v>
      </c>
      <c r="C14" s="33" t="s">
        <v>60</v>
      </c>
      <c r="D14" s="34">
        <v>1110580</v>
      </c>
      <c r="E14" s="34">
        <v>55529</v>
      </c>
      <c r="F14" s="34">
        <v>84404</v>
      </c>
      <c r="G14" s="34">
        <v>1139455</v>
      </c>
    </row>
    <row r="15" spans="1:7" ht="21" customHeight="1" x14ac:dyDescent="0.25">
      <c r="D15" s="52">
        <f>SUM(D3:D14)</f>
        <v>16441168</v>
      </c>
      <c r="E15" s="52">
        <f t="shared" ref="E15:G15" si="0">SUM(E3:E14)</f>
        <v>822065</v>
      </c>
      <c r="F15" s="52">
        <f t="shared" si="0"/>
        <v>1249528</v>
      </c>
      <c r="G15" s="52">
        <f t="shared" si="0"/>
        <v>16868631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15"/>
  <sheetViews>
    <sheetView zoomScaleNormal="100" workbookViewId="0">
      <selection activeCell="G3" sqref="G3:G14"/>
    </sheetView>
  </sheetViews>
  <sheetFormatPr defaultColWidth="9.140625" defaultRowHeight="15" x14ac:dyDescent="0.25"/>
  <cols>
    <col min="1" max="1" width="13.5703125" style="38" customWidth="1"/>
    <col min="2" max="2" width="66.7109375" customWidth="1"/>
    <col min="3" max="3" width="15" customWidth="1"/>
    <col min="4" max="7" width="17.140625" style="39" customWidth="1"/>
  </cols>
  <sheetData>
    <row r="1" spans="1:7" ht="18.75" x14ac:dyDescent="0.3">
      <c r="A1" s="63" t="s">
        <v>62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ht="22.5" customHeight="1" x14ac:dyDescent="0.25">
      <c r="A3" s="32">
        <v>44834</v>
      </c>
      <c r="B3" s="33" t="s">
        <v>20</v>
      </c>
      <c r="C3" s="33" t="s">
        <v>37</v>
      </c>
      <c r="D3" s="34">
        <v>2895750</v>
      </c>
      <c r="E3" s="34">
        <v>144789</v>
      </c>
      <c r="F3" s="34">
        <v>220077</v>
      </c>
      <c r="G3" s="34">
        <v>2971038</v>
      </c>
    </row>
    <row r="4" spans="1:7" ht="22.5" customHeight="1" x14ac:dyDescent="0.25">
      <c r="A4" s="32">
        <v>44832</v>
      </c>
      <c r="B4" s="33" t="s">
        <v>20</v>
      </c>
      <c r="C4" s="33" t="s">
        <v>38</v>
      </c>
      <c r="D4" s="34">
        <v>1803447</v>
      </c>
      <c r="E4" s="34">
        <v>90173</v>
      </c>
      <c r="F4" s="34">
        <v>137062</v>
      </c>
      <c r="G4" s="34">
        <v>1850336</v>
      </c>
    </row>
    <row r="5" spans="1:7" ht="22.5" customHeight="1" x14ac:dyDescent="0.25">
      <c r="A5" s="32">
        <v>44832</v>
      </c>
      <c r="B5" s="33" t="s">
        <v>20</v>
      </c>
      <c r="C5" s="33" t="s">
        <v>39</v>
      </c>
      <c r="D5" s="34">
        <v>734310</v>
      </c>
      <c r="E5" s="34">
        <v>36716</v>
      </c>
      <c r="F5" s="34">
        <v>55808</v>
      </c>
      <c r="G5" s="34">
        <v>753402</v>
      </c>
    </row>
    <row r="6" spans="1:7" ht="22.5" customHeight="1" x14ac:dyDescent="0.25">
      <c r="A6" s="32">
        <v>44830</v>
      </c>
      <c r="B6" s="33" t="s">
        <v>20</v>
      </c>
      <c r="C6" s="33" t="s">
        <v>40</v>
      </c>
      <c r="D6" s="34">
        <v>751778</v>
      </c>
      <c r="E6" s="34">
        <v>37589</v>
      </c>
      <c r="F6" s="34">
        <v>57135</v>
      </c>
      <c r="G6" s="34">
        <v>771324</v>
      </c>
    </row>
    <row r="7" spans="1:7" ht="22.5" customHeight="1" x14ac:dyDescent="0.25">
      <c r="A7" s="32">
        <v>44825</v>
      </c>
      <c r="B7" s="33" t="s">
        <v>20</v>
      </c>
      <c r="C7" s="33" t="s">
        <v>41</v>
      </c>
      <c r="D7" s="34">
        <v>2434735</v>
      </c>
      <c r="E7" s="34">
        <v>121738</v>
      </c>
      <c r="F7" s="34">
        <v>185040</v>
      </c>
      <c r="G7" s="34">
        <v>2498037</v>
      </c>
    </row>
    <row r="8" spans="1:7" ht="22.5" customHeight="1" x14ac:dyDescent="0.25">
      <c r="A8" s="32">
        <v>44823</v>
      </c>
      <c r="B8" s="33" t="s">
        <v>20</v>
      </c>
      <c r="C8" s="33" t="s">
        <v>42</v>
      </c>
      <c r="D8" s="34">
        <v>1110580</v>
      </c>
      <c r="E8" s="34">
        <v>55529</v>
      </c>
      <c r="F8" s="34">
        <v>84404</v>
      </c>
      <c r="G8" s="34">
        <v>1139455</v>
      </c>
    </row>
    <row r="9" spans="1:7" ht="22.5" customHeight="1" x14ac:dyDescent="0.25">
      <c r="A9" s="32">
        <v>44821</v>
      </c>
      <c r="B9" s="33" t="s">
        <v>20</v>
      </c>
      <c r="C9" s="33" t="s">
        <v>43</v>
      </c>
      <c r="D9" s="34">
        <v>1110580</v>
      </c>
      <c r="E9" s="34">
        <v>55529</v>
      </c>
      <c r="F9" s="34">
        <v>84404</v>
      </c>
      <c r="G9" s="34">
        <v>1139455</v>
      </c>
    </row>
    <row r="10" spans="1:7" ht="22.5" customHeight="1" x14ac:dyDescent="0.25">
      <c r="A10" s="35">
        <v>44817</v>
      </c>
      <c r="B10" s="36" t="s">
        <v>20</v>
      </c>
      <c r="C10" s="36" t="s">
        <v>44</v>
      </c>
      <c r="D10" s="37">
        <v>2689620</v>
      </c>
      <c r="E10" s="37">
        <v>134482</v>
      </c>
      <c r="F10" s="37">
        <v>204411</v>
      </c>
      <c r="G10" s="37">
        <v>2759549</v>
      </c>
    </row>
    <row r="11" spans="1:7" ht="22.5" customHeight="1" x14ac:dyDescent="0.25">
      <c r="A11" s="35">
        <v>44816</v>
      </c>
      <c r="B11" s="36" t="s">
        <v>20</v>
      </c>
      <c r="C11" s="36" t="s">
        <v>45</v>
      </c>
      <c r="D11" s="37">
        <v>1448648</v>
      </c>
      <c r="E11" s="37">
        <v>72433</v>
      </c>
      <c r="F11" s="37">
        <v>110097</v>
      </c>
      <c r="G11" s="37">
        <v>1486312</v>
      </c>
    </row>
    <row r="12" spans="1:7" ht="22.5" customHeight="1" x14ac:dyDescent="0.25">
      <c r="A12" s="32">
        <v>44813</v>
      </c>
      <c r="B12" s="33" t="s">
        <v>20</v>
      </c>
      <c r="C12" s="33" t="s">
        <v>46</v>
      </c>
      <c r="D12" s="34">
        <v>2006620</v>
      </c>
      <c r="E12" s="34">
        <v>100332</v>
      </c>
      <c r="F12" s="34">
        <v>152503</v>
      </c>
      <c r="G12" s="34">
        <v>2058791</v>
      </c>
    </row>
    <row r="13" spans="1:7" ht="22.5" customHeight="1" x14ac:dyDescent="0.25">
      <c r="A13" s="32">
        <v>44813</v>
      </c>
      <c r="B13" s="33" t="s">
        <v>20</v>
      </c>
      <c r="C13" s="33" t="s">
        <v>47</v>
      </c>
      <c r="D13" s="34">
        <v>1448648</v>
      </c>
      <c r="E13" s="34">
        <v>72433</v>
      </c>
      <c r="F13" s="34">
        <v>110097</v>
      </c>
      <c r="G13" s="34">
        <v>1486312</v>
      </c>
    </row>
    <row r="14" spans="1:7" ht="22.5" customHeight="1" x14ac:dyDescent="0.25">
      <c r="A14" s="32">
        <v>44809</v>
      </c>
      <c r="B14" s="33" t="s">
        <v>20</v>
      </c>
      <c r="C14" s="33" t="s">
        <v>48</v>
      </c>
      <c r="D14" s="34">
        <v>2246346</v>
      </c>
      <c r="E14" s="34">
        <v>112318</v>
      </c>
      <c r="F14" s="34">
        <v>170722</v>
      </c>
      <c r="G14" s="34">
        <v>2304750</v>
      </c>
    </row>
    <row r="15" spans="1:7" x14ac:dyDescent="0.25">
      <c r="D15" s="52">
        <f>SUM(D3:D14)</f>
        <v>20681062</v>
      </c>
      <c r="E15" s="52">
        <f t="shared" ref="E15:G15" si="0">SUM(E3:E14)</f>
        <v>1034061</v>
      </c>
      <c r="F15" s="52">
        <f t="shared" si="0"/>
        <v>1571760</v>
      </c>
      <c r="G15" s="52">
        <f t="shared" si="0"/>
        <v>21218761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9"/>
  <sheetViews>
    <sheetView topLeftCell="A4" zoomScaleNormal="100" workbookViewId="0">
      <selection activeCell="G3" sqref="G3:G18"/>
    </sheetView>
  </sheetViews>
  <sheetFormatPr defaultColWidth="9.140625" defaultRowHeight="15" x14ac:dyDescent="0.25"/>
  <cols>
    <col min="1" max="1" width="13.5703125" style="38" customWidth="1"/>
    <col min="2" max="2" width="45.42578125" customWidth="1"/>
    <col min="3" max="3" width="10.28515625" customWidth="1"/>
    <col min="4" max="4" width="12.7109375" style="39" customWidth="1"/>
    <col min="5" max="5" width="12.5703125" style="39" customWidth="1"/>
    <col min="6" max="7" width="17.140625" style="39" customWidth="1"/>
  </cols>
  <sheetData>
    <row r="1" spans="1:7" ht="18.75" x14ac:dyDescent="0.3">
      <c r="A1" s="63" t="s">
        <v>61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ht="24" customHeight="1" x14ac:dyDescent="0.25">
      <c r="A3" s="32">
        <v>44804</v>
      </c>
      <c r="B3" s="33" t="s">
        <v>20</v>
      </c>
      <c r="C3" s="33" t="s">
        <v>21</v>
      </c>
      <c r="D3" s="34">
        <v>1802114</v>
      </c>
      <c r="E3" s="34">
        <v>90106</v>
      </c>
      <c r="F3" s="34">
        <v>136961</v>
      </c>
      <c r="G3" s="34">
        <v>1848969</v>
      </c>
    </row>
    <row r="4" spans="1:7" ht="24" customHeight="1" x14ac:dyDescent="0.25">
      <c r="A4" s="32">
        <v>44804</v>
      </c>
      <c r="B4" s="33" t="s">
        <v>20</v>
      </c>
      <c r="C4" s="33" t="s">
        <v>22</v>
      </c>
      <c r="D4" s="34">
        <v>3531867</v>
      </c>
      <c r="E4" s="34">
        <v>176595</v>
      </c>
      <c r="F4" s="34">
        <v>268422</v>
      </c>
      <c r="G4" s="34">
        <v>3623694</v>
      </c>
    </row>
    <row r="5" spans="1:7" ht="24" customHeight="1" x14ac:dyDescent="0.25">
      <c r="A5" s="35">
        <v>44802</v>
      </c>
      <c r="B5" s="36" t="s">
        <v>20</v>
      </c>
      <c r="C5" s="36" t="s">
        <v>23</v>
      </c>
      <c r="D5" s="37">
        <v>1471689</v>
      </c>
      <c r="E5" s="37">
        <v>73585</v>
      </c>
      <c r="F5" s="37">
        <v>111848</v>
      </c>
      <c r="G5" s="37">
        <v>1509952</v>
      </c>
    </row>
    <row r="6" spans="1:7" ht="24" customHeight="1" x14ac:dyDescent="0.25">
      <c r="A6" s="35">
        <v>44802</v>
      </c>
      <c r="B6" s="36" t="s">
        <v>20</v>
      </c>
      <c r="C6" s="36" t="s">
        <v>24</v>
      </c>
      <c r="D6" s="37">
        <v>3123710</v>
      </c>
      <c r="E6" s="37">
        <v>156187</v>
      </c>
      <c r="F6" s="37">
        <v>237402</v>
      </c>
      <c r="G6" s="37">
        <v>3204925</v>
      </c>
    </row>
    <row r="7" spans="1:7" ht="24" customHeight="1" x14ac:dyDescent="0.25">
      <c r="A7" s="35">
        <v>44802</v>
      </c>
      <c r="B7" s="36" t="s">
        <v>20</v>
      </c>
      <c r="C7" s="36" t="s">
        <v>25</v>
      </c>
      <c r="D7" s="37">
        <v>2182240</v>
      </c>
      <c r="E7" s="37">
        <v>109113</v>
      </c>
      <c r="F7" s="37">
        <v>165850</v>
      </c>
      <c r="G7" s="37">
        <v>2238977</v>
      </c>
    </row>
    <row r="8" spans="1:7" ht="24" customHeight="1" x14ac:dyDescent="0.25">
      <c r="A8" s="32">
        <v>44796</v>
      </c>
      <c r="B8" s="33" t="s">
        <v>20</v>
      </c>
      <c r="C8" s="33" t="s">
        <v>26</v>
      </c>
      <c r="D8" s="34">
        <v>1200420</v>
      </c>
      <c r="E8" s="34">
        <v>60022</v>
      </c>
      <c r="F8" s="34">
        <v>91232</v>
      </c>
      <c r="G8" s="34">
        <v>1231630</v>
      </c>
    </row>
    <row r="9" spans="1:7" ht="24" customHeight="1" x14ac:dyDescent="0.25">
      <c r="A9" s="32">
        <v>44793</v>
      </c>
      <c r="B9" s="33" t="s">
        <v>20</v>
      </c>
      <c r="C9" s="33" t="s">
        <v>27</v>
      </c>
      <c r="D9" s="34">
        <v>1974175</v>
      </c>
      <c r="E9" s="34">
        <v>98711</v>
      </c>
      <c r="F9" s="34">
        <v>150037</v>
      </c>
      <c r="G9" s="34">
        <v>2025501</v>
      </c>
    </row>
    <row r="10" spans="1:7" ht="24" customHeight="1" x14ac:dyDescent="0.25">
      <c r="A10" s="32">
        <v>44793</v>
      </c>
      <c r="B10" s="33" t="s">
        <v>20</v>
      </c>
      <c r="C10" s="33" t="s">
        <v>28</v>
      </c>
      <c r="D10" s="34">
        <v>2528921</v>
      </c>
      <c r="E10" s="34">
        <v>126447</v>
      </c>
      <c r="F10" s="34">
        <v>192198</v>
      </c>
      <c r="G10" s="34">
        <v>2594672</v>
      </c>
    </row>
    <row r="11" spans="1:7" ht="24" customHeight="1" x14ac:dyDescent="0.25">
      <c r="A11" s="32">
        <v>44789</v>
      </c>
      <c r="B11" s="33" t="s">
        <v>20</v>
      </c>
      <c r="C11" s="33" t="s">
        <v>29</v>
      </c>
      <c r="D11" s="34">
        <v>2039478</v>
      </c>
      <c r="E11" s="34">
        <v>101975</v>
      </c>
      <c r="F11" s="34">
        <v>155000</v>
      </c>
      <c r="G11" s="34">
        <v>2092503</v>
      </c>
    </row>
    <row r="12" spans="1:7" ht="24" customHeight="1" x14ac:dyDescent="0.25">
      <c r="A12" s="32">
        <v>44786</v>
      </c>
      <c r="B12" s="33" t="s">
        <v>20</v>
      </c>
      <c r="C12" s="33" t="s">
        <v>30</v>
      </c>
      <c r="D12" s="34">
        <v>1489734</v>
      </c>
      <c r="E12" s="34">
        <v>74486</v>
      </c>
      <c r="F12" s="34">
        <v>113220</v>
      </c>
      <c r="G12" s="34">
        <v>1528468</v>
      </c>
    </row>
    <row r="13" spans="1:7" ht="24" customHeight="1" x14ac:dyDescent="0.25">
      <c r="A13" s="32">
        <v>44783</v>
      </c>
      <c r="B13" s="33" t="s">
        <v>20</v>
      </c>
      <c r="C13" s="33" t="s">
        <v>31</v>
      </c>
      <c r="D13" s="34">
        <v>2283825</v>
      </c>
      <c r="E13" s="34">
        <v>114192</v>
      </c>
      <c r="F13" s="34">
        <v>173571</v>
      </c>
      <c r="G13" s="34">
        <v>2343204</v>
      </c>
    </row>
    <row r="14" spans="1:7" ht="24" customHeight="1" x14ac:dyDescent="0.25">
      <c r="A14" s="32">
        <v>44781</v>
      </c>
      <c r="B14" s="33" t="s">
        <v>20</v>
      </c>
      <c r="C14" s="33" t="s">
        <v>32</v>
      </c>
      <c r="D14" s="34">
        <v>1639355</v>
      </c>
      <c r="E14" s="34">
        <v>81969</v>
      </c>
      <c r="F14" s="34">
        <v>124591</v>
      </c>
      <c r="G14" s="34">
        <v>1681977</v>
      </c>
    </row>
    <row r="15" spans="1:7" ht="24" customHeight="1" x14ac:dyDescent="0.25">
      <c r="A15" s="32">
        <v>44781</v>
      </c>
      <c r="B15" s="33" t="s">
        <v>20</v>
      </c>
      <c r="C15" s="33" t="s">
        <v>33</v>
      </c>
      <c r="D15" s="34">
        <v>1900100</v>
      </c>
      <c r="E15" s="34">
        <v>95006</v>
      </c>
      <c r="F15" s="34">
        <v>144408</v>
      </c>
      <c r="G15" s="34">
        <v>1949502</v>
      </c>
    </row>
    <row r="16" spans="1:7" ht="24" customHeight="1" x14ac:dyDescent="0.25">
      <c r="A16" s="32">
        <v>44778</v>
      </c>
      <c r="B16" s="33" t="s">
        <v>20</v>
      </c>
      <c r="C16" s="33" t="s">
        <v>34</v>
      </c>
      <c r="D16" s="34">
        <v>1743401</v>
      </c>
      <c r="E16" s="34">
        <v>87171</v>
      </c>
      <c r="F16" s="34">
        <v>132498</v>
      </c>
      <c r="G16" s="34">
        <v>1788728</v>
      </c>
    </row>
    <row r="17" spans="1:7" ht="24" customHeight="1" x14ac:dyDescent="0.25">
      <c r="A17" s="32">
        <v>44774</v>
      </c>
      <c r="B17" s="33" t="s">
        <v>20</v>
      </c>
      <c r="C17" s="33" t="s">
        <v>35</v>
      </c>
      <c r="D17" s="34">
        <v>1920672</v>
      </c>
      <c r="E17" s="34">
        <v>96033</v>
      </c>
      <c r="F17" s="34">
        <v>145971</v>
      </c>
      <c r="G17" s="34">
        <v>1970610</v>
      </c>
    </row>
    <row r="18" spans="1:7" ht="24" customHeight="1" x14ac:dyDescent="0.25">
      <c r="A18" s="32">
        <v>44774</v>
      </c>
      <c r="B18" s="33" t="s">
        <v>20</v>
      </c>
      <c r="C18" s="33" t="s">
        <v>36</v>
      </c>
      <c r="D18" s="34">
        <v>2917746</v>
      </c>
      <c r="E18" s="34">
        <v>145888</v>
      </c>
      <c r="F18" s="34">
        <v>221749</v>
      </c>
      <c r="G18" s="34">
        <v>2993607</v>
      </c>
    </row>
    <row r="19" spans="1:7" x14ac:dyDescent="0.25">
      <c r="D19" s="52">
        <f>SUM(D3:D18)</f>
        <v>33749447</v>
      </c>
      <c r="E19" s="52">
        <f t="shared" ref="E19:G19" si="0">SUM(E3:E18)</f>
        <v>1687486</v>
      </c>
      <c r="F19" s="52">
        <f t="shared" si="0"/>
        <v>2564958</v>
      </c>
      <c r="G19" s="52">
        <f t="shared" si="0"/>
        <v>34626919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13"/>
  <sheetViews>
    <sheetView zoomScaleNormal="100" workbookViewId="0">
      <selection activeCell="G3" sqref="G3:G12"/>
    </sheetView>
  </sheetViews>
  <sheetFormatPr defaultColWidth="9.140625" defaultRowHeight="15" x14ac:dyDescent="0.25"/>
  <cols>
    <col min="1" max="1" width="13.5703125" style="38" customWidth="1"/>
    <col min="2" max="2" width="30" customWidth="1"/>
    <col min="3" max="3" width="15" customWidth="1"/>
    <col min="4" max="7" width="17.140625" style="39" customWidth="1"/>
  </cols>
  <sheetData>
    <row r="1" spans="1:7" ht="18.75" x14ac:dyDescent="0.3">
      <c r="A1" s="63" t="s">
        <v>127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ht="24.75" customHeight="1" x14ac:dyDescent="0.25">
      <c r="A3" s="32">
        <v>44768</v>
      </c>
      <c r="B3" s="33" t="s">
        <v>20</v>
      </c>
      <c r="C3" s="33" t="s">
        <v>74</v>
      </c>
      <c r="D3" s="34">
        <v>1806415</v>
      </c>
      <c r="E3" s="34">
        <v>90321</v>
      </c>
      <c r="F3" s="34">
        <v>137288</v>
      </c>
      <c r="G3" s="34">
        <v>1853382</v>
      </c>
    </row>
    <row r="4" spans="1:7" ht="24.75" customHeight="1" x14ac:dyDescent="0.25">
      <c r="A4" s="32">
        <v>44761</v>
      </c>
      <c r="B4" s="33" t="s">
        <v>20</v>
      </c>
      <c r="C4" s="33" t="s">
        <v>75</v>
      </c>
      <c r="D4" s="34">
        <v>2011158</v>
      </c>
      <c r="E4" s="34">
        <v>100558</v>
      </c>
      <c r="F4" s="34">
        <v>152848</v>
      </c>
      <c r="G4" s="34">
        <v>2063448</v>
      </c>
    </row>
    <row r="5" spans="1:7" ht="24.75" customHeight="1" x14ac:dyDescent="0.25">
      <c r="A5" s="32">
        <v>44761</v>
      </c>
      <c r="B5" s="33" t="s">
        <v>20</v>
      </c>
      <c r="C5" s="33" t="s">
        <v>76</v>
      </c>
      <c r="D5" s="34">
        <v>2835464</v>
      </c>
      <c r="E5" s="34">
        <v>141775</v>
      </c>
      <c r="F5" s="34">
        <v>215495</v>
      </c>
      <c r="G5" s="34">
        <v>2909184</v>
      </c>
    </row>
    <row r="6" spans="1:7" ht="24.75" customHeight="1" x14ac:dyDescent="0.25">
      <c r="A6" s="32">
        <v>44761</v>
      </c>
      <c r="B6" s="33" t="s">
        <v>20</v>
      </c>
      <c r="C6" s="33" t="s">
        <v>77</v>
      </c>
      <c r="D6" s="34">
        <v>2589207</v>
      </c>
      <c r="E6" s="34">
        <v>129461</v>
      </c>
      <c r="F6" s="34">
        <v>196780</v>
      </c>
      <c r="G6" s="34">
        <v>2656526</v>
      </c>
    </row>
    <row r="7" spans="1:7" ht="24.75" customHeight="1" x14ac:dyDescent="0.25">
      <c r="A7" s="32">
        <v>44760</v>
      </c>
      <c r="B7" s="33" t="s">
        <v>20</v>
      </c>
      <c r="C7" s="33" t="s">
        <v>78</v>
      </c>
      <c r="D7" s="34">
        <v>1200420</v>
      </c>
      <c r="E7" s="34">
        <v>60022</v>
      </c>
      <c r="F7" s="34">
        <v>91232</v>
      </c>
      <c r="G7" s="34">
        <v>1231630</v>
      </c>
    </row>
    <row r="8" spans="1:7" ht="24.75" customHeight="1" x14ac:dyDescent="0.25">
      <c r="A8" s="32">
        <v>44754</v>
      </c>
      <c r="B8" s="33" t="s">
        <v>20</v>
      </c>
      <c r="C8" s="33" t="s">
        <v>79</v>
      </c>
      <c r="D8" s="34">
        <v>1368468</v>
      </c>
      <c r="E8" s="34">
        <v>0</v>
      </c>
      <c r="F8" s="34">
        <v>109477</v>
      </c>
      <c r="G8" s="34">
        <v>1477945</v>
      </c>
    </row>
    <row r="9" spans="1:7" ht="24.75" customHeight="1" x14ac:dyDescent="0.25">
      <c r="A9" s="32">
        <v>44750</v>
      </c>
      <c r="B9" s="33" t="s">
        <v>20</v>
      </c>
      <c r="C9" s="33" t="s">
        <v>80</v>
      </c>
      <c r="D9" s="34">
        <v>1699314</v>
      </c>
      <c r="E9" s="34">
        <v>0</v>
      </c>
      <c r="F9" s="34">
        <v>135945</v>
      </c>
      <c r="G9" s="34">
        <v>1835259</v>
      </c>
    </row>
    <row r="10" spans="1:7" ht="24.75" customHeight="1" x14ac:dyDescent="0.25">
      <c r="A10" s="32">
        <v>44748</v>
      </c>
      <c r="B10" s="33" t="s">
        <v>20</v>
      </c>
      <c r="C10" s="33" t="s">
        <v>81</v>
      </c>
      <c r="D10" s="34">
        <v>3078870</v>
      </c>
      <c r="E10" s="34">
        <v>0</v>
      </c>
      <c r="F10" s="34">
        <v>246310</v>
      </c>
      <c r="G10" s="34">
        <v>3325180</v>
      </c>
    </row>
    <row r="11" spans="1:7" ht="24.75" customHeight="1" x14ac:dyDescent="0.25">
      <c r="A11" s="32">
        <v>44748</v>
      </c>
      <c r="B11" s="33" t="s">
        <v>20</v>
      </c>
      <c r="C11" s="33" t="s">
        <v>82</v>
      </c>
      <c r="D11" s="34">
        <v>1819832</v>
      </c>
      <c r="E11" s="34">
        <v>0</v>
      </c>
      <c r="F11" s="34">
        <v>145587</v>
      </c>
      <c r="G11" s="34">
        <v>1965419</v>
      </c>
    </row>
    <row r="12" spans="1:7" ht="24.75" customHeight="1" x14ac:dyDescent="0.25">
      <c r="A12" s="32">
        <v>44747</v>
      </c>
      <c r="B12" s="33" t="s">
        <v>20</v>
      </c>
      <c r="C12" s="33" t="s">
        <v>83</v>
      </c>
      <c r="D12" s="34">
        <v>2083940</v>
      </c>
      <c r="E12" s="34">
        <v>0</v>
      </c>
      <c r="F12" s="34">
        <v>166715</v>
      </c>
      <c r="G12" s="34">
        <v>2250655</v>
      </c>
    </row>
    <row r="13" spans="1:7" x14ac:dyDescent="0.25">
      <c r="D13" s="52">
        <v>20493088</v>
      </c>
      <c r="E13" s="52">
        <v>522137</v>
      </c>
      <c r="F13" s="52">
        <v>1597677</v>
      </c>
      <c r="G13" s="52">
        <f>SUM(G3:G12)</f>
        <v>21568628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13"/>
  <sheetViews>
    <sheetView zoomScaleNormal="100" workbookViewId="0">
      <selection activeCell="G13" sqref="G13"/>
    </sheetView>
  </sheetViews>
  <sheetFormatPr defaultColWidth="9.140625" defaultRowHeight="15" x14ac:dyDescent="0.25"/>
  <cols>
    <col min="1" max="1" width="13.5703125" style="38" customWidth="1"/>
    <col min="2" max="2" width="30" customWidth="1"/>
    <col min="3" max="3" width="15" customWidth="1"/>
    <col min="4" max="7" width="17.140625" style="39" customWidth="1"/>
  </cols>
  <sheetData>
    <row r="1" spans="1:7" ht="18.75" x14ac:dyDescent="0.3">
      <c r="A1" s="63" t="s">
        <v>124</v>
      </c>
      <c r="B1" s="63"/>
      <c r="C1" s="63"/>
      <c r="D1" s="63"/>
      <c r="E1" s="63"/>
      <c r="F1" s="63"/>
      <c r="G1" s="63"/>
    </row>
    <row r="2" spans="1:7" ht="15" customHeight="1" x14ac:dyDescent="0.25">
      <c r="A2" s="29" t="s">
        <v>13</v>
      </c>
      <c r="B2" s="30" t="s">
        <v>14</v>
      </c>
      <c r="C2" s="30" t="s">
        <v>15</v>
      </c>
      <c r="D2" s="31" t="s">
        <v>16</v>
      </c>
      <c r="E2" s="31" t="s">
        <v>17</v>
      </c>
      <c r="F2" s="31" t="s">
        <v>18</v>
      </c>
      <c r="G2" s="31" t="s">
        <v>19</v>
      </c>
    </row>
    <row r="3" spans="1:7" x14ac:dyDescent="0.25">
      <c r="A3" s="35">
        <v>44739</v>
      </c>
      <c r="B3" s="36" t="s">
        <v>20</v>
      </c>
      <c r="C3" s="56" t="s">
        <v>64</v>
      </c>
      <c r="D3" s="37">
        <v>1950631</v>
      </c>
      <c r="E3" s="37">
        <v>0</v>
      </c>
      <c r="F3" s="37">
        <v>156050</v>
      </c>
      <c r="G3" s="37">
        <v>2106681</v>
      </c>
    </row>
    <row r="4" spans="1:7" x14ac:dyDescent="0.25">
      <c r="A4" s="32">
        <v>44735</v>
      </c>
      <c r="B4" s="33" t="s">
        <v>20</v>
      </c>
      <c r="C4" s="55" t="s">
        <v>65</v>
      </c>
      <c r="D4" s="34">
        <v>1511800</v>
      </c>
      <c r="E4" s="34">
        <v>0</v>
      </c>
      <c r="F4" s="34">
        <v>120944</v>
      </c>
      <c r="G4" s="34">
        <v>1632744</v>
      </c>
    </row>
    <row r="5" spans="1:7" x14ac:dyDescent="0.25">
      <c r="A5" s="35">
        <v>44733</v>
      </c>
      <c r="B5" s="36" t="s">
        <v>20</v>
      </c>
      <c r="C5" s="36" t="s">
        <v>66</v>
      </c>
      <c r="D5" s="37">
        <v>1392055</v>
      </c>
      <c r="E5" s="37">
        <v>0</v>
      </c>
      <c r="F5" s="37">
        <v>111364</v>
      </c>
      <c r="G5" s="37">
        <v>1503419</v>
      </c>
    </row>
    <row r="6" spans="1:7" x14ac:dyDescent="0.25">
      <c r="A6" s="32">
        <v>44728</v>
      </c>
      <c r="B6" s="33" t="s">
        <v>20</v>
      </c>
      <c r="C6" s="55" t="s">
        <v>67</v>
      </c>
      <c r="D6" s="34">
        <v>1894490</v>
      </c>
      <c r="E6" s="34">
        <v>0</v>
      </c>
      <c r="F6" s="34">
        <v>151559</v>
      </c>
      <c r="G6" s="34">
        <v>2046049</v>
      </c>
    </row>
    <row r="7" spans="1:7" x14ac:dyDescent="0.25">
      <c r="A7" s="32">
        <v>44726</v>
      </c>
      <c r="B7" s="33" t="s">
        <v>20</v>
      </c>
      <c r="C7" s="55" t="s">
        <v>68</v>
      </c>
      <c r="D7" s="34">
        <v>2474899</v>
      </c>
      <c r="E7" s="34">
        <v>0</v>
      </c>
      <c r="F7" s="34">
        <v>197992</v>
      </c>
      <c r="G7" s="34">
        <v>2672891</v>
      </c>
    </row>
    <row r="8" spans="1:7" x14ac:dyDescent="0.25">
      <c r="A8" s="32">
        <v>44722</v>
      </c>
      <c r="B8" s="33" t="s">
        <v>20</v>
      </c>
      <c r="C8" s="55" t="s">
        <v>69</v>
      </c>
      <c r="D8" s="34">
        <v>2657035</v>
      </c>
      <c r="E8" s="34">
        <v>0</v>
      </c>
      <c r="F8" s="34">
        <v>212563</v>
      </c>
      <c r="G8" s="34">
        <v>2869598</v>
      </c>
    </row>
    <row r="9" spans="1:7" x14ac:dyDescent="0.25">
      <c r="A9" s="32">
        <v>44721</v>
      </c>
      <c r="B9" s="33" t="s">
        <v>20</v>
      </c>
      <c r="C9" s="55" t="s">
        <v>70</v>
      </c>
      <c r="D9" s="34">
        <v>2157835</v>
      </c>
      <c r="E9" s="34">
        <v>0</v>
      </c>
      <c r="F9" s="34">
        <v>172627</v>
      </c>
      <c r="G9" s="34">
        <v>2330462</v>
      </c>
    </row>
    <row r="10" spans="1:7" x14ac:dyDescent="0.25">
      <c r="A10" s="32">
        <v>44719</v>
      </c>
      <c r="B10" s="33" t="s">
        <v>20</v>
      </c>
      <c r="C10" s="55" t="s">
        <v>71</v>
      </c>
      <c r="D10" s="34">
        <v>1192827</v>
      </c>
      <c r="E10" s="34">
        <v>0</v>
      </c>
      <c r="F10" s="34">
        <v>95426</v>
      </c>
      <c r="G10" s="34">
        <v>1288253</v>
      </c>
    </row>
    <row r="11" spans="1:7" x14ac:dyDescent="0.25">
      <c r="A11" s="32">
        <v>44714</v>
      </c>
      <c r="B11" s="33" t="s">
        <v>20</v>
      </c>
      <c r="C11" s="55" t="s">
        <v>72</v>
      </c>
      <c r="D11" s="34">
        <v>1051578</v>
      </c>
      <c r="E11" s="34">
        <v>0</v>
      </c>
      <c r="F11" s="34">
        <v>84126</v>
      </c>
      <c r="G11" s="34">
        <v>1135704</v>
      </c>
    </row>
    <row r="12" spans="1:7" x14ac:dyDescent="0.25">
      <c r="A12" s="32">
        <v>44713</v>
      </c>
      <c r="B12" s="33" t="s">
        <v>20</v>
      </c>
      <c r="C12" s="55" t="s">
        <v>73</v>
      </c>
      <c r="D12" s="34">
        <v>2872338</v>
      </c>
      <c r="E12" s="34">
        <v>0</v>
      </c>
      <c r="F12" s="34">
        <v>229787</v>
      </c>
      <c r="G12" s="34">
        <v>3102125</v>
      </c>
    </row>
    <row r="13" spans="1:7" x14ac:dyDescent="0.25">
      <c r="D13" s="40">
        <v>19155488</v>
      </c>
      <c r="E13" s="40">
        <v>0</v>
      </c>
      <c r="F13" s="40">
        <v>1532438</v>
      </c>
      <c r="G13" s="52">
        <f>SUM(G3:G12)</f>
        <v>20687926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4"/>
  <sheetViews>
    <sheetView zoomScaleNormal="100" workbookViewId="0">
      <selection activeCell="D30" sqref="D30"/>
    </sheetView>
  </sheetViews>
  <sheetFormatPr defaultColWidth="9.140625" defaultRowHeight="15" x14ac:dyDescent="0.25"/>
  <cols>
    <col min="1" max="1" width="14.28515625" style="38" customWidth="1"/>
    <col min="2" max="2" width="15.7109375" customWidth="1"/>
    <col min="3" max="3" width="23.42578125" customWidth="1"/>
    <col min="4" max="4" width="17.85546875" customWidth="1"/>
    <col min="5" max="5" width="17.140625" style="39" customWidth="1"/>
    <col min="6" max="6" width="9.5703125" style="39" customWidth="1"/>
    <col min="7" max="7" width="12" style="39" customWidth="1"/>
    <col min="8" max="8" width="17.140625" style="39" customWidth="1"/>
  </cols>
  <sheetData>
    <row r="1" spans="1:8" ht="18.75" x14ac:dyDescent="0.3">
      <c r="A1" s="63" t="s">
        <v>164</v>
      </c>
      <c r="B1" s="63"/>
      <c r="C1" s="63"/>
      <c r="D1" s="63"/>
      <c r="E1" s="63"/>
      <c r="F1" s="63"/>
      <c r="G1" s="63"/>
      <c r="H1" s="63"/>
    </row>
    <row r="2" spans="1:8" ht="15" customHeight="1" x14ac:dyDescent="0.25">
      <c r="A2" s="29" t="s">
        <v>13</v>
      </c>
      <c r="B2" s="30" t="s">
        <v>15</v>
      </c>
      <c r="C2" s="30" t="s">
        <v>14</v>
      </c>
      <c r="D2" s="30" t="s">
        <v>131</v>
      </c>
      <c r="E2" s="31" t="s">
        <v>16</v>
      </c>
      <c r="F2" s="31" t="s">
        <v>17</v>
      </c>
      <c r="G2" s="31" t="s">
        <v>18</v>
      </c>
      <c r="H2" s="31" t="s">
        <v>19</v>
      </c>
    </row>
    <row r="3" spans="1:8" x14ac:dyDescent="0.25">
      <c r="A3" s="35">
        <v>44764</v>
      </c>
      <c r="B3" s="36" t="s">
        <v>96</v>
      </c>
      <c r="C3" s="36" t="s">
        <v>20</v>
      </c>
      <c r="D3" s="36" t="s">
        <v>165</v>
      </c>
      <c r="E3" s="37">
        <v>131100</v>
      </c>
      <c r="F3" s="37">
        <v>0</v>
      </c>
      <c r="G3" s="37">
        <v>10488</v>
      </c>
      <c r="H3" s="37">
        <v>141588</v>
      </c>
    </row>
    <row r="4" spans="1:8" x14ac:dyDescent="0.25">
      <c r="A4" s="35">
        <v>44764</v>
      </c>
      <c r="B4" s="36" t="s">
        <v>97</v>
      </c>
      <c r="C4" s="36" t="s">
        <v>20</v>
      </c>
      <c r="D4" s="36" t="s">
        <v>166</v>
      </c>
      <c r="E4" s="37">
        <v>170797</v>
      </c>
      <c r="F4" s="37">
        <v>0</v>
      </c>
      <c r="G4" s="37">
        <v>13664</v>
      </c>
      <c r="H4" s="37">
        <v>184461</v>
      </c>
    </row>
    <row r="5" spans="1:8" x14ac:dyDescent="0.25">
      <c r="A5" s="35">
        <v>44764</v>
      </c>
      <c r="B5" s="36" t="s">
        <v>98</v>
      </c>
      <c r="C5" s="36" t="s">
        <v>20</v>
      </c>
      <c r="D5" s="36" t="s">
        <v>166</v>
      </c>
      <c r="E5" s="37">
        <v>349257</v>
      </c>
      <c r="F5" s="37">
        <v>0</v>
      </c>
      <c r="G5" s="37">
        <v>27941</v>
      </c>
      <c r="H5" s="37">
        <v>377198</v>
      </c>
    </row>
    <row r="6" spans="1:8" x14ac:dyDescent="0.25">
      <c r="A6" s="35">
        <v>44764</v>
      </c>
      <c r="B6" s="36" t="s">
        <v>99</v>
      </c>
      <c r="C6" s="36" t="s">
        <v>20</v>
      </c>
      <c r="D6" s="36" t="s">
        <v>166</v>
      </c>
      <c r="E6" s="37">
        <v>57998</v>
      </c>
      <c r="F6" s="37">
        <v>0</v>
      </c>
      <c r="G6" s="37">
        <v>4640</v>
      </c>
      <c r="H6" s="37">
        <v>62638</v>
      </c>
    </row>
    <row r="7" spans="1:8" x14ac:dyDescent="0.25">
      <c r="A7" s="35">
        <v>44757</v>
      </c>
      <c r="B7" s="36" t="s">
        <v>104</v>
      </c>
      <c r="C7" s="36" t="s">
        <v>20</v>
      </c>
      <c r="D7" s="36" t="s">
        <v>166</v>
      </c>
      <c r="E7" s="37">
        <v>548345</v>
      </c>
      <c r="F7" s="37">
        <v>0</v>
      </c>
      <c r="G7" s="37">
        <v>43868</v>
      </c>
      <c r="H7" s="37">
        <v>592213</v>
      </c>
    </row>
    <row r="8" spans="1:8" x14ac:dyDescent="0.25">
      <c r="A8" s="35">
        <v>44757</v>
      </c>
      <c r="B8" s="36" t="s">
        <v>100</v>
      </c>
      <c r="C8" s="36" t="s">
        <v>20</v>
      </c>
      <c r="D8" s="36" t="s">
        <v>166</v>
      </c>
      <c r="E8" s="37">
        <v>134806</v>
      </c>
      <c r="F8" s="37">
        <v>0</v>
      </c>
      <c r="G8" s="37">
        <v>10784</v>
      </c>
      <c r="H8" s="37">
        <v>145590</v>
      </c>
    </row>
    <row r="9" spans="1:8" x14ac:dyDescent="0.25">
      <c r="A9" s="35">
        <v>44757</v>
      </c>
      <c r="B9" s="36" t="s">
        <v>101</v>
      </c>
      <c r="C9" s="36" t="s">
        <v>20</v>
      </c>
      <c r="D9" s="36" t="s">
        <v>166</v>
      </c>
      <c r="E9" s="37">
        <v>115996</v>
      </c>
      <c r="F9" s="37">
        <v>0</v>
      </c>
      <c r="G9" s="37">
        <v>9280</v>
      </c>
      <c r="H9" s="37">
        <v>125276</v>
      </c>
    </row>
    <row r="10" spans="1:8" x14ac:dyDescent="0.25">
      <c r="A10" s="35">
        <v>44757</v>
      </c>
      <c r="B10" s="36" t="s">
        <v>102</v>
      </c>
      <c r="C10" s="36" t="s">
        <v>20</v>
      </c>
      <c r="D10" s="36" t="s">
        <v>166</v>
      </c>
      <c r="E10" s="37">
        <v>105504</v>
      </c>
      <c r="F10" s="37">
        <v>0</v>
      </c>
      <c r="G10" s="37">
        <v>8440</v>
      </c>
      <c r="H10" s="37">
        <v>113944</v>
      </c>
    </row>
    <row r="11" spans="1:8" x14ac:dyDescent="0.25">
      <c r="A11" s="35">
        <v>44757</v>
      </c>
      <c r="B11" s="36" t="s">
        <v>103</v>
      </c>
      <c r="C11" s="36" t="s">
        <v>20</v>
      </c>
      <c r="D11" s="36" t="s">
        <v>166</v>
      </c>
      <c r="E11" s="37">
        <v>627005</v>
      </c>
      <c r="F11" s="37">
        <v>0</v>
      </c>
      <c r="G11" s="37">
        <v>50160</v>
      </c>
      <c r="H11" s="37">
        <v>677165</v>
      </c>
    </row>
    <row r="12" spans="1:8" x14ac:dyDescent="0.25">
      <c r="A12" s="35">
        <v>44757</v>
      </c>
      <c r="B12" s="36" t="s">
        <v>104</v>
      </c>
      <c r="C12" s="36" t="s">
        <v>20</v>
      </c>
      <c r="D12" s="36" t="s">
        <v>166</v>
      </c>
      <c r="E12" s="37">
        <v>520930</v>
      </c>
      <c r="F12" s="37">
        <v>0</v>
      </c>
      <c r="G12" s="37">
        <v>41674</v>
      </c>
      <c r="H12" s="37">
        <v>562604</v>
      </c>
    </row>
    <row r="13" spans="1:8" x14ac:dyDescent="0.25">
      <c r="A13" s="35">
        <v>44743</v>
      </c>
      <c r="B13" s="36" t="s">
        <v>167</v>
      </c>
      <c r="C13" s="36" t="s">
        <v>20</v>
      </c>
      <c r="D13" s="36" t="s">
        <v>166</v>
      </c>
      <c r="E13" s="37">
        <v>137162</v>
      </c>
      <c r="F13" s="37">
        <v>0</v>
      </c>
      <c r="G13" s="37">
        <v>10973</v>
      </c>
      <c r="H13" s="37">
        <v>148135</v>
      </c>
    </row>
    <row r="14" spans="1:8" x14ac:dyDescent="0.25">
      <c r="A14" s="51" t="s">
        <v>168</v>
      </c>
      <c r="E14" s="42">
        <v>2898900</v>
      </c>
      <c r="F14" s="42">
        <v>0</v>
      </c>
      <c r="G14" s="42">
        <v>231912</v>
      </c>
      <c r="H14" s="42">
        <f>SUM(H3:H13)</f>
        <v>3130812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t12.2022</vt:lpstr>
      <vt:lpstr>tháng 11</vt:lpstr>
      <vt:lpstr>tháng 10</vt:lpstr>
      <vt:lpstr>tháng 9</vt:lpstr>
      <vt:lpstr>tháng 8</vt:lpstr>
      <vt:lpstr>tháng 7</vt:lpstr>
      <vt:lpstr>tháng 6.2022</vt:lpstr>
      <vt:lpstr>hàng trả 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2023-08-16T04:17:52Z</dcterms:modified>
</cp:coreProperties>
</file>