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SG HD\"/>
    </mc:Choice>
  </mc:AlternateContent>
  <bookViews>
    <workbookView xWindow="0" yWindow="0" windowWidth="17655" windowHeight="5010"/>
  </bookViews>
  <sheets>
    <sheet name="CÔNG NỢ -FINAL" sheetId="1" r:id="rId1"/>
    <sheet name="THÁNG 10" sheetId="8" r:id="rId2"/>
    <sheet name="THÁNG 9" sheetId="4" r:id="rId3"/>
    <sheet name="THÁNG 8" sheetId="3" r:id="rId4"/>
    <sheet name="THÁNG 7" sheetId="7" r:id="rId5"/>
    <sheet name="THÁNG 6" sheetId="6" r:id="rId6"/>
    <sheet name="THÁNG 5" sheetId="5" r:id="rId7"/>
    <sheet name="HÀNG BÁN TRẢ LẠI" sheetId="10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H42" i="10"/>
  <c r="F42" i="10"/>
  <c r="G42" i="10"/>
  <c r="E42" i="10"/>
  <c r="E13" i="8"/>
  <c r="F13" i="8"/>
  <c r="G13" i="8"/>
  <c r="D13" i="8"/>
  <c r="E12" i="4"/>
  <c r="F12" i="4"/>
  <c r="G12" i="4"/>
  <c r="D12" i="4"/>
  <c r="E12" i="3"/>
  <c r="F12" i="3"/>
  <c r="G12" i="3"/>
  <c r="D12" i="3"/>
  <c r="C12" i="1" l="1"/>
  <c r="C9" i="1"/>
  <c r="C8" i="1"/>
  <c r="C11" i="1" l="1"/>
  <c r="C10" i="1"/>
  <c r="F31" i="1"/>
  <c r="C15" i="1" l="1"/>
  <c r="F32" i="1" s="1"/>
</calcChain>
</file>

<file path=xl/sharedStrings.xml><?xml version="1.0" encoding="utf-8"?>
<sst xmlns="http://schemas.openxmlformats.org/spreadsheetml/2006/main" count="310" uniqueCount="151">
  <si>
    <t>DANH SÁCH BÁN HÀNG</t>
  </si>
  <si>
    <t>Ngày hạch toán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</si>
  <si>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</si>
  <si>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</si>
  <si>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</si>
  <si>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</si>
  <si>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</si>
  <si>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</si>
  <si>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CÔNG TY CỔ PHẦN SÀI GÒN HD</t>
  </si>
  <si>
    <t>00036595</t>
  </si>
  <si>
    <t>00037197</t>
  </si>
  <si>
    <t>00036435</t>
  </si>
  <si>
    <t>00036430</t>
  </si>
  <si>
    <t>00036319</t>
  </si>
  <si>
    <t>00031612</t>
  </si>
  <si>
    <t>00029662</t>
  </si>
  <si>
    <t>00029207</t>
  </si>
  <si>
    <t>00029197</t>
  </si>
  <si>
    <t>00028986</t>
  </si>
  <si>
    <t>Số dòng = 11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</si>
  <si>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</si>
  <si>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</si>
  <si>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</si>
  <si>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</si>
  <si>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</si>
  <si>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</si>
  <si>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Bảng kê hóa đơn tháng 7.2022</t>
  </si>
  <si>
    <t>Bảng kê hóa đơn tháng 8.2022</t>
  </si>
  <si>
    <t>Bảng kê hóa đơn tháng 9.2022</t>
  </si>
  <si>
    <t>Bảng kê hóa đơn tháng 10.2022</t>
  </si>
  <si>
    <t>Tổng bán hàng</t>
  </si>
  <si>
    <t>Hàng trả</t>
  </si>
  <si>
    <t>Tổng hàng trả</t>
  </si>
  <si>
    <t>Tổng đã thanh toán</t>
  </si>
  <si>
    <t>Dư nợ phải thu SG HD</t>
  </si>
  <si>
    <t>THEO DÕI CÔNG NỢ / CTY SG HD</t>
  </si>
  <si>
    <t>00044224</t>
  </si>
  <si>
    <t>00042369</t>
  </si>
  <si>
    <t>00042045</t>
  </si>
  <si>
    <t>00042044</t>
  </si>
  <si>
    <t>00040279</t>
  </si>
  <si>
    <t>00040185</t>
  </si>
  <si>
    <t>00039533</t>
  </si>
  <si>
    <t>00038441</t>
  </si>
  <si>
    <t>Số dòng = 8</t>
  </si>
  <si>
    <t>00015145</t>
  </si>
  <si>
    <t>00014427</t>
  </si>
  <si>
    <t>00013709</t>
  </si>
  <si>
    <t>00013542</t>
  </si>
  <si>
    <t>00013537</t>
  </si>
  <si>
    <t>00013369</t>
  </si>
  <si>
    <t>00013365</t>
  </si>
  <si>
    <t>00011594</t>
  </si>
  <si>
    <t>Bảng kê hóa đơn tháng 5.2022</t>
  </si>
  <si>
    <t>00020847</t>
  </si>
  <si>
    <t>00020395</t>
  </si>
  <si>
    <t>00020390</t>
  </si>
  <si>
    <t>00019330</t>
  </si>
  <si>
    <t>00017596</t>
  </si>
  <si>
    <t>00015800</t>
  </si>
  <si>
    <t>00015757</t>
  </si>
  <si>
    <t>Số dòng = 7</t>
  </si>
  <si>
    <t>BẢNG KÊ HÓA ĐƠN THÁNG 9</t>
  </si>
  <si>
    <t>BẢNG KÊ HÓA ĐƠN THÁNG 6</t>
  </si>
  <si>
    <t>BẢNG KÊ HÓA ĐƠN THÁNG 8</t>
  </si>
  <si>
    <t>BẢNG KÊ HÓA ĐƠN THÁNG 5</t>
  </si>
  <si>
    <t>Bảng kê hóa đơn tháng 6.2022</t>
  </si>
  <si>
    <t>00028841</t>
  </si>
  <si>
    <t>00027356</t>
  </si>
  <si>
    <t>00027355</t>
  </si>
  <si>
    <t>00025945</t>
  </si>
  <si>
    <t>00023858</t>
  </si>
  <si>
    <t>00023422</t>
  </si>
  <si>
    <t>00022389</t>
  </si>
  <si>
    <t>00021989</t>
  </si>
  <si>
    <t>00048926</t>
  </si>
  <si>
    <t>CÔNG TY CỔ PHẦN SÀI GÒN HD / RIVERSIDE</t>
  </si>
  <si>
    <t>00049342</t>
  </si>
  <si>
    <t>00048925</t>
  </si>
  <si>
    <t>00048693</t>
  </si>
  <si>
    <t>CÔNG TY CỔ PHẦN SÀI GÒN HD / THE PART RESIDENCE</t>
  </si>
  <si>
    <t>00048675</t>
  </si>
  <si>
    <t>CÔNG TY CỔ PHẦN SÀI GÒN HD / LAVITA CHARM</t>
  </si>
  <si>
    <t>00048506</t>
  </si>
  <si>
    <t>00047836</t>
  </si>
  <si>
    <t>00045878</t>
  </si>
  <si>
    <t>00045815</t>
  </si>
  <si>
    <t>00045726</t>
  </si>
  <si>
    <t>Thanh toán công nợ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</si>
  <si>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</si>
  <si>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</si>
  <si>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</si>
  <si>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</si>
  <si>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11.2022</t>
  </si>
  <si>
    <t>Bảng kê hóa đơn tháng 12.2022</t>
  </si>
  <si>
    <t>DANH SÁCH TRẢ LẠI HÀNG BÁN</t>
  </si>
  <si>
    <t>Diễn giải</t>
  </si>
  <si>
    <t>4669</t>
  </si>
  <si>
    <t>HÀNG TRẢ</t>
  </si>
  <si>
    <t>00004477</t>
  </si>
  <si>
    <t>hàng trả</t>
  </si>
  <si>
    <t>4593</t>
  </si>
  <si>
    <t>Hàng trả AFAF1222122200856</t>
  </si>
  <si>
    <t>4272</t>
  </si>
  <si>
    <t>Hàng trả AFAF1122112201966</t>
  </si>
  <si>
    <t>3694</t>
  </si>
  <si>
    <t>3391</t>
  </si>
  <si>
    <t>3304</t>
  </si>
  <si>
    <t>3299</t>
  </si>
  <si>
    <t>3240</t>
  </si>
  <si>
    <t>3198</t>
  </si>
  <si>
    <t>3144</t>
  </si>
  <si>
    <t>3002</t>
  </si>
  <si>
    <t>2831</t>
  </si>
  <si>
    <t>Hàng bán trả lại</t>
  </si>
  <si>
    <t>2773</t>
  </si>
  <si>
    <t>2775</t>
  </si>
  <si>
    <t>2738</t>
  </si>
  <si>
    <t>2614</t>
  </si>
  <si>
    <t>2480</t>
  </si>
  <si>
    <t>00002405</t>
  </si>
  <si>
    <t>Cấn trừ công nợ</t>
  </si>
  <si>
    <t>2269</t>
  </si>
  <si>
    <t>2267</t>
  </si>
  <si>
    <t>2263</t>
  </si>
  <si>
    <t>2049</t>
  </si>
  <si>
    <t>2012</t>
  </si>
  <si>
    <t>1758</t>
  </si>
  <si>
    <t>1771</t>
  </si>
  <si>
    <t>1173</t>
  </si>
  <si>
    <t>00000753</t>
  </si>
  <si>
    <t>00000747</t>
  </si>
  <si>
    <t>346</t>
  </si>
  <si>
    <t>342</t>
  </si>
  <si>
    <t>Hàng trả AIAI1222122202858</t>
  </si>
  <si>
    <t>Hàng trả 122201551</t>
  </si>
  <si>
    <t>Hàng trả 112203606</t>
  </si>
  <si>
    <t>Hàng trả 112203342</t>
  </si>
  <si>
    <t>CÔNG TY CỔ PHẦN SÀI GÒN HD / SG PEARL</t>
  </si>
  <si>
    <t>Hàng trả 112201397</t>
  </si>
  <si>
    <t>Số dòng = 39</t>
  </si>
  <si>
    <t>Hàng trả T12</t>
  </si>
  <si>
    <t>Hàng trả T2</t>
  </si>
  <si>
    <t>Hàng trả T3</t>
  </si>
  <si>
    <t>Hàng trả T5</t>
  </si>
  <si>
    <t>Hàng trả T6</t>
  </si>
  <si>
    <t>Hàng trả T7</t>
  </si>
  <si>
    <t>Hàng trả T8</t>
  </si>
  <si>
    <t>Hàng trả T9</t>
  </si>
  <si>
    <t>Hàng trả T10</t>
  </si>
  <si>
    <t>Hàng trả T11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</si>
</sst>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8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8"/>
      <color rgb="FFFF0000"/>
      <name val="Microsoft Sans Serif"/>
      <family val="2"/>
    </font>
    <font>
      <b/>
      <sz val="15"/>
      <color rgb="FFFF000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164" fontId="3" fillId="0" borderId="1" xfId="1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164" fontId="4" fillId="0" borderId="1" xfId="1" applyNumberFormat="1" applyFont="1" applyBorder="1" applyAlignment="1">
      <alignment horizontal="left" vertical="center"/>
    </xf>
    <xf numFmtId="165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38" fontId="8" fillId="2" borderId="3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38" fontId="8" fillId="0" borderId="4" xfId="0" applyNumberFormat="1" applyFont="1" applyBorder="1" applyAlignment="1">
      <alignment horizontal="right" vertical="center"/>
    </xf>
    <xf numFmtId="165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8" fontId="9" fillId="0" borderId="4" xfId="0" applyNumberFormat="1" applyFont="1" applyBorder="1" applyAlignment="1">
      <alignment horizontal="right" vertical="center"/>
    </xf>
    <xf numFmtId="165" fontId="10" fillId="3" borderId="4" xfId="0" applyNumberFormat="1" applyFont="1" applyFill="1" applyBorder="1" applyAlignment="1">
      <alignment horizontal="left" vertical="center"/>
    </xf>
    <xf numFmtId="165" fontId="0" fillId="0" borderId="0" xfId="0" applyNumberFormat="1"/>
    <xf numFmtId="38" fontId="10" fillId="3" borderId="4" xfId="0" applyNumberFormat="1" applyFont="1" applyFill="1" applyBorder="1" applyAlignment="1">
      <alignment horizontal="right" vertical="center"/>
    </xf>
    <xf numFmtId="38" fontId="0" fillId="0" borderId="0" xfId="0" applyNumberFormat="1"/>
    <xf numFmtId="38" fontId="11" fillId="3" borderId="4" xfId="0" applyNumberFormat="1" applyFont="1" applyFill="1" applyBorder="1" applyAlignment="1">
      <alignment horizontal="right" vertical="center"/>
    </xf>
    <xf numFmtId="38" fontId="12" fillId="4" borderId="4" xfId="0" applyNumberFormat="1" applyFont="1" applyFill="1" applyBorder="1" applyAlignment="1">
      <alignment horizontal="right" vertical="center"/>
    </xf>
    <xf numFmtId="0" fontId="3" fillId="0" borderId="0" xfId="0" applyFont="1" applyBorder="1"/>
    <xf numFmtId="1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4" fontId="14" fillId="5" borderId="1" xfId="1" applyNumberFormat="1" applyFont="1" applyFill="1" applyBorder="1" applyAlignment="1">
      <alignment horizontal="left" vertical="center"/>
    </xf>
    <xf numFmtId="164" fontId="2" fillId="5" borderId="1" xfId="1" applyNumberFormat="1" applyFont="1" applyFill="1" applyBorder="1"/>
    <xf numFmtId="0" fontId="2" fillId="5" borderId="1" xfId="0" applyFont="1" applyFill="1" applyBorder="1"/>
    <xf numFmtId="14" fontId="3" fillId="6" borderId="1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164" fontId="2" fillId="6" borderId="1" xfId="1" applyNumberFormat="1" applyFont="1" applyFill="1" applyBorder="1" applyAlignment="1">
      <alignment horizontal="center"/>
    </xf>
    <xf numFmtId="164" fontId="2" fillId="6" borderId="1" xfId="1" applyNumberFormat="1" applyFont="1" applyFill="1" applyBorder="1"/>
    <xf numFmtId="0" fontId="2" fillId="6" borderId="1" xfId="0" applyFont="1" applyFill="1" applyBorder="1"/>
    <xf numFmtId="0" fontId="3" fillId="6" borderId="0" xfId="0" applyFont="1" applyFill="1" applyBorder="1"/>
    <xf numFmtId="0" fontId="3" fillId="0" borderId="1" xfId="0" applyFont="1" applyBorder="1" applyAlignment="1">
      <alignment horizontal="left"/>
    </xf>
    <xf numFmtId="164" fontId="14" fillId="5" borderId="1" xfId="1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/>
    <xf numFmtId="164" fontId="6" fillId="4" borderId="1" xfId="0" applyNumberFormat="1" applyFont="1" applyFill="1" applyBorder="1"/>
    <xf numFmtId="14" fontId="4" fillId="0" borderId="0" xfId="0" quotePrefix="1" applyNumberFormat="1" applyFont="1" applyBorder="1" applyAlignment="1">
      <alignment horizontal="center" vertical="center"/>
    </xf>
    <xf numFmtId="14" fontId="4" fillId="0" borderId="0" xfId="0" quotePrefix="1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left" vertical="center"/>
    </xf>
    <xf numFmtId="1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164" fontId="4" fillId="0" borderId="0" xfId="1" applyNumberFormat="1" applyFont="1" applyBorder="1" applyAlignment="1">
      <alignment horizontal="right" vertical="center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8" fontId="11" fillId="6" borderId="4" xfId="0" applyNumberFormat="1" applyFont="1" applyFill="1" applyBorder="1" applyAlignment="1">
      <alignment horizontal="right" vertical="center"/>
    </xf>
    <xf numFmtId="14" fontId="2" fillId="5" borderId="2" xfId="0" applyNumberFormat="1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6" xfId="0" quotePrefix="1" applyNumberFormat="1" applyFont="1" applyFill="1" applyBorder="1" applyAlignment="1">
      <alignment horizontal="center" vertical="center"/>
    </xf>
    <xf numFmtId="14" fontId="6" fillId="4" borderId="5" xfId="0" quotePrefix="1" applyNumberFormat="1" applyFont="1" applyFill="1" applyBorder="1" applyAlignment="1">
      <alignment horizontal="center" vertical="center"/>
    </xf>
    <xf numFmtId="14" fontId="13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8" fontId="11" fillId="4" borderId="4" xfId="0" applyNumberFormat="1" applyFont="1" applyFill="1" applyBorder="1" applyAlignment="1">
      <alignment horizontal="right" vertical="center"/>
    </xf>
    <xf numFmtId="0" fontId="9" fillId="0" borderId="4" xfId="0" quotePrefix="1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center"/>
    </xf>
    <xf numFmtId="14" fontId="2" fillId="6" borderId="2" xfId="0" applyNumberFormat="1" applyFont="1" applyFill="1" applyBorder="1" applyAlignment="1">
      <alignment horizontal="center"/>
    </xf>
    <xf numFmtId="164" fontId="4" fillId="6" borderId="1" xfId="1" applyNumberFormat="1" applyFont="1" applyFill="1" applyBorder="1" applyAlignment="1">
      <alignment horizontal="left" vertical="center"/>
    </xf>
    <xf numFmtId="164" fontId="3" fillId="6" borderId="1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14" workbookViewId="0">
      <selection activeCell="D18" sqref="D18:D25"/>
    </sheetView>
  </sheetViews>
  <sheetFormatPr defaultRowHeight="15.75" x14ac:dyDescent="0.25"/>
  <cols>
    <col min="1" max="1" width="15.28515625" style="48" customWidth="1"/>
    <col min="2" max="2" width="42" style="45" customWidth="1"/>
    <col min="3" max="3" width="19.28515625" style="49" customWidth="1"/>
    <col min="4" max="4" width="17.7109375" style="20" customWidth="1"/>
    <col min="5" max="5" width="22.7109375" style="20" customWidth="1"/>
    <col min="6" max="6" width="17.5703125" style="20" customWidth="1"/>
    <col min="7" max="16384" width="9.140625" style="20"/>
  </cols>
  <sheetData>
    <row r="1" spans="1:6" ht="19.5" x14ac:dyDescent="0.3">
      <c r="A1" s="56" t="s">
        <v>35</v>
      </c>
      <c r="B1" s="56"/>
      <c r="C1" s="56"/>
      <c r="D1" s="56"/>
      <c r="E1" s="56"/>
      <c r="F1" s="56"/>
    </row>
    <row r="2" spans="1:6" s="23" customFormat="1" ht="31.5" x14ac:dyDescent="0.25">
      <c r="A2" s="21" t="s">
        <v>20</v>
      </c>
      <c r="B2" s="22" t="s">
        <v>21</v>
      </c>
      <c r="C2" s="22" t="s">
        <v>22</v>
      </c>
      <c r="D2" s="22" t="s">
        <v>23</v>
      </c>
      <c r="E2" s="22" t="s">
        <v>24</v>
      </c>
      <c r="F2" s="22" t="s">
        <v>25</v>
      </c>
    </row>
    <row r="3" spans="1:6" x14ac:dyDescent="0.25">
      <c r="A3" s="24"/>
      <c r="B3" s="25" t="s">
        <v>89</v>
      </c>
      <c r="C3" s="2">
        <v>14306142</v>
      </c>
      <c r="D3" s="1"/>
      <c r="E3" s="2"/>
      <c r="F3" s="2"/>
    </row>
    <row r="4" spans="1:6" x14ac:dyDescent="0.25">
      <c r="A4" s="24"/>
      <c r="B4" s="25" t="s">
        <v>90</v>
      </c>
      <c r="C4" s="2">
        <v>8147310</v>
      </c>
      <c r="D4" s="1"/>
      <c r="E4" s="2"/>
      <c r="F4" s="2"/>
    </row>
    <row r="5" spans="1:6" x14ac:dyDescent="0.25">
      <c r="A5" s="24"/>
      <c r="B5" s="25" t="s">
        <v>91</v>
      </c>
      <c r="C5" s="2">
        <v>14321595</v>
      </c>
      <c r="D5" s="1"/>
      <c r="E5" s="2"/>
      <c r="F5" s="2"/>
    </row>
    <row r="6" spans="1:6" x14ac:dyDescent="0.25">
      <c r="A6" s="24"/>
      <c r="B6" s="25" t="s">
        <v>92</v>
      </c>
      <c r="C6" s="2">
        <v>18927471</v>
      </c>
      <c r="D6" s="1"/>
      <c r="E6" s="2"/>
      <c r="F6" s="2"/>
    </row>
    <row r="7" spans="1:6" x14ac:dyDescent="0.25">
      <c r="A7" s="24"/>
      <c r="B7" s="25" t="s">
        <v>53</v>
      </c>
      <c r="C7" s="1">
        <v>14806317</v>
      </c>
      <c r="D7" s="1"/>
      <c r="E7" s="2"/>
      <c r="F7" s="2"/>
    </row>
    <row r="8" spans="1:6" x14ac:dyDescent="0.25">
      <c r="A8" s="24"/>
      <c r="B8" s="25" t="s">
        <v>66</v>
      </c>
      <c r="C8" s="1">
        <f>'THÁNG 6'!G10</f>
        <v>12944587</v>
      </c>
      <c r="D8" s="1"/>
      <c r="E8" s="2"/>
      <c r="F8" s="2"/>
    </row>
    <row r="9" spans="1:6" x14ac:dyDescent="0.25">
      <c r="A9" s="24"/>
      <c r="B9" s="25" t="s">
        <v>26</v>
      </c>
      <c r="C9" s="1">
        <f>'THÁNG 7'!G11</f>
        <v>10568773</v>
      </c>
      <c r="D9" s="1"/>
      <c r="E9" s="2"/>
      <c r="F9" s="2"/>
    </row>
    <row r="10" spans="1:6" x14ac:dyDescent="0.25">
      <c r="A10" s="24"/>
      <c r="B10" s="25" t="s">
        <v>27</v>
      </c>
      <c r="C10" s="1">
        <f>'THÁNG 8'!G12</f>
        <v>15330393</v>
      </c>
      <c r="D10" s="1"/>
      <c r="E10" s="2"/>
      <c r="F10" s="2"/>
    </row>
    <row r="11" spans="1:6" x14ac:dyDescent="0.25">
      <c r="A11" s="24"/>
      <c r="B11" s="25" t="s">
        <v>28</v>
      </c>
      <c r="C11" s="1">
        <f>'THÁNG 9'!G12</f>
        <v>14179835</v>
      </c>
      <c r="D11" s="1"/>
      <c r="E11" s="2"/>
      <c r="F11" s="2"/>
    </row>
    <row r="12" spans="1:6" x14ac:dyDescent="0.25">
      <c r="A12" s="24"/>
      <c r="B12" s="25" t="s">
        <v>29</v>
      </c>
      <c r="C12" s="1">
        <f>'THÁNG 10'!G13</f>
        <v>17918452</v>
      </c>
      <c r="D12" s="1"/>
      <c r="E12" s="2"/>
      <c r="F12" s="2"/>
    </row>
    <row r="13" spans="1:6" x14ac:dyDescent="0.25">
      <c r="A13" s="24"/>
      <c r="B13" s="25" t="s">
        <v>93</v>
      </c>
      <c r="C13" s="1">
        <v>13679300</v>
      </c>
      <c r="D13" s="1"/>
      <c r="E13" s="2"/>
      <c r="F13" s="2"/>
    </row>
    <row r="14" spans="1:6" x14ac:dyDescent="0.25">
      <c r="A14" s="24"/>
      <c r="B14" s="25" t="s">
        <v>94</v>
      </c>
      <c r="C14" s="2">
        <v>11170659</v>
      </c>
      <c r="D14" s="4"/>
      <c r="E14" s="2"/>
      <c r="F14" s="3"/>
    </row>
    <row r="15" spans="1:6" x14ac:dyDescent="0.25">
      <c r="A15" s="51" t="s">
        <v>30</v>
      </c>
      <c r="B15" s="52"/>
      <c r="C15" s="26">
        <f>SUM(C3:C14)</f>
        <v>166300834</v>
      </c>
      <c r="D15" s="27"/>
      <c r="E15" s="28"/>
      <c r="F15" s="29"/>
    </row>
    <row r="16" spans="1:6" s="35" customFormat="1" x14ac:dyDescent="0.25">
      <c r="A16" s="62"/>
      <c r="B16" s="31" t="s">
        <v>142</v>
      </c>
      <c r="C16" s="32"/>
      <c r="D16" s="64">
        <v>1590267</v>
      </c>
      <c r="E16" s="33"/>
      <c r="F16" s="34"/>
    </row>
    <row r="17" spans="1:6" s="35" customFormat="1" x14ac:dyDescent="0.25">
      <c r="A17" s="62"/>
      <c r="B17" s="31" t="s">
        <v>143</v>
      </c>
      <c r="C17" s="32"/>
      <c r="D17" s="64">
        <v>1666810</v>
      </c>
      <c r="E17" s="33"/>
      <c r="F17" s="34"/>
    </row>
    <row r="18" spans="1:6" s="35" customFormat="1" x14ac:dyDescent="0.25">
      <c r="A18" s="62"/>
      <c r="B18" s="31" t="s">
        <v>144</v>
      </c>
      <c r="C18" s="32"/>
      <c r="D18" s="63">
        <v>179986</v>
      </c>
      <c r="E18" s="33"/>
      <c r="F18" s="34"/>
    </row>
    <row r="19" spans="1:6" s="35" customFormat="1" x14ac:dyDescent="0.25">
      <c r="A19" s="62"/>
      <c r="B19" s="31" t="s">
        <v>145</v>
      </c>
      <c r="C19" s="32"/>
      <c r="D19" s="63">
        <v>1806721</v>
      </c>
      <c r="E19" s="33"/>
      <c r="F19" s="34"/>
    </row>
    <row r="20" spans="1:6" s="35" customFormat="1" x14ac:dyDescent="0.25">
      <c r="A20" s="62"/>
      <c r="B20" s="31" t="s">
        <v>146</v>
      </c>
      <c r="C20" s="32"/>
      <c r="D20" s="63">
        <v>2867330</v>
      </c>
      <c r="E20" s="33"/>
      <c r="F20" s="34"/>
    </row>
    <row r="21" spans="1:6" s="35" customFormat="1" x14ac:dyDescent="0.25">
      <c r="A21" s="62"/>
      <c r="B21" s="31" t="s">
        <v>147</v>
      </c>
      <c r="C21" s="32"/>
      <c r="D21" s="63">
        <v>2414115</v>
      </c>
      <c r="E21" s="33"/>
      <c r="F21" s="34"/>
    </row>
    <row r="22" spans="1:6" s="35" customFormat="1" x14ac:dyDescent="0.25">
      <c r="A22" s="62"/>
      <c r="B22" s="31" t="s">
        <v>148</v>
      </c>
      <c r="C22" s="32"/>
      <c r="D22" s="63">
        <v>4521087</v>
      </c>
      <c r="E22" s="33"/>
      <c r="F22" s="34"/>
    </row>
    <row r="23" spans="1:6" s="35" customFormat="1" x14ac:dyDescent="0.25">
      <c r="A23" s="62"/>
      <c r="B23" s="31" t="s">
        <v>149</v>
      </c>
      <c r="C23" s="32"/>
      <c r="D23" s="63">
        <v>119943</v>
      </c>
      <c r="E23" s="33"/>
      <c r="F23" s="34"/>
    </row>
    <row r="24" spans="1:6" s="35" customFormat="1" x14ac:dyDescent="0.25">
      <c r="A24" s="62"/>
      <c r="B24" s="31" t="s">
        <v>150</v>
      </c>
      <c r="C24" s="32"/>
      <c r="D24" s="63">
        <v>3871086</v>
      </c>
      <c r="E24" s="33"/>
      <c r="F24" s="34"/>
    </row>
    <row r="25" spans="1:6" s="35" customFormat="1" x14ac:dyDescent="0.25">
      <c r="A25" s="30"/>
      <c r="B25" s="31" t="s">
        <v>141</v>
      </c>
      <c r="C25" s="32"/>
      <c r="D25" s="63">
        <v>4260542</v>
      </c>
      <c r="E25" s="33"/>
      <c r="F25" s="34"/>
    </row>
    <row r="26" spans="1:6" x14ac:dyDescent="0.25">
      <c r="A26" s="51" t="s">
        <v>32</v>
      </c>
      <c r="B26" s="52"/>
      <c r="C26" s="26"/>
      <c r="D26" s="26">
        <f>SUM(D16:D25)</f>
        <v>23297887</v>
      </c>
      <c r="E26" s="28"/>
      <c r="F26" s="29"/>
    </row>
    <row r="27" spans="1:6" x14ac:dyDescent="0.25">
      <c r="A27" s="61">
        <v>44643</v>
      </c>
      <c r="B27" s="36" t="s">
        <v>88</v>
      </c>
      <c r="C27" s="1"/>
      <c r="D27" s="1"/>
      <c r="E27" s="2"/>
      <c r="F27" s="2">
        <v>44089888</v>
      </c>
    </row>
    <row r="28" spans="1:6" x14ac:dyDescent="0.25">
      <c r="A28" s="61">
        <v>44833</v>
      </c>
      <c r="B28" s="36" t="s">
        <v>88</v>
      </c>
      <c r="C28" s="1"/>
      <c r="D28" s="1"/>
      <c r="E28" s="2"/>
      <c r="F28" s="2">
        <v>71684189</v>
      </c>
    </row>
    <row r="29" spans="1:6" x14ac:dyDescent="0.25">
      <c r="A29" s="24"/>
      <c r="B29" s="36"/>
      <c r="C29" s="1"/>
      <c r="D29" s="1"/>
      <c r="E29" s="2"/>
      <c r="F29" s="2"/>
    </row>
    <row r="30" spans="1:6" x14ac:dyDescent="0.25">
      <c r="A30" s="24"/>
      <c r="B30" s="36"/>
      <c r="C30" s="1"/>
      <c r="D30" s="1"/>
      <c r="E30" s="2"/>
      <c r="F30" s="2"/>
    </row>
    <row r="31" spans="1:6" x14ac:dyDescent="0.25">
      <c r="A31" s="51" t="s">
        <v>33</v>
      </c>
      <c r="B31" s="52"/>
      <c r="C31" s="37"/>
      <c r="D31" s="27"/>
      <c r="E31" s="29"/>
      <c r="F31" s="38">
        <f>SUM(F27:F30)</f>
        <v>115774077</v>
      </c>
    </row>
    <row r="32" spans="1:6" x14ac:dyDescent="0.25">
      <c r="A32" s="53" t="s">
        <v>34</v>
      </c>
      <c r="B32" s="54"/>
      <c r="C32" s="54"/>
      <c r="D32" s="54"/>
      <c r="E32" s="55"/>
      <c r="F32" s="39">
        <f>C15-D26-F31</f>
        <v>27228870</v>
      </c>
    </row>
    <row r="33" spans="1:4" x14ac:dyDescent="0.25">
      <c r="A33" s="40"/>
      <c r="B33" s="41"/>
      <c r="C33" s="42"/>
      <c r="D33" s="43"/>
    </row>
    <row r="34" spans="1:4" x14ac:dyDescent="0.25">
      <c r="A34" s="40"/>
      <c r="B34" s="41"/>
      <c r="C34" s="42"/>
      <c r="D34" s="43"/>
    </row>
    <row r="35" spans="1:4" x14ac:dyDescent="0.25">
      <c r="A35" s="40"/>
      <c r="B35" s="41"/>
      <c r="C35" s="42"/>
      <c r="D35" s="43"/>
    </row>
    <row r="36" spans="1:4" x14ac:dyDescent="0.25">
      <c r="A36" s="44"/>
      <c r="C36" s="46"/>
      <c r="D36" s="47"/>
    </row>
  </sheetData>
  <mergeCells count="5">
    <mergeCell ref="A31:B31"/>
    <mergeCell ref="A32:E32"/>
    <mergeCell ref="A1:F1"/>
    <mergeCell ref="A15:B15"/>
    <mergeCell ref="A26:B26"/>
  </mergeCells>
  <conditionalFormatting sqref="A33:B35 A32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3"/>
  <sheetViews>
    <sheetView zoomScaleNormal="100" workbookViewId="0">
      <selection activeCell="D13" sqref="D13:G13"/>
    </sheetView>
  </sheetViews>
  <sheetFormatPr defaultColWidth="9.140625" defaultRowHeight="15" x14ac:dyDescent="0.25"/>
  <cols>
    <col min="1" max="1" width="14.28515625" style="15" customWidth="1"/>
    <col min="2" max="2" width="15" customWidth="1"/>
    <col min="3" max="3" width="30" customWidth="1"/>
    <col min="4" max="7" width="17.140625" style="17" customWidth="1"/>
  </cols>
  <sheetData>
    <row r="1" spans="1:7" ht="18.75" x14ac:dyDescent="0.3">
      <c r="A1" s="57" t="s">
        <v>0</v>
      </c>
      <c r="B1" s="57"/>
      <c r="C1" s="57"/>
      <c r="D1" s="57"/>
      <c r="E1" s="57"/>
      <c r="F1" s="57"/>
      <c r="G1" s="57"/>
    </row>
    <row r="2" spans="1:7" ht="15" customHeight="1" x14ac:dyDescent="0.25">
      <c r="A2" s="5" t="s">
        <v>1</v>
      </c>
      <c r="B2" s="6" t="s">
        <v>3</v>
      </c>
      <c r="C2" s="6" t="s">
        <v>2</v>
      </c>
      <c r="D2" s="7" t="s">
        <v>4</v>
      </c>
      <c r="E2" s="7" t="s">
        <v>5</v>
      </c>
      <c r="F2" s="7" t="s">
        <v>6</v>
      </c>
      <c r="G2" s="7" t="s">
        <v>7</v>
      </c>
    </row>
    <row r="3" spans="1:7" x14ac:dyDescent="0.25">
      <c r="A3" s="8">
        <v>44860</v>
      </c>
      <c r="B3" s="9" t="s">
        <v>75</v>
      </c>
      <c r="C3" s="9" t="s">
        <v>76</v>
      </c>
      <c r="D3" s="10">
        <v>1166439</v>
      </c>
      <c r="E3" s="10">
        <v>116644</v>
      </c>
      <c r="F3" s="10">
        <v>83984</v>
      </c>
      <c r="G3" s="10">
        <v>1133779</v>
      </c>
    </row>
    <row r="4" spans="1:7" x14ac:dyDescent="0.25">
      <c r="A4" s="8">
        <v>44860</v>
      </c>
      <c r="B4" s="9" t="s">
        <v>77</v>
      </c>
      <c r="C4" s="9" t="s">
        <v>8</v>
      </c>
      <c r="D4" s="10">
        <v>2031590</v>
      </c>
      <c r="E4" s="10">
        <v>203159</v>
      </c>
      <c r="F4" s="10">
        <v>146274</v>
      </c>
      <c r="G4" s="10">
        <v>1974705</v>
      </c>
    </row>
    <row r="5" spans="1:7" x14ac:dyDescent="0.25">
      <c r="A5" s="8">
        <v>44860</v>
      </c>
      <c r="B5" s="9" t="s">
        <v>78</v>
      </c>
      <c r="C5" s="9" t="s">
        <v>8</v>
      </c>
      <c r="D5" s="10">
        <v>2582575</v>
      </c>
      <c r="E5" s="10">
        <v>258259</v>
      </c>
      <c r="F5" s="10">
        <v>185945</v>
      </c>
      <c r="G5" s="10">
        <v>2510261</v>
      </c>
    </row>
    <row r="6" spans="1:7" x14ac:dyDescent="0.25">
      <c r="A6" s="8">
        <v>44856</v>
      </c>
      <c r="B6" s="9" t="s">
        <v>79</v>
      </c>
      <c r="C6" s="9" t="s">
        <v>80</v>
      </c>
      <c r="D6" s="10">
        <v>3191465</v>
      </c>
      <c r="E6" s="10">
        <v>319148</v>
      </c>
      <c r="F6" s="10">
        <v>229785</v>
      </c>
      <c r="G6" s="10">
        <v>3102102</v>
      </c>
    </row>
    <row r="7" spans="1:7" x14ac:dyDescent="0.25">
      <c r="A7" s="8">
        <v>44856</v>
      </c>
      <c r="B7" s="9" t="s">
        <v>81</v>
      </c>
      <c r="C7" s="9" t="s">
        <v>82</v>
      </c>
      <c r="D7" s="10">
        <v>2092342</v>
      </c>
      <c r="E7" s="10">
        <v>209234</v>
      </c>
      <c r="F7" s="10">
        <v>150649</v>
      </c>
      <c r="G7" s="10">
        <v>2033757</v>
      </c>
    </row>
    <row r="8" spans="1:7" x14ac:dyDescent="0.25">
      <c r="A8" s="8">
        <v>44854</v>
      </c>
      <c r="B8" s="9" t="s">
        <v>83</v>
      </c>
      <c r="C8" s="9" t="s">
        <v>8</v>
      </c>
      <c r="D8" s="10">
        <v>1533672</v>
      </c>
      <c r="E8" s="10">
        <v>153367</v>
      </c>
      <c r="F8" s="10">
        <v>110424</v>
      </c>
      <c r="G8" s="10">
        <v>1490729</v>
      </c>
    </row>
    <row r="9" spans="1:7" x14ac:dyDescent="0.25">
      <c r="A9" s="8">
        <v>44851</v>
      </c>
      <c r="B9" s="9" t="s">
        <v>84</v>
      </c>
      <c r="C9" s="9" t="s">
        <v>8</v>
      </c>
      <c r="D9" s="10">
        <v>1979986</v>
      </c>
      <c r="E9" s="10">
        <v>197999</v>
      </c>
      <c r="F9" s="10">
        <v>142559</v>
      </c>
      <c r="G9" s="10">
        <v>1924546</v>
      </c>
    </row>
    <row r="10" spans="1:7" x14ac:dyDescent="0.25">
      <c r="A10" s="8">
        <v>44837</v>
      </c>
      <c r="B10" s="9" t="s">
        <v>85</v>
      </c>
      <c r="C10" s="9" t="s">
        <v>8</v>
      </c>
      <c r="D10" s="10">
        <v>1890424</v>
      </c>
      <c r="E10" s="10">
        <v>189043</v>
      </c>
      <c r="F10" s="10">
        <v>136110</v>
      </c>
      <c r="G10" s="10">
        <v>1837491</v>
      </c>
    </row>
    <row r="11" spans="1:7" x14ac:dyDescent="0.25">
      <c r="A11" s="8">
        <v>44837</v>
      </c>
      <c r="B11" s="9" t="s">
        <v>86</v>
      </c>
      <c r="C11" s="9" t="s">
        <v>8</v>
      </c>
      <c r="D11" s="10">
        <v>922445</v>
      </c>
      <c r="E11" s="10">
        <v>92245</v>
      </c>
      <c r="F11" s="10">
        <v>66416</v>
      </c>
      <c r="G11" s="10">
        <v>896616</v>
      </c>
    </row>
    <row r="12" spans="1:7" x14ac:dyDescent="0.25">
      <c r="A12" s="8">
        <v>44835</v>
      </c>
      <c r="B12" s="9" t="s">
        <v>87</v>
      </c>
      <c r="C12" s="9" t="s">
        <v>8</v>
      </c>
      <c r="D12" s="10">
        <v>1043690</v>
      </c>
      <c r="E12" s="10">
        <v>104370</v>
      </c>
      <c r="F12" s="10">
        <v>75146</v>
      </c>
      <c r="G12" s="10">
        <v>1014466</v>
      </c>
    </row>
    <row r="13" spans="1:7" x14ac:dyDescent="0.25">
      <c r="A13" s="14" t="s">
        <v>19</v>
      </c>
      <c r="D13" s="59">
        <f>SUM(D3:D12)</f>
        <v>18434628</v>
      </c>
      <c r="E13" s="59">
        <f t="shared" ref="E13:G13" si="0">SUM(E3:E12)</f>
        <v>1843468</v>
      </c>
      <c r="F13" s="59">
        <f t="shared" si="0"/>
        <v>1327292</v>
      </c>
      <c r="G13" s="59">
        <f t="shared" si="0"/>
        <v>17918452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2"/>
  <sheetViews>
    <sheetView zoomScaleNormal="100" workbookViewId="0">
      <selection activeCell="D12" sqref="D12:G12"/>
    </sheetView>
  </sheetViews>
  <sheetFormatPr defaultColWidth="9.140625" defaultRowHeight="15" x14ac:dyDescent="0.25"/>
  <cols>
    <col min="1" max="1" width="14.28515625" style="15" customWidth="1"/>
    <col min="2" max="2" width="30" customWidth="1"/>
    <col min="3" max="3" width="15" customWidth="1"/>
    <col min="4" max="7" width="17.140625" style="17" customWidth="1"/>
  </cols>
  <sheetData>
    <row r="1" spans="1:7" ht="15.75" x14ac:dyDescent="0.25">
      <c r="A1" s="58" t="s">
        <v>62</v>
      </c>
      <c r="B1" s="58"/>
      <c r="C1" s="58"/>
      <c r="D1" s="58"/>
      <c r="E1" s="58"/>
      <c r="F1" s="58"/>
      <c r="G1" s="58"/>
    </row>
    <row r="2" spans="1:7" ht="15" customHeight="1" x14ac:dyDescent="0.25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pans="1:7" x14ac:dyDescent="0.25">
      <c r="A3" s="8">
        <v>44830</v>
      </c>
      <c r="B3" s="9" t="s">
        <v>8</v>
      </c>
      <c r="C3" s="9" t="s">
        <v>36</v>
      </c>
      <c r="D3" s="10">
        <v>2053800</v>
      </c>
      <c r="E3" s="10">
        <v>205381</v>
      </c>
      <c r="F3" s="10">
        <v>147874</v>
      </c>
      <c r="G3" s="10">
        <v>1996293</v>
      </c>
    </row>
    <row r="4" spans="1:7" x14ac:dyDescent="0.25">
      <c r="A4" s="8">
        <v>44823</v>
      </c>
      <c r="B4" s="9" t="s">
        <v>8</v>
      </c>
      <c r="C4" s="9" t="s">
        <v>37</v>
      </c>
      <c r="D4" s="10">
        <v>1679673</v>
      </c>
      <c r="E4" s="10">
        <v>167968</v>
      </c>
      <c r="F4" s="10">
        <v>120936</v>
      </c>
      <c r="G4" s="10">
        <v>1632641</v>
      </c>
    </row>
    <row r="5" spans="1:7" x14ac:dyDescent="0.25">
      <c r="A5" s="8">
        <v>44820</v>
      </c>
      <c r="B5" s="9" t="s">
        <v>8</v>
      </c>
      <c r="C5" s="9" t="s">
        <v>38</v>
      </c>
      <c r="D5" s="10">
        <v>1632961</v>
      </c>
      <c r="E5" s="10">
        <v>163298</v>
      </c>
      <c r="F5" s="10">
        <v>117573</v>
      </c>
      <c r="G5" s="10">
        <v>1587236</v>
      </c>
    </row>
    <row r="6" spans="1:7" x14ac:dyDescent="0.25">
      <c r="A6" s="8">
        <v>44820</v>
      </c>
      <c r="B6" s="9" t="s">
        <v>8</v>
      </c>
      <c r="C6" s="9" t="s">
        <v>39</v>
      </c>
      <c r="D6" s="10">
        <v>2206323</v>
      </c>
      <c r="E6" s="10">
        <v>220632</v>
      </c>
      <c r="F6" s="10">
        <v>158855</v>
      </c>
      <c r="G6" s="10">
        <v>2144546</v>
      </c>
    </row>
    <row r="7" spans="1:7" x14ac:dyDescent="0.25">
      <c r="A7" s="8">
        <v>44818</v>
      </c>
      <c r="B7" s="9" t="s">
        <v>8</v>
      </c>
      <c r="C7" s="9" t="s">
        <v>40</v>
      </c>
      <c r="D7" s="10">
        <v>367155</v>
      </c>
      <c r="E7" s="10">
        <v>36716</v>
      </c>
      <c r="F7" s="10">
        <v>26435</v>
      </c>
      <c r="G7" s="10">
        <v>356874</v>
      </c>
    </row>
    <row r="8" spans="1:7" x14ac:dyDescent="0.25">
      <c r="A8" s="8">
        <v>44816</v>
      </c>
      <c r="B8" s="9" t="s">
        <v>8</v>
      </c>
      <c r="C8" s="9" t="s">
        <v>41</v>
      </c>
      <c r="D8" s="10">
        <v>2309730</v>
      </c>
      <c r="E8" s="10">
        <v>230975</v>
      </c>
      <c r="F8" s="10">
        <v>166300</v>
      </c>
      <c r="G8" s="10">
        <v>2245055</v>
      </c>
    </row>
    <row r="9" spans="1:7" x14ac:dyDescent="0.25">
      <c r="A9" s="8">
        <v>44813</v>
      </c>
      <c r="B9" s="9" t="s">
        <v>8</v>
      </c>
      <c r="C9" s="9" t="s">
        <v>42</v>
      </c>
      <c r="D9" s="10">
        <v>1370913</v>
      </c>
      <c r="E9" s="10">
        <v>137091</v>
      </c>
      <c r="F9" s="10">
        <v>98706</v>
      </c>
      <c r="G9" s="10">
        <v>1332528</v>
      </c>
    </row>
    <row r="10" spans="1:7" x14ac:dyDescent="0.25">
      <c r="A10" s="11">
        <v>44812</v>
      </c>
      <c r="B10" s="12" t="s">
        <v>8</v>
      </c>
      <c r="C10" s="12" t="s">
        <v>43</v>
      </c>
      <c r="D10" s="13">
        <v>1736051</v>
      </c>
      <c r="E10" s="13">
        <v>173605</v>
      </c>
      <c r="F10" s="13">
        <v>124996</v>
      </c>
      <c r="G10" s="13">
        <v>1687442</v>
      </c>
    </row>
    <row r="11" spans="1:7" x14ac:dyDescent="0.25">
      <c r="A11" s="11">
        <v>44809</v>
      </c>
      <c r="B11" s="12" t="s">
        <v>8</v>
      </c>
      <c r="C11" s="60" t="s">
        <v>10</v>
      </c>
      <c r="D11" s="13">
        <v>1231708</v>
      </c>
      <c r="E11" s="13">
        <v>123171</v>
      </c>
      <c r="F11" s="13">
        <v>88683</v>
      </c>
      <c r="G11" s="13">
        <v>1197220</v>
      </c>
    </row>
    <row r="12" spans="1:7" x14ac:dyDescent="0.25">
      <c r="A12" s="14" t="s">
        <v>44</v>
      </c>
      <c r="D12" s="59">
        <f>SUM(D3:D11)</f>
        <v>14588314</v>
      </c>
      <c r="E12" s="59">
        <f t="shared" ref="E12:G12" si="0">SUM(E3:E11)</f>
        <v>1458837</v>
      </c>
      <c r="F12" s="59">
        <f t="shared" si="0"/>
        <v>1050358</v>
      </c>
      <c r="G12" s="59">
        <f t="shared" si="0"/>
        <v>14179835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2"/>
  <sheetViews>
    <sheetView zoomScaleNormal="100" workbookViewId="0">
      <selection activeCell="A4" sqref="A4:XFD4"/>
    </sheetView>
  </sheetViews>
  <sheetFormatPr defaultColWidth="9.140625" defaultRowHeight="15" x14ac:dyDescent="0.25"/>
  <cols>
    <col min="1" max="1" width="14.28515625" style="15" customWidth="1"/>
    <col min="2" max="2" width="27.42578125" customWidth="1"/>
    <col min="3" max="3" width="15" customWidth="1"/>
    <col min="4" max="7" width="17.140625" style="17" customWidth="1"/>
  </cols>
  <sheetData>
    <row r="1" spans="1:7" ht="15.75" x14ac:dyDescent="0.25">
      <c r="A1" s="58" t="s">
        <v>64</v>
      </c>
      <c r="B1" s="58"/>
      <c r="C1" s="58"/>
      <c r="D1" s="58"/>
      <c r="E1" s="58"/>
      <c r="F1" s="58"/>
      <c r="G1" s="58"/>
    </row>
    <row r="2" spans="1:7" ht="15" customHeight="1" x14ac:dyDescent="0.25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pans="1:7" x14ac:dyDescent="0.25">
      <c r="A3" s="8">
        <v>44803</v>
      </c>
      <c r="B3" s="9" t="s">
        <v>8</v>
      </c>
      <c r="C3" s="9" t="s">
        <v>9</v>
      </c>
      <c r="D3" s="10">
        <v>1698028</v>
      </c>
      <c r="E3" s="10">
        <v>169803</v>
      </c>
      <c r="F3" s="10">
        <v>122258</v>
      </c>
      <c r="G3" s="10">
        <v>1650483</v>
      </c>
    </row>
    <row r="4" spans="1:7" x14ac:dyDescent="0.25">
      <c r="A4" s="8">
        <v>44803</v>
      </c>
      <c r="B4" s="9" t="s">
        <v>8</v>
      </c>
      <c r="C4" s="9" t="s">
        <v>11</v>
      </c>
      <c r="D4" s="10">
        <v>1753325</v>
      </c>
      <c r="E4" s="10">
        <v>175333</v>
      </c>
      <c r="F4" s="10">
        <v>126239</v>
      </c>
      <c r="G4" s="10">
        <v>1704231</v>
      </c>
    </row>
    <row r="5" spans="1:7" x14ac:dyDescent="0.25">
      <c r="A5" s="8">
        <v>44803</v>
      </c>
      <c r="B5" s="9" t="s">
        <v>8</v>
      </c>
      <c r="C5" s="9" t="s">
        <v>12</v>
      </c>
      <c r="D5" s="10">
        <v>2765248</v>
      </c>
      <c r="E5" s="10">
        <v>276525</v>
      </c>
      <c r="F5" s="10">
        <v>199098</v>
      </c>
      <c r="G5" s="10">
        <v>2687821</v>
      </c>
    </row>
    <row r="6" spans="1:7" x14ac:dyDescent="0.25">
      <c r="A6" s="11">
        <v>44800</v>
      </c>
      <c r="B6" s="12" t="s">
        <v>8</v>
      </c>
      <c r="C6" s="12" t="s">
        <v>13</v>
      </c>
      <c r="D6" s="13">
        <v>1486052</v>
      </c>
      <c r="E6" s="13">
        <v>148605</v>
      </c>
      <c r="F6" s="13">
        <v>106996</v>
      </c>
      <c r="G6" s="13">
        <v>1444443</v>
      </c>
    </row>
    <row r="7" spans="1:7" x14ac:dyDescent="0.25">
      <c r="A7" s="8">
        <v>44788</v>
      </c>
      <c r="B7" s="9" t="s">
        <v>8</v>
      </c>
      <c r="C7" s="9" t="s">
        <v>14</v>
      </c>
      <c r="D7" s="10">
        <v>1294758</v>
      </c>
      <c r="E7" s="10">
        <v>129476</v>
      </c>
      <c r="F7" s="10">
        <v>93223</v>
      </c>
      <c r="G7" s="10">
        <v>1258505</v>
      </c>
    </row>
    <row r="8" spans="1:7" x14ac:dyDescent="0.25">
      <c r="A8" s="8">
        <v>44782</v>
      </c>
      <c r="B8" s="9" t="s">
        <v>8</v>
      </c>
      <c r="C8" s="9" t="s">
        <v>15</v>
      </c>
      <c r="D8" s="10">
        <v>1444150</v>
      </c>
      <c r="E8" s="10">
        <v>144415</v>
      </c>
      <c r="F8" s="10">
        <v>103979</v>
      </c>
      <c r="G8" s="10">
        <v>1403714</v>
      </c>
    </row>
    <row r="9" spans="1:7" x14ac:dyDescent="0.25">
      <c r="A9" s="8">
        <v>44775</v>
      </c>
      <c r="B9" s="9" t="s">
        <v>8</v>
      </c>
      <c r="C9" s="9" t="s">
        <v>16</v>
      </c>
      <c r="D9" s="10">
        <v>1906260</v>
      </c>
      <c r="E9" s="10">
        <v>190627</v>
      </c>
      <c r="F9" s="10">
        <v>137251</v>
      </c>
      <c r="G9" s="10">
        <v>1852884</v>
      </c>
    </row>
    <row r="10" spans="1:7" x14ac:dyDescent="0.25">
      <c r="A10" s="8">
        <v>44775</v>
      </c>
      <c r="B10" s="9" t="s">
        <v>8</v>
      </c>
      <c r="C10" s="9" t="s">
        <v>17</v>
      </c>
      <c r="D10" s="10">
        <v>1113018</v>
      </c>
      <c r="E10" s="10">
        <v>111302</v>
      </c>
      <c r="F10" s="10">
        <v>80137</v>
      </c>
      <c r="G10" s="10">
        <v>1081853</v>
      </c>
    </row>
    <row r="11" spans="1:7" x14ac:dyDescent="0.25">
      <c r="A11" s="8">
        <v>44774</v>
      </c>
      <c r="B11" s="9" t="s">
        <v>8</v>
      </c>
      <c r="C11" s="9" t="s">
        <v>18</v>
      </c>
      <c r="D11" s="10">
        <v>2311172</v>
      </c>
      <c r="E11" s="10">
        <v>231117</v>
      </c>
      <c r="F11" s="10">
        <v>166404</v>
      </c>
      <c r="G11" s="10">
        <v>2246459</v>
      </c>
    </row>
    <row r="12" spans="1:7" x14ac:dyDescent="0.25">
      <c r="A12" s="14" t="s">
        <v>19</v>
      </c>
      <c r="D12" s="59">
        <f>SUM(D3:D11)</f>
        <v>15772011</v>
      </c>
      <c r="E12" s="59">
        <f t="shared" ref="E12:G12" si="0">SUM(E3:E11)</f>
        <v>1577203</v>
      </c>
      <c r="F12" s="59">
        <f t="shared" si="0"/>
        <v>1135585</v>
      </c>
      <c r="G12" s="59">
        <f t="shared" si="0"/>
        <v>15330393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1"/>
  <sheetViews>
    <sheetView zoomScaleNormal="100" workbookViewId="0">
      <selection activeCell="D15" sqref="D15"/>
    </sheetView>
  </sheetViews>
  <sheetFormatPr defaultColWidth="9.140625" defaultRowHeight="15" x14ac:dyDescent="0.25"/>
  <cols>
    <col min="1" max="1" width="14.28515625" style="15" customWidth="1"/>
    <col min="2" max="2" width="15" customWidth="1"/>
    <col min="3" max="3" width="30" customWidth="1"/>
    <col min="4" max="7" width="17.140625" style="17" customWidth="1"/>
  </cols>
  <sheetData>
    <row r="1" spans="1:7" ht="18.75" x14ac:dyDescent="0.3">
      <c r="A1" s="57" t="s">
        <v>0</v>
      </c>
      <c r="B1" s="57"/>
      <c r="C1" s="57"/>
      <c r="D1" s="57"/>
      <c r="E1" s="57"/>
      <c r="F1" s="57"/>
      <c r="G1" s="57"/>
    </row>
    <row r="2" spans="1:7" ht="15" customHeight="1" x14ac:dyDescent="0.25">
      <c r="A2" s="5" t="s">
        <v>1</v>
      </c>
      <c r="B2" s="6" t="s">
        <v>3</v>
      </c>
      <c r="C2" s="6" t="s">
        <v>2</v>
      </c>
      <c r="D2" s="7" t="s">
        <v>4</v>
      </c>
      <c r="E2" s="7" t="s">
        <v>5</v>
      </c>
      <c r="F2" s="7" t="s">
        <v>6</v>
      </c>
      <c r="G2" s="7" t="s">
        <v>7</v>
      </c>
    </row>
    <row r="3" spans="1:7" x14ac:dyDescent="0.25">
      <c r="A3" s="8">
        <v>44772</v>
      </c>
      <c r="B3" s="9" t="s">
        <v>67</v>
      </c>
      <c r="C3" s="9" t="s">
        <v>8</v>
      </c>
      <c r="D3" s="10">
        <v>1521934</v>
      </c>
      <c r="E3" s="10">
        <v>152193</v>
      </c>
      <c r="F3" s="10">
        <v>109579</v>
      </c>
      <c r="G3" s="10">
        <v>1479320</v>
      </c>
    </row>
    <row r="4" spans="1:7" x14ac:dyDescent="0.25">
      <c r="A4" s="8">
        <v>44768</v>
      </c>
      <c r="B4" s="9" t="s">
        <v>68</v>
      </c>
      <c r="C4" s="9" t="s">
        <v>8</v>
      </c>
      <c r="D4" s="10">
        <v>1210475</v>
      </c>
      <c r="E4" s="10">
        <v>121048</v>
      </c>
      <c r="F4" s="10">
        <v>87154</v>
      </c>
      <c r="G4" s="10">
        <v>1176581</v>
      </c>
    </row>
    <row r="5" spans="1:7" x14ac:dyDescent="0.25">
      <c r="A5" s="8">
        <v>44768</v>
      </c>
      <c r="B5" s="9" t="s">
        <v>69</v>
      </c>
      <c r="C5" s="9" t="s">
        <v>8</v>
      </c>
      <c r="D5" s="10">
        <v>1224312</v>
      </c>
      <c r="E5" s="10">
        <v>122432</v>
      </c>
      <c r="F5" s="10">
        <v>88150</v>
      </c>
      <c r="G5" s="10">
        <v>1190030</v>
      </c>
    </row>
    <row r="6" spans="1:7" x14ac:dyDescent="0.25">
      <c r="A6" s="8">
        <v>44760</v>
      </c>
      <c r="B6" s="9" t="s">
        <v>70</v>
      </c>
      <c r="C6" s="9" t="s">
        <v>8</v>
      </c>
      <c r="D6" s="10">
        <v>1194170</v>
      </c>
      <c r="E6" s="10">
        <v>119418</v>
      </c>
      <c r="F6" s="10">
        <v>85980</v>
      </c>
      <c r="G6" s="10">
        <v>1160732</v>
      </c>
    </row>
    <row r="7" spans="1:7" x14ac:dyDescent="0.25">
      <c r="A7" s="8">
        <v>44750</v>
      </c>
      <c r="B7" s="9" t="s">
        <v>71</v>
      </c>
      <c r="C7" s="9" t="s">
        <v>8</v>
      </c>
      <c r="D7" s="10">
        <v>1932057</v>
      </c>
      <c r="E7" s="10">
        <v>0</v>
      </c>
      <c r="F7" s="10">
        <v>154565</v>
      </c>
      <c r="G7" s="10">
        <v>2086622</v>
      </c>
    </row>
    <row r="8" spans="1:7" x14ac:dyDescent="0.25">
      <c r="A8" s="8">
        <v>44748</v>
      </c>
      <c r="B8" s="9" t="s">
        <v>72</v>
      </c>
      <c r="C8" s="9" t="s">
        <v>8</v>
      </c>
      <c r="D8" s="10">
        <v>1139186</v>
      </c>
      <c r="E8" s="10">
        <v>0</v>
      </c>
      <c r="F8" s="10">
        <v>91135</v>
      </c>
      <c r="G8" s="10">
        <v>1230321</v>
      </c>
    </row>
    <row r="9" spans="1:7" x14ac:dyDescent="0.25">
      <c r="A9" s="8">
        <v>44746</v>
      </c>
      <c r="B9" s="9" t="s">
        <v>73</v>
      </c>
      <c r="C9" s="9" t="s">
        <v>8</v>
      </c>
      <c r="D9" s="10">
        <v>1380833</v>
      </c>
      <c r="E9" s="10">
        <v>0</v>
      </c>
      <c r="F9" s="10">
        <v>110467</v>
      </c>
      <c r="G9" s="10">
        <v>1491300</v>
      </c>
    </row>
    <row r="10" spans="1:7" x14ac:dyDescent="0.25">
      <c r="A10" s="8">
        <v>44744</v>
      </c>
      <c r="B10" s="9" t="s">
        <v>74</v>
      </c>
      <c r="C10" s="9" t="s">
        <v>8</v>
      </c>
      <c r="D10" s="10">
        <v>775583</v>
      </c>
      <c r="E10" s="10">
        <v>77558</v>
      </c>
      <c r="F10" s="10">
        <v>55842</v>
      </c>
      <c r="G10" s="10">
        <v>753867</v>
      </c>
    </row>
    <row r="11" spans="1:7" x14ac:dyDescent="0.25">
      <c r="A11" s="14" t="s">
        <v>44</v>
      </c>
      <c r="D11" s="18">
        <v>10378550</v>
      </c>
      <c r="E11" s="18">
        <v>592649</v>
      </c>
      <c r="F11" s="18">
        <v>782872</v>
      </c>
      <c r="G11" s="19">
        <v>10568773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"/>
  <sheetViews>
    <sheetView zoomScaleNormal="100" workbookViewId="0">
      <selection sqref="A1:G1"/>
    </sheetView>
  </sheetViews>
  <sheetFormatPr defaultColWidth="9.140625" defaultRowHeight="15" x14ac:dyDescent="0.25"/>
  <cols>
    <col min="1" max="1" width="14.28515625" style="15" customWidth="1"/>
    <col min="2" max="2" width="15" customWidth="1"/>
    <col min="3" max="3" width="30" customWidth="1"/>
    <col min="4" max="7" width="17.140625" style="17" customWidth="1"/>
  </cols>
  <sheetData>
    <row r="1" spans="1:7" ht="15.75" x14ac:dyDescent="0.25">
      <c r="A1" s="58" t="s">
        <v>63</v>
      </c>
      <c r="B1" s="58"/>
      <c r="C1" s="58"/>
      <c r="D1" s="58"/>
      <c r="E1" s="58"/>
      <c r="F1" s="58"/>
      <c r="G1" s="58"/>
    </row>
    <row r="2" spans="1:7" ht="15" customHeight="1" x14ac:dyDescent="0.25">
      <c r="A2" s="5" t="s">
        <v>1</v>
      </c>
      <c r="B2" s="6" t="s">
        <v>3</v>
      </c>
      <c r="C2" s="6" t="s">
        <v>2</v>
      </c>
      <c r="D2" s="7" t="s">
        <v>4</v>
      </c>
      <c r="E2" s="7" t="s">
        <v>5</v>
      </c>
      <c r="F2" s="7" t="s">
        <v>6</v>
      </c>
      <c r="G2" s="7" t="s">
        <v>7</v>
      </c>
    </row>
    <row r="3" spans="1:7" x14ac:dyDescent="0.25">
      <c r="A3" s="8">
        <v>44739</v>
      </c>
      <c r="B3" s="9" t="s">
        <v>54</v>
      </c>
      <c r="C3" s="9" t="s">
        <v>8</v>
      </c>
      <c r="D3" s="10">
        <v>2801916</v>
      </c>
      <c r="E3" s="10">
        <v>280193</v>
      </c>
      <c r="F3" s="10">
        <v>201738</v>
      </c>
      <c r="G3" s="10">
        <v>2723461</v>
      </c>
    </row>
    <row r="4" spans="1:7" x14ac:dyDescent="0.25">
      <c r="A4" s="8">
        <v>44737</v>
      </c>
      <c r="B4" s="9" t="s">
        <v>55</v>
      </c>
      <c r="C4" s="9" t="s">
        <v>8</v>
      </c>
      <c r="D4" s="10">
        <v>1846199</v>
      </c>
      <c r="E4" s="10">
        <v>0</v>
      </c>
      <c r="F4" s="10">
        <v>147696</v>
      </c>
      <c r="G4" s="10">
        <v>1993895</v>
      </c>
    </row>
    <row r="5" spans="1:7" x14ac:dyDescent="0.25">
      <c r="A5" s="8">
        <v>44737</v>
      </c>
      <c r="B5" s="9" t="s">
        <v>56</v>
      </c>
      <c r="C5" s="9" t="s">
        <v>8</v>
      </c>
      <c r="D5" s="10">
        <v>991314</v>
      </c>
      <c r="E5" s="10">
        <v>0</v>
      </c>
      <c r="F5" s="10">
        <v>79305</v>
      </c>
      <c r="G5" s="10">
        <v>1070619</v>
      </c>
    </row>
    <row r="6" spans="1:7" x14ac:dyDescent="0.25">
      <c r="A6" s="8">
        <v>44733</v>
      </c>
      <c r="B6" s="9" t="s">
        <v>57</v>
      </c>
      <c r="C6" s="9" t="s">
        <v>8</v>
      </c>
      <c r="D6" s="10">
        <v>1269681</v>
      </c>
      <c r="E6" s="10">
        <v>0</v>
      </c>
      <c r="F6" s="10">
        <v>101574</v>
      </c>
      <c r="G6" s="10">
        <v>1371255</v>
      </c>
    </row>
    <row r="7" spans="1:7" x14ac:dyDescent="0.25">
      <c r="A7" s="8">
        <v>44723</v>
      </c>
      <c r="B7" s="9" t="s">
        <v>58</v>
      </c>
      <c r="C7" s="9" t="s">
        <v>8</v>
      </c>
      <c r="D7" s="10">
        <v>1688071</v>
      </c>
      <c r="E7" s="10">
        <v>168807</v>
      </c>
      <c r="F7" s="10">
        <v>121541</v>
      </c>
      <c r="G7" s="10">
        <v>1640805</v>
      </c>
    </row>
    <row r="8" spans="1:7" x14ac:dyDescent="0.25">
      <c r="A8" s="8">
        <v>44714</v>
      </c>
      <c r="B8" s="9" t="s">
        <v>59</v>
      </c>
      <c r="C8" s="9" t="s">
        <v>8</v>
      </c>
      <c r="D8" s="10">
        <v>2176471</v>
      </c>
      <c r="E8" s="10">
        <v>217648</v>
      </c>
      <c r="F8" s="10">
        <v>156706</v>
      </c>
      <c r="G8" s="10">
        <v>2115529</v>
      </c>
    </row>
    <row r="9" spans="1:7" x14ac:dyDescent="0.25">
      <c r="A9" s="8">
        <v>44714</v>
      </c>
      <c r="B9" s="9" t="s">
        <v>60</v>
      </c>
      <c r="C9" s="9" t="s">
        <v>8</v>
      </c>
      <c r="D9" s="10">
        <v>2087473</v>
      </c>
      <c r="E9" s="10">
        <v>208748</v>
      </c>
      <c r="F9" s="10">
        <v>150298</v>
      </c>
      <c r="G9" s="10">
        <v>2029023</v>
      </c>
    </row>
    <row r="10" spans="1:7" x14ac:dyDescent="0.25">
      <c r="A10" s="14" t="s">
        <v>61</v>
      </c>
      <c r="D10" s="16">
        <v>12861125</v>
      </c>
      <c r="E10" s="16">
        <v>875396</v>
      </c>
      <c r="F10" s="16">
        <v>958858</v>
      </c>
      <c r="G10" s="19">
        <v>12944587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1"/>
  <sheetViews>
    <sheetView zoomScaleNormal="100" workbookViewId="0">
      <selection activeCell="C16" sqref="C16"/>
    </sheetView>
  </sheetViews>
  <sheetFormatPr defaultColWidth="9.140625" defaultRowHeight="15" x14ac:dyDescent="0.25"/>
  <cols>
    <col min="1" max="1" width="14.28515625" style="15" customWidth="1"/>
    <col min="2" max="2" width="15" customWidth="1"/>
    <col min="3" max="3" width="30" customWidth="1"/>
    <col min="4" max="7" width="17.140625" style="17" customWidth="1"/>
  </cols>
  <sheetData>
    <row r="1" spans="1:7" ht="15.75" x14ac:dyDescent="0.25">
      <c r="A1" s="58" t="s">
        <v>65</v>
      </c>
      <c r="B1" s="58"/>
      <c r="C1" s="58"/>
      <c r="D1" s="58"/>
      <c r="E1" s="58"/>
      <c r="F1" s="58"/>
      <c r="G1" s="58"/>
    </row>
    <row r="2" spans="1:7" ht="15" customHeight="1" x14ac:dyDescent="0.25">
      <c r="A2" s="5" t="s">
        <v>1</v>
      </c>
      <c r="B2" s="6" t="s">
        <v>3</v>
      </c>
      <c r="C2" s="6" t="s">
        <v>2</v>
      </c>
      <c r="D2" s="7" t="s">
        <v>4</v>
      </c>
      <c r="E2" s="7" t="s">
        <v>5</v>
      </c>
      <c r="F2" s="7" t="s">
        <v>6</v>
      </c>
      <c r="G2" s="7" t="s">
        <v>7</v>
      </c>
    </row>
    <row r="3" spans="1:7" x14ac:dyDescent="0.25">
      <c r="A3" s="11">
        <v>44712</v>
      </c>
      <c r="B3" s="12" t="s">
        <v>45</v>
      </c>
      <c r="C3" s="12" t="s">
        <v>8</v>
      </c>
      <c r="D3" s="13">
        <v>1262160</v>
      </c>
      <c r="E3" s="13">
        <v>126217</v>
      </c>
      <c r="F3" s="13">
        <v>90875</v>
      </c>
      <c r="G3" s="13">
        <v>1226818</v>
      </c>
    </row>
    <row r="4" spans="1:7" x14ac:dyDescent="0.25">
      <c r="A4" s="8">
        <v>44707</v>
      </c>
      <c r="B4" s="9" t="s">
        <v>46</v>
      </c>
      <c r="C4" s="9" t="s">
        <v>8</v>
      </c>
      <c r="D4" s="10">
        <v>1740540</v>
      </c>
      <c r="E4" s="10">
        <v>0</v>
      </c>
      <c r="F4" s="10">
        <v>139243</v>
      </c>
      <c r="G4" s="10">
        <v>1879783</v>
      </c>
    </row>
    <row r="5" spans="1:7" x14ac:dyDescent="0.25">
      <c r="A5" s="8">
        <v>44704</v>
      </c>
      <c r="B5" s="9" t="s">
        <v>47</v>
      </c>
      <c r="C5" s="9" t="s">
        <v>8</v>
      </c>
      <c r="D5" s="10">
        <v>599712</v>
      </c>
      <c r="E5" s="10">
        <v>0</v>
      </c>
      <c r="F5" s="10">
        <v>47977</v>
      </c>
      <c r="G5" s="10">
        <v>647689</v>
      </c>
    </row>
    <row r="6" spans="1:7" x14ac:dyDescent="0.25">
      <c r="A6" s="8">
        <v>44702</v>
      </c>
      <c r="B6" s="9" t="s">
        <v>48</v>
      </c>
      <c r="C6" s="9" t="s">
        <v>8</v>
      </c>
      <c r="D6" s="10">
        <v>1703220</v>
      </c>
      <c r="E6" s="10">
        <v>0</v>
      </c>
      <c r="F6" s="10">
        <v>136258</v>
      </c>
      <c r="G6" s="10">
        <v>1839478</v>
      </c>
    </row>
    <row r="7" spans="1:7" x14ac:dyDescent="0.25">
      <c r="A7" s="8">
        <v>44702</v>
      </c>
      <c r="B7" s="9" t="s">
        <v>49</v>
      </c>
      <c r="C7" s="9" t="s">
        <v>8</v>
      </c>
      <c r="D7" s="10">
        <v>1214637</v>
      </c>
      <c r="E7" s="10">
        <v>0</v>
      </c>
      <c r="F7" s="10">
        <v>97171</v>
      </c>
      <c r="G7" s="10">
        <v>1311808</v>
      </c>
    </row>
    <row r="8" spans="1:7" x14ac:dyDescent="0.25">
      <c r="A8" s="8">
        <v>44699</v>
      </c>
      <c r="B8" s="9" t="s">
        <v>50</v>
      </c>
      <c r="C8" s="9" t="s">
        <v>8</v>
      </c>
      <c r="D8" s="10">
        <v>1755399</v>
      </c>
      <c r="E8" s="10">
        <v>0</v>
      </c>
      <c r="F8" s="10">
        <v>140432</v>
      </c>
      <c r="G8" s="10">
        <v>1895831</v>
      </c>
    </row>
    <row r="9" spans="1:7" x14ac:dyDescent="0.25">
      <c r="A9" s="8">
        <v>44699</v>
      </c>
      <c r="B9" s="9" t="s">
        <v>51</v>
      </c>
      <c r="C9" s="9" t="s">
        <v>8</v>
      </c>
      <c r="D9" s="10">
        <v>1121608</v>
      </c>
      <c r="E9" s="10">
        <v>0</v>
      </c>
      <c r="F9" s="10">
        <v>89729</v>
      </c>
      <c r="G9" s="10">
        <v>1211337</v>
      </c>
    </row>
    <row r="10" spans="1:7" x14ac:dyDescent="0.25">
      <c r="A10" s="8">
        <v>44687</v>
      </c>
      <c r="B10" s="9" t="s">
        <v>52</v>
      </c>
      <c r="C10" s="9" t="s">
        <v>8</v>
      </c>
      <c r="D10" s="10">
        <v>1369832</v>
      </c>
      <c r="E10" s="10">
        <v>0</v>
      </c>
      <c r="F10" s="10">
        <v>109587</v>
      </c>
      <c r="G10" s="10">
        <v>1479419</v>
      </c>
    </row>
    <row r="11" spans="1:7" x14ac:dyDescent="0.25">
      <c r="A11" s="14" t="s">
        <v>44</v>
      </c>
      <c r="D11" s="50">
        <v>10767108</v>
      </c>
      <c r="E11" s="50">
        <v>126217</v>
      </c>
      <c r="F11" s="50">
        <v>851272</v>
      </c>
      <c r="G11" s="19">
        <v>11492163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2"/>
  <sheetViews>
    <sheetView topLeftCell="C25" zoomScaleNormal="100" workbookViewId="0">
      <selection activeCell="H40" sqref="H40:H41"/>
    </sheetView>
  </sheetViews>
  <sheetFormatPr defaultColWidth="9.140625" defaultRowHeight="15" x14ac:dyDescent="0.25"/>
  <cols>
    <col min="1" max="1" width="14.28515625" style="15" customWidth="1"/>
    <col min="2" max="2" width="15.7109375" customWidth="1"/>
    <col min="3" max="3" width="23.42578125" customWidth="1"/>
    <col min="4" max="4" width="30" customWidth="1"/>
    <col min="5" max="5" width="17.140625" style="17" customWidth="1"/>
    <col min="6" max="6" width="11.28515625" style="17" customWidth="1"/>
    <col min="7" max="7" width="13.28515625" style="17" customWidth="1"/>
    <col min="8" max="8" width="17.140625" style="17" customWidth="1"/>
  </cols>
  <sheetData>
    <row r="1" spans="1:8" ht="18.75" x14ac:dyDescent="0.3">
      <c r="A1" s="57" t="s">
        <v>95</v>
      </c>
      <c r="B1" s="57"/>
      <c r="C1" s="57"/>
      <c r="D1" s="57"/>
      <c r="E1" s="57"/>
      <c r="F1" s="57"/>
      <c r="G1" s="57"/>
      <c r="H1" s="57"/>
    </row>
    <row r="2" spans="1:8" ht="15" customHeight="1" x14ac:dyDescent="0.25">
      <c r="A2" s="5" t="s">
        <v>1</v>
      </c>
      <c r="B2" s="6" t="s">
        <v>3</v>
      </c>
      <c r="C2" s="6" t="s">
        <v>2</v>
      </c>
      <c r="D2" s="6" t="s">
        <v>96</v>
      </c>
      <c r="E2" s="7" t="s">
        <v>4</v>
      </c>
      <c r="F2" s="7" t="s">
        <v>5</v>
      </c>
      <c r="G2" s="7" t="s">
        <v>6</v>
      </c>
      <c r="H2" s="7" t="s">
        <v>7</v>
      </c>
    </row>
    <row r="3" spans="1:8" x14ac:dyDescent="0.25">
      <c r="A3" s="8">
        <v>44917</v>
      </c>
      <c r="B3" s="9"/>
      <c r="C3" s="9" t="s">
        <v>8</v>
      </c>
      <c r="D3" s="9" t="s">
        <v>134</v>
      </c>
      <c r="E3" s="10">
        <v>900878</v>
      </c>
      <c r="F3" s="10">
        <v>84697</v>
      </c>
      <c r="G3" s="10">
        <v>65294</v>
      </c>
      <c r="H3" s="10">
        <v>881475</v>
      </c>
    </row>
    <row r="4" spans="1:8" x14ac:dyDescent="0.25">
      <c r="A4" s="8">
        <v>44908</v>
      </c>
      <c r="B4" s="9"/>
      <c r="C4" s="9" t="s">
        <v>8</v>
      </c>
      <c r="D4" s="9" t="s">
        <v>135</v>
      </c>
      <c r="E4" s="10">
        <v>944322</v>
      </c>
      <c r="F4" s="10">
        <v>0</v>
      </c>
      <c r="G4" s="10">
        <v>75545</v>
      </c>
      <c r="H4" s="10">
        <v>1019867</v>
      </c>
    </row>
    <row r="5" spans="1:8" x14ac:dyDescent="0.25">
      <c r="A5" s="8">
        <v>44908</v>
      </c>
      <c r="B5" s="9" t="s">
        <v>97</v>
      </c>
      <c r="C5" s="9" t="s">
        <v>8</v>
      </c>
      <c r="D5" s="9" t="s">
        <v>98</v>
      </c>
      <c r="E5" s="10">
        <v>944322</v>
      </c>
      <c r="F5" s="10">
        <v>94434</v>
      </c>
      <c r="G5" s="10">
        <v>67992</v>
      </c>
      <c r="H5" s="10">
        <v>917880</v>
      </c>
    </row>
    <row r="6" spans="1:8" x14ac:dyDescent="0.25">
      <c r="A6" s="8">
        <v>44902</v>
      </c>
      <c r="B6" s="9" t="s">
        <v>99</v>
      </c>
      <c r="C6" s="9" t="s">
        <v>8</v>
      </c>
      <c r="D6" s="9" t="s">
        <v>100</v>
      </c>
      <c r="E6" s="10">
        <v>264463</v>
      </c>
      <c r="F6" s="10">
        <v>0</v>
      </c>
      <c r="G6" s="10">
        <v>21157</v>
      </c>
      <c r="H6" s="10">
        <v>285620</v>
      </c>
    </row>
    <row r="7" spans="1:8" x14ac:dyDescent="0.25">
      <c r="A7" s="8">
        <v>44902</v>
      </c>
      <c r="B7" s="9" t="s">
        <v>101</v>
      </c>
      <c r="C7" s="9" t="s">
        <v>76</v>
      </c>
      <c r="D7" s="9" t="s">
        <v>102</v>
      </c>
      <c r="E7" s="10">
        <v>1070093</v>
      </c>
      <c r="F7" s="10">
        <v>0</v>
      </c>
      <c r="G7" s="10">
        <v>85607</v>
      </c>
      <c r="H7" s="10">
        <v>1155700</v>
      </c>
    </row>
    <row r="8" spans="1:8" x14ac:dyDescent="0.25">
      <c r="A8" s="8">
        <v>44895</v>
      </c>
      <c r="B8" s="9"/>
      <c r="C8" s="9" t="s">
        <v>80</v>
      </c>
      <c r="D8" s="9" t="s">
        <v>136</v>
      </c>
      <c r="E8" s="10">
        <v>294640</v>
      </c>
      <c r="F8" s="10">
        <v>0</v>
      </c>
      <c r="G8" s="10">
        <v>23571</v>
      </c>
      <c r="H8" s="10">
        <v>318211</v>
      </c>
    </row>
    <row r="9" spans="1:8" x14ac:dyDescent="0.25">
      <c r="A9" s="8">
        <v>44893</v>
      </c>
      <c r="B9" s="9"/>
      <c r="C9" s="9" t="s">
        <v>82</v>
      </c>
      <c r="D9" s="9" t="s">
        <v>137</v>
      </c>
      <c r="E9" s="10">
        <v>1667014</v>
      </c>
      <c r="F9" s="10">
        <v>0</v>
      </c>
      <c r="G9" s="10">
        <v>133362</v>
      </c>
      <c r="H9" s="10">
        <v>1800376</v>
      </c>
    </row>
    <row r="10" spans="1:8" x14ac:dyDescent="0.25">
      <c r="A10" s="8">
        <v>44882</v>
      </c>
      <c r="B10" s="9" t="s">
        <v>103</v>
      </c>
      <c r="C10" s="9" t="s">
        <v>8</v>
      </c>
      <c r="D10" s="9" t="s">
        <v>104</v>
      </c>
      <c r="E10" s="10">
        <v>817987</v>
      </c>
      <c r="F10" s="10">
        <v>0</v>
      </c>
      <c r="G10" s="10">
        <v>65439</v>
      </c>
      <c r="H10" s="10">
        <v>883426</v>
      </c>
    </row>
    <row r="11" spans="1:8" x14ac:dyDescent="0.25">
      <c r="A11" s="8">
        <v>44877</v>
      </c>
      <c r="B11" s="9"/>
      <c r="C11" s="9" t="s">
        <v>138</v>
      </c>
      <c r="D11" s="9" t="s">
        <v>139</v>
      </c>
      <c r="E11" s="10">
        <v>804697</v>
      </c>
      <c r="F11" s="10">
        <v>0</v>
      </c>
      <c r="G11" s="10">
        <v>64376</v>
      </c>
      <c r="H11" s="10">
        <v>869073</v>
      </c>
    </row>
    <row r="12" spans="1:8" x14ac:dyDescent="0.25">
      <c r="A12" s="8">
        <v>44845</v>
      </c>
      <c r="B12" s="9" t="s">
        <v>105</v>
      </c>
      <c r="C12" s="9" t="s">
        <v>8</v>
      </c>
      <c r="D12" s="9" t="s">
        <v>98</v>
      </c>
      <c r="E12" s="10">
        <v>111058</v>
      </c>
      <c r="F12" s="10">
        <v>0</v>
      </c>
      <c r="G12" s="10">
        <v>8885</v>
      </c>
      <c r="H12" s="10">
        <v>119943</v>
      </c>
    </row>
    <row r="13" spans="1:8" x14ac:dyDescent="0.25">
      <c r="A13" s="8">
        <v>44827</v>
      </c>
      <c r="B13" s="9" t="s">
        <v>106</v>
      </c>
      <c r="C13" s="9" t="s">
        <v>8</v>
      </c>
      <c r="D13" s="9" t="s">
        <v>98</v>
      </c>
      <c r="E13" s="10">
        <v>647031</v>
      </c>
      <c r="F13" s="10">
        <v>0</v>
      </c>
      <c r="G13" s="10">
        <v>51762</v>
      </c>
      <c r="H13" s="10">
        <v>698793</v>
      </c>
    </row>
    <row r="14" spans="1:8" x14ac:dyDescent="0.25">
      <c r="A14" s="8">
        <v>44821</v>
      </c>
      <c r="B14" s="9" t="s">
        <v>107</v>
      </c>
      <c r="C14" s="9" t="s">
        <v>8</v>
      </c>
      <c r="D14" s="9" t="s">
        <v>98</v>
      </c>
      <c r="E14" s="10">
        <v>107205</v>
      </c>
      <c r="F14" s="10">
        <v>0</v>
      </c>
      <c r="G14" s="10">
        <v>8576</v>
      </c>
      <c r="H14" s="10">
        <v>115781</v>
      </c>
    </row>
    <row r="15" spans="1:8" x14ac:dyDescent="0.25">
      <c r="A15" s="8">
        <v>44821</v>
      </c>
      <c r="B15" s="9" t="s">
        <v>108</v>
      </c>
      <c r="C15" s="9" t="s">
        <v>8</v>
      </c>
      <c r="D15" s="9" t="s">
        <v>98</v>
      </c>
      <c r="E15" s="10">
        <v>215677</v>
      </c>
      <c r="F15" s="10">
        <v>0</v>
      </c>
      <c r="G15" s="10">
        <v>17254</v>
      </c>
      <c r="H15" s="10">
        <v>232931</v>
      </c>
    </row>
    <row r="16" spans="1:8" x14ac:dyDescent="0.25">
      <c r="A16" s="8">
        <v>44819</v>
      </c>
      <c r="B16" s="9" t="s">
        <v>109</v>
      </c>
      <c r="C16" s="9" t="s">
        <v>8</v>
      </c>
      <c r="D16" s="9" t="s">
        <v>98</v>
      </c>
      <c r="E16" s="10">
        <v>175574</v>
      </c>
      <c r="F16" s="10">
        <v>0</v>
      </c>
      <c r="G16" s="10">
        <v>14046</v>
      </c>
      <c r="H16" s="10">
        <v>189620</v>
      </c>
    </row>
    <row r="17" spans="1:8" x14ac:dyDescent="0.25">
      <c r="A17" s="8">
        <v>44819</v>
      </c>
      <c r="B17" s="9" t="s">
        <v>110</v>
      </c>
      <c r="C17" s="9" t="s">
        <v>8</v>
      </c>
      <c r="D17" s="9" t="s">
        <v>98</v>
      </c>
      <c r="E17" s="10">
        <v>1717308</v>
      </c>
      <c r="F17" s="10">
        <v>0</v>
      </c>
      <c r="G17" s="10">
        <v>137385</v>
      </c>
      <c r="H17" s="10">
        <v>1854693</v>
      </c>
    </row>
    <row r="18" spans="1:8" x14ac:dyDescent="0.25">
      <c r="A18" s="8">
        <v>44817</v>
      </c>
      <c r="B18" s="9" t="s">
        <v>111</v>
      </c>
      <c r="C18" s="9" t="s">
        <v>8</v>
      </c>
      <c r="D18" s="9" t="s">
        <v>98</v>
      </c>
      <c r="E18" s="10">
        <v>372902</v>
      </c>
      <c r="F18" s="10">
        <v>0</v>
      </c>
      <c r="G18" s="10">
        <v>29833</v>
      </c>
      <c r="H18" s="10">
        <v>402735</v>
      </c>
    </row>
    <row r="19" spans="1:8" x14ac:dyDescent="0.25">
      <c r="A19" s="8">
        <v>44810</v>
      </c>
      <c r="B19" s="9" t="s">
        <v>112</v>
      </c>
      <c r="C19" s="9" t="s">
        <v>8</v>
      </c>
      <c r="D19" s="9" t="s">
        <v>98</v>
      </c>
      <c r="E19" s="10">
        <v>734818</v>
      </c>
      <c r="F19" s="10">
        <v>0</v>
      </c>
      <c r="G19" s="10">
        <v>58785</v>
      </c>
      <c r="H19" s="10">
        <v>793603</v>
      </c>
    </row>
    <row r="20" spans="1:8" x14ac:dyDescent="0.25">
      <c r="A20" s="8">
        <v>44807</v>
      </c>
      <c r="B20" s="9"/>
      <c r="C20" s="9" t="s">
        <v>8</v>
      </c>
      <c r="D20" s="9" t="s">
        <v>31</v>
      </c>
      <c r="E20" s="10">
        <v>215677</v>
      </c>
      <c r="F20" s="10">
        <v>0</v>
      </c>
      <c r="G20" s="10">
        <v>17254</v>
      </c>
      <c r="H20" s="10">
        <v>232931</v>
      </c>
    </row>
    <row r="21" spans="1:8" x14ac:dyDescent="0.25">
      <c r="A21" s="8">
        <v>44796</v>
      </c>
      <c r="B21" s="9" t="s">
        <v>113</v>
      </c>
      <c r="C21" s="9" t="s">
        <v>8</v>
      </c>
      <c r="D21" s="9" t="s">
        <v>114</v>
      </c>
      <c r="E21" s="10">
        <v>137822</v>
      </c>
      <c r="F21" s="10">
        <v>0</v>
      </c>
      <c r="G21" s="10">
        <v>11026</v>
      </c>
      <c r="H21" s="10">
        <v>148848</v>
      </c>
    </row>
    <row r="22" spans="1:8" x14ac:dyDescent="0.25">
      <c r="A22" s="8">
        <v>44791</v>
      </c>
      <c r="B22" s="9" t="s">
        <v>115</v>
      </c>
      <c r="C22" s="9" t="s">
        <v>8</v>
      </c>
      <c r="D22" s="9" t="s">
        <v>114</v>
      </c>
      <c r="E22" s="10">
        <v>546140</v>
      </c>
      <c r="F22" s="10">
        <v>0</v>
      </c>
      <c r="G22" s="10">
        <v>43691</v>
      </c>
      <c r="H22" s="10">
        <v>589831</v>
      </c>
    </row>
    <row r="23" spans="1:8" x14ac:dyDescent="0.25">
      <c r="A23" s="8">
        <v>44791</v>
      </c>
      <c r="B23" s="9"/>
      <c r="C23" s="9" t="s">
        <v>8</v>
      </c>
      <c r="D23" s="9" t="s">
        <v>31</v>
      </c>
      <c r="E23" s="10">
        <v>297707</v>
      </c>
      <c r="F23" s="10">
        <v>0</v>
      </c>
      <c r="G23" s="10">
        <v>23817</v>
      </c>
      <c r="H23" s="10">
        <v>321524</v>
      </c>
    </row>
    <row r="24" spans="1:8" x14ac:dyDescent="0.25">
      <c r="A24" s="8">
        <v>44791</v>
      </c>
      <c r="B24" s="9" t="s">
        <v>116</v>
      </c>
      <c r="C24" s="9" t="s">
        <v>8</v>
      </c>
      <c r="D24" s="9" t="s">
        <v>31</v>
      </c>
      <c r="E24" s="10">
        <v>297707</v>
      </c>
      <c r="F24" s="10">
        <v>0</v>
      </c>
      <c r="G24" s="10">
        <v>23817</v>
      </c>
      <c r="H24" s="10">
        <v>321524</v>
      </c>
    </row>
    <row r="25" spans="1:8" x14ac:dyDescent="0.25">
      <c r="A25" s="8">
        <v>44788</v>
      </c>
      <c r="B25" s="9" t="s">
        <v>117</v>
      </c>
      <c r="C25" s="9" t="s">
        <v>8</v>
      </c>
      <c r="D25" s="9" t="s">
        <v>114</v>
      </c>
      <c r="E25" s="10">
        <v>744905</v>
      </c>
      <c r="F25" s="10">
        <v>0</v>
      </c>
      <c r="G25" s="10">
        <v>59592</v>
      </c>
      <c r="H25" s="10">
        <v>804497</v>
      </c>
    </row>
    <row r="26" spans="1:8" x14ac:dyDescent="0.25">
      <c r="A26" s="8">
        <v>44782</v>
      </c>
      <c r="B26" s="9" t="s">
        <v>118</v>
      </c>
      <c r="C26" s="9" t="s">
        <v>8</v>
      </c>
      <c r="D26" s="9" t="s">
        <v>114</v>
      </c>
      <c r="E26" s="10">
        <v>99952</v>
      </c>
      <c r="F26" s="10">
        <v>0</v>
      </c>
      <c r="G26" s="10">
        <v>7996</v>
      </c>
      <c r="H26" s="10">
        <v>107948</v>
      </c>
    </row>
    <row r="27" spans="1:8" x14ac:dyDescent="0.25">
      <c r="A27" s="8">
        <v>44782</v>
      </c>
      <c r="B27" s="9"/>
      <c r="C27" s="9" t="s">
        <v>8</v>
      </c>
      <c r="D27" s="9" t="s">
        <v>100</v>
      </c>
      <c r="E27" s="10">
        <v>111058</v>
      </c>
      <c r="F27" s="10">
        <v>0</v>
      </c>
      <c r="G27" s="10">
        <v>8885</v>
      </c>
      <c r="H27" s="10">
        <v>119943</v>
      </c>
    </row>
    <row r="28" spans="1:8" x14ac:dyDescent="0.25">
      <c r="A28" s="8">
        <v>44772</v>
      </c>
      <c r="B28" s="9" t="s">
        <v>119</v>
      </c>
      <c r="C28" s="9" t="s">
        <v>8</v>
      </c>
      <c r="D28" s="9" t="s">
        <v>114</v>
      </c>
      <c r="E28" s="10">
        <v>707940</v>
      </c>
      <c r="F28" s="10">
        <v>0</v>
      </c>
      <c r="G28" s="10">
        <v>56635</v>
      </c>
      <c r="H28" s="10">
        <v>764575</v>
      </c>
    </row>
    <row r="29" spans="1:8" x14ac:dyDescent="0.25">
      <c r="A29" s="8">
        <v>44764</v>
      </c>
      <c r="B29" s="9" t="s">
        <v>120</v>
      </c>
      <c r="C29" s="9" t="s">
        <v>8</v>
      </c>
      <c r="D29" s="9" t="s">
        <v>121</v>
      </c>
      <c r="E29" s="10">
        <v>117830</v>
      </c>
      <c r="F29" s="10">
        <v>0</v>
      </c>
      <c r="G29" s="10">
        <v>9426</v>
      </c>
      <c r="H29" s="10">
        <v>127256</v>
      </c>
    </row>
    <row r="30" spans="1:8" x14ac:dyDescent="0.25">
      <c r="A30" s="8">
        <v>44755</v>
      </c>
      <c r="B30" s="9" t="s">
        <v>122</v>
      </c>
      <c r="C30" s="9" t="s">
        <v>8</v>
      </c>
      <c r="D30" s="9" t="s">
        <v>114</v>
      </c>
      <c r="E30" s="10">
        <v>621596</v>
      </c>
      <c r="F30" s="10">
        <v>0</v>
      </c>
      <c r="G30" s="10">
        <v>49728</v>
      </c>
      <c r="H30" s="10">
        <v>671324</v>
      </c>
    </row>
    <row r="31" spans="1:8" x14ac:dyDescent="0.25">
      <c r="A31" s="8">
        <v>44755</v>
      </c>
      <c r="B31" s="9" t="s">
        <v>123</v>
      </c>
      <c r="C31" s="9" t="s">
        <v>8</v>
      </c>
      <c r="D31" s="9" t="s">
        <v>114</v>
      </c>
      <c r="E31" s="10">
        <v>431133</v>
      </c>
      <c r="F31" s="10">
        <v>0</v>
      </c>
      <c r="G31" s="10">
        <v>34491</v>
      </c>
      <c r="H31" s="10">
        <v>465624</v>
      </c>
    </row>
    <row r="32" spans="1:8" x14ac:dyDescent="0.25">
      <c r="A32" s="8">
        <v>44755</v>
      </c>
      <c r="B32" s="9" t="s">
        <v>124</v>
      </c>
      <c r="C32" s="9" t="s">
        <v>8</v>
      </c>
      <c r="D32" s="9" t="s">
        <v>114</v>
      </c>
      <c r="E32" s="10">
        <v>776436</v>
      </c>
      <c r="F32" s="10">
        <v>0</v>
      </c>
      <c r="G32" s="10">
        <v>62115</v>
      </c>
      <c r="H32" s="10">
        <v>838551</v>
      </c>
    </row>
    <row r="33" spans="1:8" x14ac:dyDescent="0.25">
      <c r="A33" s="8">
        <v>44732</v>
      </c>
      <c r="B33" s="9" t="s">
        <v>125</v>
      </c>
      <c r="C33" s="9" t="s">
        <v>8</v>
      </c>
      <c r="D33" s="9" t="s">
        <v>114</v>
      </c>
      <c r="E33" s="10">
        <v>817987</v>
      </c>
      <c r="F33" s="10">
        <v>0</v>
      </c>
      <c r="G33" s="10">
        <v>65439</v>
      </c>
      <c r="H33" s="10">
        <v>883426</v>
      </c>
    </row>
    <row r="34" spans="1:8" x14ac:dyDescent="0.25">
      <c r="A34" s="8">
        <v>44729</v>
      </c>
      <c r="B34" s="9" t="s">
        <v>126</v>
      </c>
      <c r="C34" s="9" t="s">
        <v>8</v>
      </c>
      <c r="D34" s="9" t="s">
        <v>114</v>
      </c>
      <c r="E34" s="10">
        <v>435804</v>
      </c>
      <c r="F34" s="10">
        <v>0</v>
      </c>
      <c r="G34" s="10">
        <v>34865</v>
      </c>
      <c r="H34" s="10">
        <v>470669</v>
      </c>
    </row>
    <row r="35" spans="1:8" x14ac:dyDescent="0.25">
      <c r="A35" s="8">
        <v>44716</v>
      </c>
      <c r="B35" s="9" t="s">
        <v>127</v>
      </c>
      <c r="C35" s="9" t="s">
        <v>8</v>
      </c>
      <c r="D35" s="9" t="s">
        <v>114</v>
      </c>
      <c r="E35" s="10">
        <v>311939</v>
      </c>
      <c r="F35" s="10">
        <v>0</v>
      </c>
      <c r="G35" s="10">
        <v>24955</v>
      </c>
      <c r="H35" s="10">
        <v>336894</v>
      </c>
    </row>
    <row r="36" spans="1:8" x14ac:dyDescent="0.25">
      <c r="A36" s="8">
        <v>44716</v>
      </c>
      <c r="B36" s="9" t="s">
        <v>128</v>
      </c>
      <c r="C36" s="9" t="s">
        <v>8</v>
      </c>
      <c r="D36" s="9" t="s">
        <v>114</v>
      </c>
      <c r="E36" s="10">
        <v>107159</v>
      </c>
      <c r="F36" s="10">
        <v>0</v>
      </c>
      <c r="G36" s="10">
        <v>8573</v>
      </c>
      <c r="H36" s="10">
        <v>115732</v>
      </c>
    </row>
    <row r="37" spans="1:8" x14ac:dyDescent="0.25">
      <c r="A37" s="8">
        <v>44712</v>
      </c>
      <c r="B37" s="9" t="s">
        <v>129</v>
      </c>
      <c r="C37" s="9" t="s">
        <v>8</v>
      </c>
      <c r="D37" s="9" t="s">
        <v>114</v>
      </c>
      <c r="E37" s="10">
        <v>166653</v>
      </c>
      <c r="F37" s="10">
        <v>0</v>
      </c>
      <c r="G37" s="10">
        <v>13333</v>
      </c>
      <c r="H37" s="10">
        <v>179986</v>
      </c>
    </row>
    <row r="38" spans="1:8" x14ac:dyDescent="0.25">
      <c r="A38" s="8">
        <v>44640</v>
      </c>
      <c r="B38" s="9" t="s">
        <v>130</v>
      </c>
      <c r="C38" s="9" t="s">
        <v>8</v>
      </c>
      <c r="D38" s="9" t="s">
        <v>121</v>
      </c>
      <c r="E38" s="10">
        <v>1393354</v>
      </c>
      <c r="F38" s="10">
        <v>0</v>
      </c>
      <c r="G38" s="10">
        <v>111469</v>
      </c>
      <c r="H38" s="10">
        <v>1504823</v>
      </c>
    </row>
    <row r="39" spans="1:8" x14ac:dyDescent="0.25">
      <c r="A39" s="8">
        <v>44639</v>
      </c>
      <c r="B39" s="9" t="s">
        <v>131</v>
      </c>
      <c r="C39" s="9" t="s">
        <v>8</v>
      </c>
      <c r="D39" s="9" t="s">
        <v>121</v>
      </c>
      <c r="E39" s="10">
        <v>149988</v>
      </c>
      <c r="F39" s="10">
        <v>0</v>
      </c>
      <c r="G39" s="10">
        <v>11999</v>
      </c>
      <c r="H39" s="10">
        <v>161987</v>
      </c>
    </row>
    <row r="40" spans="1:8" x14ac:dyDescent="0.25">
      <c r="A40" s="8">
        <v>44608</v>
      </c>
      <c r="B40" s="9" t="s">
        <v>132</v>
      </c>
      <c r="C40" s="9" t="s">
        <v>8</v>
      </c>
      <c r="D40" s="9" t="s">
        <v>114</v>
      </c>
      <c r="E40" s="10">
        <v>392766</v>
      </c>
      <c r="F40" s="10">
        <v>0</v>
      </c>
      <c r="G40" s="10">
        <v>31421</v>
      </c>
      <c r="H40" s="10">
        <v>424187</v>
      </c>
    </row>
    <row r="41" spans="1:8" x14ac:dyDescent="0.25">
      <c r="A41" s="8">
        <v>44608</v>
      </c>
      <c r="B41" s="9" t="s">
        <v>133</v>
      </c>
      <c r="C41" s="9" t="s">
        <v>8</v>
      </c>
      <c r="D41" s="9" t="s">
        <v>114</v>
      </c>
      <c r="E41" s="10">
        <v>1079704</v>
      </c>
      <c r="F41" s="10">
        <v>0</v>
      </c>
      <c r="G41" s="10">
        <v>86376</v>
      </c>
      <c r="H41" s="10">
        <v>1166080</v>
      </c>
    </row>
    <row r="42" spans="1:8" x14ac:dyDescent="0.25">
      <c r="A42" s="14" t="s">
        <v>140</v>
      </c>
      <c r="E42" s="18">
        <f>SUM(E3:E41)</f>
        <v>21751246</v>
      </c>
      <c r="F42" s="18">
        <f t="shared" ref="F42:G42" si="0">SUM(F3:F41)</f>
        <v>179131</v>
      </c>
      <c r="G42" s="18">
        <f t="shared" si="0"/>
        <v>1725772</v>
      </c>
      <c r="H42" s="18">
        <f>SUM(H3:H41)</f>
        <v>23297887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CÔNG NỢ -FINAL</vt:lpstr>
      <vt:lpstr>THÁNG 10</vt:lpstr>
      <vt:lpstr>THÁNG 9</vt:lpstr>
      <vt:lpstr>THÁNG 8</vt:lpstr>
      <vt:lpstr>THÁNG 7</vt:lpstr>
      <vt:lpstr>THÁNG 6</vt:lpstr>
      <vt:lpstr>THÁNG 5</vt:lpstr>
      <vt:lpstr>HÀNG BÁN TRẢ LẠI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2023-03-11T08:35:27Z</dcterms:modified>
</cp:coreProperties>
</file>