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HÀNG TRẢ 2023\"/>
    </mc:Choice>
  </mc:AlternateContent>
  <bookViews>
    <workbookView xWindow="0" yWindow="0" windowWidth="20325" windowHeight="9330"/>
  </bookViews>
  <sheets>
    <sheet name="CHI TIẾT" sheetId="1" r:id="rId1"/>
    <sheet name="TONG HOP" sheetId="2" r:id="rId2"/>
  </sheets>
  <definedNames>
    <definedName name="_xlnm._FilterDatabase" localSheetId="0" hidden="1">'CHI TIẾT'!$A$29:$I$64</definedName>
    <definedName name="_xlnm.Print_Area" localSheetId="1">'TONG HOP'!$A$1:$K$46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" l="1"/>
  <c r="K30" i="2"/>
  <c r="K28" i="2"/>
  <c r="K19" i="2"/>
  <c r="K20" i="2"/>
  <c r="K21" i="2"/>
  <c r="K22" i="2"/>
  <c r="K23" i="2"/>
  <c r="K24" i="2"/>
  <c r="K25" i="2"/>
  <c r="K26" i="2"/>
  <c r="K27" i="2"/>
  <c r="K18" i="2"/>
  <c r="A20" i="2" l="1"/>
  <c r="A21" i="2"/>
  <c r="A22" i="2"/>
  <c r="A23" i="2"/>
  <c r="A24" i="2"/>
  <c r="A25" i="2"/>
  <c r="A26" i="2"/>
  <c r="A27" i="2"/>
  <c r="A19" i="2" l="1"/>
  <c r="A18" i="2"/>
  <c r="F64" i="1" l="1"/>
  <c r="I14" i="2" l="1"/>
</calcChain>
</file>

<file path=xl/sharedStrings.xml><?xml version="1.0" encoding="utf-8"?>
<sst xmlns="http://schemas.openxmlformats.org/spreadsheetml/2006/main" count="181" uniqueCount="110">
  <si>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</si>
  <si>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</si>
  <si>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</si>
  <si>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</si>
  <si>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</si>
  <si>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</si>
  <si>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</si>
  <si>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</si>
  <si>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</si>
  <si>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</si>
  <si>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</si>
  <si>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>Đại diện bên giao: Trung tâm điều hành SatraFoods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</si>
  <si>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</si>
  <si>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</si>
  <si>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</si>
  <si>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</si>
  <si>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</si>
  <si>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</si>
  <si>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</si>
  <si>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</si>
  <si>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</si>
  <si>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</si>
  <si>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</si>
  <si>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</si>
  <si>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</si>
  <si>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</si>
  <si>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</si>
  <si>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</si>
  <si>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</si>
  <si>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</si>
  <si>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</si>
  <si>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</si>
  <si>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</si>
  <si>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</si>
  <si>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</si>
  <si>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</si>
  <si>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</si>
  <si>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</si>
  <si>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</si>
  <si>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</si>
  <si>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</si>
  <si>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</si>
  <si>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</si>
  <si>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</si>
  <si>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</si>
  <si>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</si>
  <si>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</si>
  <si>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</si>
  <si>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</si>
  <si>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</si>
  <si>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</si>
  <si>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</si>
  <si>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</si>
  <si>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</si>
  <si>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</si>
  <si>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</si>
  <si>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</si>
  <si>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</si>
  <si>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</si>
  <si>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</si>
  <si>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</si>
  <si>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</si>
  <si>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</si>
  <si>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</si>
  <si>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</si>
  <si>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BẮP BÒ MUỐI THU HẰNG 200G</t>
  </si>
  <si>
    <t>GIÒ TAI NẤM HƯƠNG THU HẰNG 500G</t>
  </si>
  <si>
    <t>GIÒ LỤA THU HẰNG 500G</t>
  </si>
  <si>
    <t>8938508668137
ITEM: 203633</t>
  </si>
  <si>
    <t>8938529045023
ITEM: 261125</t>
  </si>
  <si>
    <t>8938529045016
ITEM: 261124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</si>
  <si>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</si>
  <si>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</si>
  <si>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</si>
  <si>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</si>
  <si>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</si>
  <si>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CỬA HÀNG: NGUYỄN THỊ KIỂU (1213)</t>
  </si>
  <si>
    <t>TAI HEO MUỐI THU HẰNG 200G</t>
  </si>
  <si>
    <t>CHÂN GIÒ HEO MUỐI THU HẰNG 500G</t>
  </si>
  <si>
    <t>GÀ MUỐI THU HẰNG 500G</t>
  </si>
  <si>
    <t>I-01297003</t>
  </si>
  <si>
    <t>CỬA HÀNG: BÙI CÔNG TRỪNG (1142)</t>
  </si>
  <si>
    <t>I-01298279</t>
  </si>
  <si>
    <t>CỬA HÀNG:  LÒ LU (1184)</t>
  </si>
  <si>
    <t>TAI HEO MUỐI THU HẰNG 400G</t>
  </si>
  <si>
    <t>I-01298467</t>
  </si>
  <si>
    <t>CỬA HÀNG: ĐÔNG HƯNG THUẬN 2 (1215)</t>
  </si>
  <si>
    <t>I-01296340</t>
  </si>
  <si>
    <t>CỬA HÀNG: NGUYỄN DUY TRINH 1 (1055)</t>
  </si>
  <si>
    <t>I-01300145</t>
  </si>
  <si>
    <t>CỬA HÀNG: LÊ VĂN LƯƠNG 3 (1187)</t>
  </si>
  <si>
    <t>I-01301167</t>
  </si>
  <si>
    <t>CỬA HÀNG: ẤP CHIẾN LƯỢC (1180)</t>
  </si>
  <si>
    <t>I-01309130</t>
  </si>
  <si>
    <t>GIÒ TAI LƯỠI XÀO THU HẰNG 250G</t>
  </si>
  <si>
    <t>CỬA HÀNG: ĐƯỜNG 17-Q7 (1036)</t>
  </si>
  <si>
    <t>I-01312905</t>
  </si>
  <si>
    <t>Hôm nay ngày : 16.01.2023</t>
  </si>
  <si>
    <t>Hôm nay, ngày 16 tháng 01 năm 2023, với sự chứng kiến của:</t>
  </si>
  <si>
    <t>8938508668304
ITEM: 203631</t>
  </si>
  <si>
    <t>8938508668212
ITEM: 203632</t>
  </si>
  <si>
    <t>8938508668007
ITEM: 203634</t>
  </si>
  <si>
    <t>8938508668328
ITEM: 236665</t>
  </si>
  <si>
    <t>8938529045030
ITEM: 261126</t>
  </si>
  <si>
    <t>CỬA HÀNG: TÂN CẢNG (1217)</t>
  </si>
  <si>
    <t>I-01316932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</si>
  <si>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</si>
  <si>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</si>
  <si>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1/2023</t>
  </si>
  <si>
    <t>THUẾ SUẤT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</si>
</sst>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0" fontId="23" fillId="0" borderId="5" xfId="0" applyFont="1" applyBorder="1"/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35" fillId="0" borderId="8" xfId="0" quotePrefix="1" applyNumberFormat="1" applyFont="1" applyFill="1" applyBorder="1" applyAlignment="1">
      <alignment horizontal="left" vertical="center" readingOrder="1"/>
    </xf>
    <xf numFmtId="0" fontId="18" fillId="0" borderId="8" xfId="0" quotePrefix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43" fontId="22" fillId="0" borderId="5" xfId="10" applyFont="1" applyBorder="1" applyAlignment="1">
      <alignment horizontal="center" vertical="center"/>
    </xf>
    <xf numFmtId="0" fontId="22" fillId="0" borderId="5" xfId="0" applyFont="1" applyBorder="1"/>
    <xf numFmtId="0" fontId="22" fillId="0" borderId="7" xfId="0" applyFont="1" applyBorder="1"/>
    <xf numFmtId="0" fontId="22" fillId="2" borderId="5" xfId="0" applyFont="1" applyFill="1" applyBorder="1" applyAlignment="1">
      <alignment horizontal="center" vertical="center"/>
    </xf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I64"/>
  <sheetViews>
    <sheetView tabSelected="1" topLeftCell="A55" workbookViewId="0">
      <selection activeCell="K60" sqref="K60"/>
    </sheetView>
  </sheetViews>
  <sheetFormatPr defaultColWidth="9.140625" defaultRowHeight="15" x14ac:dyDescent="0.25"/>
  <cols>
    <col min="1" max="1" width="5.7109375" style="3" customWidth="1"/>
    <col min="2" max="2" width="48.5703125" style="2" customWidth="1"/>
    <col min="3" max="3" width="16.28515625" style="56" customWidth="1"/>
    <col min="4" max="4" width="11" style="3" customWidth="1"/>
    <col min="5" max="5" width="9" style="3" customWidth="1"/>
    <col min="6" max="6" width="11.28515625" style="3" customWidth="1"/>
    <col min="7" max="7" width="14.5703125" style="3" hidden="1" customWidth="1"/>
    <col min="8" max="8" width="15.85546875" style="4" hidden="1" customWidth="1"/>
    <col min="9" max="9" width="19.85546875" style="36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83" t="s">
        <v>4</v>
      </c>
      <c r="B6" s="83"/>
      <c r="C6" s="83"/>
      <c r="D6" s="83"/>
      <c r="E6" s="83"/>
      <c r="F6" s="83"/>
      <c r="G6" s="83"/>
      <c r="H6" s="83"/>
      <c r="I6" s="83"/>
    </row>
    <row r="7" spans="1:9" ht="16.5" x14ac:dyDescent="0.25">
      <c r="A7" s="6"/>
    </row>
    <row r="8" spans="1:9" ht="15.75" x14ac:dyDescent="0.25">
      <c r="A8" s="7" t="s">
        <v>5</v>
      </c>
      <c r="B8" s="8"/>
      <c r="C8" s="57"/>
      <c r="D8" s="9"/>
      <c r="E8" s="9"/>
      <c r="F8" s="9"/>
      <c r="G8" s="9"/>
      <c r="H8" s="10"/>
      <c r="I8" s="37"/>
    </row>
    <row r="9" spans="1:9" ht="15.75" x14ac:dyDescent="0.25">
      <c r="A9" s="11" t="s">
        <v>6</v>
      </c>
      <c r="B9" s="7" t="s">
        <v>7</v>
      </c>
      <c r="C9" s="57"/>
      <c r="D9" s="9"/>
      <c r="E9" s="9"/>
      <c r="F9" s="9"/>
      <c r="G9" s="9"/>
      <c r="H9" s="10"/>
      <c r="I9" s="37"/>
    </row>
    <row r="10" spans="1:9" ht="15.75" x14ac:dyDescent="0.25">
      <c r="A10" s="11" t="s">
        <v>6</v>
      </c>
      <c r="B10" s="7" t="s">
        <v>8</v>
      </c>
      <c r="C10" s="57"/>
      <c r="D10" s="9"/>
      <c r="E10" s="9"/>
      <c r="F10" s="9"/>
      <c r="G10" s="9"/>
      <c r="H10" s="10"/>
      <c r="I10" s="37"/>
    </row>
    <row r="11" spans="1:9" ht="15.75" x14ac:dyDescent="0.25">
      <c r="A11" s="11" t="s">
        <v>6</v>
      </c>
      <c r="B11" s="7" t="s">
        <v>9</v>
      </c>
      <c r="C11" s="57"/>
      <c r="D11" s="9"/>
      <c r="E11" s="9"/>
      <c r="F11" s="9"/>
      <c r="G11" s="9"/>
      <c r="H11" s="10"/>
      <c r="I11" s="37"/>
    </row>
    <row r="12" spans="1:9" ht="18" customHeight="1" x14ac:dyDescent="0.25">
      <c r="A12" s="11"/>
      <c r="B12" s="7"/>
      <c r="C12" s="57"/>
      <c r="D12" s="9"/>
      <c r="E12" s="9"/>
      <c r="F12" s="9"/>
      <c r="G12" s="9"/>
      <c r="H12" s="10"/>
      <c r="I12" s="37"/>
    </row>
    <row r="13" spans="1:9" ht="15.75" x14ac:dyDescent="0.25">
      <c r="A13" s="54" t="s">
        <v>97</v>
      </c>
      <c r="B13" s="8"/>
      <c r="C13" s="58" t="s">
        <v>10</v>
      </c>
      <c r="D13" s="9"/>
      <c r="E13" s="9"/>
      <c r="F13" s="9"/>
      <c r="G13" s="9"/>
      <c r="H13" s="10"/>
      <c r="I13" s="37"/>
    </row>
    <row r="14" spans="1:9" ht="14.25" customHeight="1" x14ac:dyDescent="0.25">
      <c r="A14" s="12"/>
      <c r="B14" s="8"/>
      <c r="C14" s="57"/>
      <c r="D14" s="9"/>
      <c r="E14" s="9"/>
      <c r="F14" s="9"/>
      <c r="G14" s="9"/>
      <c r="H14" s="10"/>
      <c r="I14" s="37"/>
    </row>
    <row r="15" spans="1:9" ht="15.75" x14ac:dyDescent="0.25">
      <c r="A15" s="13" t="s">
        <v>11</v>
      </c>
      <c r="B15" s="8"/>
      <c r="C15" s="57"/>
      <c r="D15" s="9"/>
      <c r="E15" s="9"/>
      <c r="F15" s="9"/>
      <c r="G15" s="9"/>
      <c r="H15" s="10"/>
      <c r="I15" s="37"/>
    </row>
    <row r="16" spans="1:9" ht="15.75" x14ac:dyDescent="0.25">
      <c r="A16" s="12" t="s">
        <v>12</v>
      </c>
      <c r="B16" s="8"/>
      <c r="C16" s="57"/>
      <c r="D16" s="9"/>
      <c r="E16" s="9"/>
      <c r="F16" s="9"/>
      <c r="G16" s="9"/>
      <c r="H16" s="10"/>
      <c r="I16" s="37"/>
    </row>
    <row r="17" spans="1:9" ht="15.75" hidden="1" x14ac:dyDescent="0.25">
      <c r="A17" s="12" t="s">
        <v>13</v>
      </c>
      <c r="B17" s="8"/>
      <c r="C17" s="57"/>
      <c r="D17" s="9"/>
      <c r="E17" s="9"/>
      <c r="F17" s="9"/>
      <c r="G17" s="9"/>
      <c r="H17" s="10"/>
      <c r="I17" s="37"/>
    </row>
    <row r="18" spans="1:9" ht="15.75" hidden="1" x14ac:dyDescent="0.25">
      <c r="A18" s="13" t="s">
        <v>14</v>
      </c>
      <c r="B18" s="8"/>
      <c r="C18" s="57"/>
      <c r="D18" s="9"/>
      <c r="E18" s="9"/>
      <c r="F18" s="9"/>
      <c r="G18" s="9"/>
      <c r="H18" s="10"/>
      <c r="I18" s="37"/>
    </row>
    <row r="19" spans="1:9" ht="15.75" hidden="1" x14ac:dyDescent="0.25">
      <c r="A19" s="12" t="s">
        <v>12</v>
      </c>
      <c r="B19" s="8"/>
      <c r="C19" s="57"/>
      <c r="D19" s="9"/>
      <c r="E19" s="9"/>
      <c r="F19" s="9"/>
      <c r="G19" s="9"/>
      <c r="H19" s="10"/>
      <c r="I19" s="37"/>
    </row>
    <row r="20" spans="1:9" ht="15.75" hidden="1" x14ac:dyDescent="0.25">
      <c r="A20" s="12" t="s">
        <v>15</v>
      </c>
      <c r="B20" s="8"/>
      <c r="C20" s="57"/>
      <c r="D20" s="9"/>
      <c r="E20" s="9"/>
      <c r="F20" s="9"/>
      <c r="G20" s="9"/>
      <c r="H20" s="10"/>
      <c r="I20" s="37"/>
    </row>
    <row r="21" spans="1:9" ht="15.75" hidden="1" x14ac:dyDescent="0.25">
      <c r="A21" s="13" t="s">
        <v>16</v>
      </c>
      <c r="B21" s="8"/>
      <c r="C21" s="57"/>
      <c r="D21" s="9"/>
      <c r="E21" s="9"/>
      <c r="F21" s="9"/>
      <c r="G21" s="9"/>
      <c r="H21" s="10"/>
      <c r="I21" s="37"/>
    </row>
    <row r="22" spans="1:9" ht="15.75" hidden="1" x14ac:dyDescent="0.25">
      <c r="A22" s="12" t="s">
        <v>12</v>
      </c>
      <c r="B22" s="8"/>
      <c r="C22" s="57"/>
      <c r="D22" s="9"/>
      <c r="E22" s="9"/>
      <c r="F22" s="9"/>
      <c r="G22" s="9"/>
      <c r="H22" s="10"/>
      <c r="I22" s="37"/>
    </row>
    <row r="23" spans="1:9" ht="15.75" hidden="1" x14ac:dyDescent="0.25">
      <c r="A23" s="13"/>
      <c r="B23" s="8"/>
      <c r="C23" s="57"/>
      <c r="D23" s="9"/>
      <c r="E23" s="9"/>
      <c r="F23" s="9"/>
      <c r="G23" s="9"/>
      <c r="H23" s="10"/>
      <c r="I23" s="37"/>
    </row>
    <row r="24" spans="1:9" ht="15.75" hidden="1" x14ac:dyDescent="0.25">
      <c r="A24" s="12" t="s">
        <v>17</v>
      </c>
      <c r="B24" s="8"/>
      <c r="C24" s="57"/>
      <c r="D24" s="9"/>
      <c r="E24" s="9"/>
      <c r="F24" s="9"/>
      <c r="G24" s="9"/>
      <c r="H24" s="10"/>
      <c r="I24" s="37"/>
    </row>
    <row r="25" spans="1:9" ht="15.75" x14ac:dyDescent="0.25">
      <c r="A25" s="37" t="s">
        <v>63</v>
      </c>
      <c r="B25" s="8"/>
      <c r="C25" s="59" t="s">
        <v>58</v>
      </c>
      <c r="D25" s="9"/>
      <c r="E25" s="9"/>
      <c r="F25" s="9"/>
      <c r="G25" s="9"/>
      <c r="H25" s="10"/>
      <c r="I25" s="37"/>
    </row>
    <row r="26" spans="1:9" ht="15.75" x14ac:dyDescent="0.25">
      <c r="A26" s="12"/>
    </row>
    <row r="27" spans="1:9" ht="15.75" customHeight="1" x14ac:dyDescent="0.25">
      <c r="A27" s="14" t="s">
        <v>18</v>
      </c>
      <c r="B27" s="44" t="s">
        <v>19</v>
      </c>
      <c r="C27" s="60" t="s">
        <v>18</v>
      </c>
      <c r="D27" s="15" t="s">
        <v>18</v>
      </c>
      <c r="E27" s="15" t="s">
        <v>18</v>
      </c>
      <c r="F27" s="90" t="s">
        <v>61</v>
      </c>
      <c r="G27" s="84" t="s">
        <v>59</v>
      </c>
      <c r="H27" s="86" t="s">
        <v>60</v>
      </c>
      <c r="I27" s="88" t="s">
        <v>25</v>
      </c>
    </row>
    <row r="28" spans="1:9" ht="21" customHeight="1" x14ac:dyDescent="0.25">
      <c r="A28" s="38" t="s">
        <v>20</v>
      </c>
      <c r="B28" s="45" t="s">
        <v>21</v>
      </c>
      <c r="C28" s="61" t="s">
        <v>22</v>
      </c>
      <c r="D28" s="38" t="s">
        <v>23</v>
      </c>
      <c r="E28" s="38" t="s">
        <v>24</v>
      </c>
      <c r="F28" s="91"/>
      <c r="G28" s="85"/>
      <c r="H28" s="87"/>
      <c r="I28" s="89"/>
    </row>
    <row r="29" spans="1:9" x14ac:dyDescent="0.25">
      <c r="A29" s="34" t="s">
        <v>26</v>
      </c>
      <c r="B29" s="46" t="s">
        <v>27</v>
      </c>
      <c r="C29" s="62" t="s">
        <v>28</v>
      </c>
      <c r="D29" s="34" t="s">
        <v>29</v>
      </c>
      <c r="E29" s="34" t="s">
        <v>30</v>
      </c>
      <c r="F29" s="46">
        <v>1</v>
      </c>
      <c r="G29" s="41"/>
      <c r="H29" s="35"/>
      <c r="I29" s="53"/>
    </row>
    <row r="30" spans="1:9" ht="30" customHeight="1" x14ac:dyDescent="0.25">
      <c r="A30" s="48"/>
      <c r="B30" s="66" t="s">
        <v>76</v>
      </c>
      <c r="C30" s="55"/>
      <c r="D30" s="48"/>
      <c r="E30" s="48"/>
      <c r="F30" s="48"/>
      <c r="G30" s="48"/>
      <c r="H30" s="49"/>
      <c r="I30" s="80" t="s">
        <v>80</v>
      </c>
    </row>
    <row r="31" spans="1:9" ht="30" customHeight="1" x14ac:dyDescent="0.25">
      <c r="A31" s="48">
        <v>1</v>
      </c>
      <c r="B31" s="67" t="s">
        <v>77</v>
      </c>
      <c r="C31" s="55">
        <v>8938508668328</v>
      </c>
      <c r="D31" s="48">
        <v>236665</v>
      </c>
      <c r="E31" s="48" t="s">
        <v>31</v>
      </c>
      <c r="F31" s="48">
        <v>6</v>
      </c>
      <c r="G31" s="48"/>
      <c r="H31" s="49"/>
      <c r="I31" s="81"/>
    </row>
    <row r="32" spans="1:9" ht="30" customHeight="1" x14ac:dyDescent="0.25">
      <c r="A32" s="48">
        <v>2</v>
      </c>
      <c r="B32" s="67" t="s">
        <v>78</v>
      </c>
      <c r="C32" s="55">
        <v>8938508668007</v>
      </c>
      <c r="D32" s="48">
        <v>203634</v>
      </c>
      <c r="E32" s="48" t="s">
        <v>31</v>
      </c>
      <c r="F32" s="48">
        <v>3</v>
      </c>
      <c r="G32" s="48"/>
      <c r="H32" s="49"/>
      <c r="I32" s="81"/>
    </row>
    <row r="33" spans="1:9" ht="30" customHeight="1" x14ac:dyDescent="0.25">
      <c r="A33" s="48">
        <v>3</v>
      </c>
      <c r="B33" s="67" t="s">
        <v>79</v>
      </c>
      <c r="C33" s="55">
        <v>8938508668212</v>
      </c>
      <c r="D33" s="48">
        <v>203632</v>
      </c>
      <c r="E33" s="48" t="s">
        <v>31</v>
      </c>
      <c r="F33" s="48">
        <v>1</v>
      </c>
      <c r="G33" s="48"/>
      <c r="H33" s="49"/>
      <c r="I33" s="81"/>
    </row>
    <row r="34" spans="1:9" ht="30" customHeight="1" x14ac:dyDescent="0.25">
      <c r="A34" s="48">
        <v>4</v>
      </c>
      <c r="B34" s="68" t="s">
        <v>72</v>
      </c>
      <c r="C34" s="55">
        <v>8938508668014</v>
      </c>
      <c r="D34" s="48">
        <v>203630</v>
      </c>
      <c r="E34" s="48" t="s">
        <v>31</v>
      </c>
      <c r="F34" s="48">
        <v>1</v>
      </c>
      <c r="G34" s="48"/>
      <c r="H34" s="49"/>
      <c r="I34" s="81"/>
    </row>
    <row r="35" spans="1:9" ht="30" customHeight="1" x14ac:dyDescent="0.25">
      <c r="A35" s="48">
        <v>5</v>
      </c>
      <c r="B35" s="68" t="s">
        <v>67</v>
      </c>
      <c r="C35" s="55">
        <v>8938529045016</v>
      </c>
      <c r="D35" s="48">
        <v>261124</v>
      </c>
      <c r="E35" s="48" t="s">
        <v>31</v>
      </c>
      <c r="F35" s="48">
        <v>1</v>
      </c>
      <c r="G35" s="48"/>
      <c r="H35" s="49"/>
      <c r="I35" s="81"/>
    </row>
    <row r="36" spans="1:9" ht="30" customHeight="1" x14ac:dyDescent="0.25">
      <c r="A36" s="48">
        <v>6</v>
      </c>
      <c r="B36" s="68" t="s">
        <v>71</v>
      </c>
      <c r="C36" s="55">
        <v>8938529045047</v>
      </c>
      <c r="D36" s="48">
        <v>261127</v>
      </c>
      <c r="E36" s="48" t="s">
        <v>31</v>
      </c>
      <c r="F36" s="48">
        <v>3</v>
      </c>
      <c r="G36" s="48"/>
      <c r="H36" s="49"/>
      <c r="I36" s="82"/>
    </row>
    <row r="37" spans="1:9" ht="30" customHeight="1" x14ac:dyDescent="0.25">
      <c r="A37" s="48"/>
      <c r="B37" s="69" t="s">
        <v>81</v>
      </c>
      <c r="C37" s="55"/>
      <c r="D37" s="48"/>
      <c r="E37" s="48"/>
      <c r="F37" s="48"/>
      <c r="G37" s="48"/>
      <c r="H37" s="49"/>
      <c r="I37" s="80" t="s">
        <v>82</v>
      </c>
    </row>
    <row r="38" spans="1:9" ht="30" customHeight="1" x14ac:dyDescent="0.25">
      <c r="A38" s="48">
        <v>1</v>
      </c>
      <c r="B38" s="68" t="s">
        <v>66</v>
      </c>
      <c r="C38" s="55"/>
      <c r="D38" s="48">
        <v>261125</v>
      </c>
      <c r="E38" s="48" t="s">
        <v>31</v>
      </c>
      <c r="F38" s="48">
        <v>5</v>
      </c>
      <c r="G38" s="48"/>
      <c r="H38" s="49"/>
      <c r="I38" s="81"/>
    </row>
    <row r="39" spans="1:9" ht="30" customHeight="1" x14ac:dyDescent="0.25">
      <c r="A39" s="48">
        <v>2</v>
      </c>
      <c r="B39" s="68" t="s">
        <v>72</v>
      </c>
      <c r="C39" s="55"/>
      <c r="D39" s="48">
        <v>203630</v>
      </c>
      <c r="E39" s="48" t="s">
        <v>31</v>
      </c>
      <c r="F39" s="48">
        <v>2</v>
      </c>
      <c r="G39" s="48"/>
      <c r="H39" s="49"/>
      <c r="I39" s="82"/>
    </row>
    <row r="40" spans="1:9" ht="30" customHeight="1" x14ac:dyDescent="0.25">
      <c r="A40" s="48"/>
      <c r="B40" s="69" t="s">
        <v>83</v>
      </c>
      <c r="C40" s="55"/>
      <c r="D40" s="48"/>
      <c r="E40" s="48"/>
      <c r="F40" s="48"/>
      <c r="G40" s="48"/>
      <c r="H40" s="49"/>
      <c r="I40" s="80" t="s">
        <v>85</v>
      </c>
    </row>
    <row r="41" spans="1:9" ht="30" customHeight="1" x14ac:dyDescent="0.25">
      <c r="A41" s="48">
        <v>1</v>
      </c>
      <c r="B41" s="68" t="s">
        <v>84</v>
      </c>
      <c r="C41" s="55">
        <v>8938508668304</v>
      </c>
      <c r="D41" s="48">
        <v>203631</v>
      </c>
      <c r="E41" s="48" t="s">
        <v>31</v>
      </c>
      <c r="F41" s="48">
        <v>2</v>
      </c>
      <c r="G41" s="48"/>
      <c r="H41" s="49"/>
      <c r="I41" s="82"/>
    </row>
    <row r="42" spans="1:9" ht="30" customHeight="1" x14ac:dyDescent="0.25">
      <c r="A42" s="48"/>
      <c r="B42" s="69" t="s">
        <v>86</v>
      </c>
      <c r="C42" s="55"/>
      <c r="D42" s="48"/>
      <c r="E42" s="48"/>
      <c r="F42" s="48"/>
      <c r="G42" s="48"/>
      <c r="H42" s="49"/>
      <c r="I42" s="80" t="s">
        <v>87</v>
      </c>
    </row>
    <row r="43" spans="1:9" ht="30" customHeight="1" x14ac:dyDescent="0.25">
      <c r="A43" s="48">
        <v>1</v>
      </c>
      <c r="B43" s="68" t="s">
        <v>71</v>
      </c>
      <c r="C43" s="55">
        <v>8938529045047</v>
      </c>
      <c r="D43" s="48">
        <v>261127</v>
      </c>
      <c r="E43" s="48" t="s">
        <v>31</v>
      </c>
      <c r="F43" s="48">
        <v>6</v>
      </c>
      <c r="G43" s="48"/>
      <c r="H43" s="49"/>
      <c r="I43" s="82"/>
    </row>
    <row r="44" spans="1:9" ht="30" customHeight="1" x14ac:dyDescent="0.25">
      <c r="A44" s="48"/>
      <c r="B44" s="69" t="s">
        <v>88</v>
      </c>
      <c r="C44" s="55"/>
      <c r="D44" s="48"/>
      <c r="E44" s="48"/>
      <c r="F44" s="48"/>
      <c r="G44" s="48"/>
      <c r="H44" s="49"/>
      <c r="I44" s="80" t="s">
        <v>89</v>
      </c>
    </row>
    <row r="45" spans="1:9" ht="30" customHeight="1" x14ac:dyDescent="0.25">
      <c r="A45" s="48">
        <v>1</v>
      </c>
      <c r="B45" s="68" t="s">
        <v>84</v>
      </c>
      <c r="C45" s="55">
        <v>8938508668304</v>
      </c>
      <c r="D45" s="48">
        <v>203631</v>
      </c>
      <c r="E45" s="48" t="s">
        <v>31</v>
      </c>
      <c r="F45" s="48">
        <v>2</v>
      </c>
      <c r="G45" s="48"/>
      <c r="H45" s="49"/>
      <c r="I45" s="82"/>
    </row>
    <row r="46" spans="1:9" ht="30" customHeight="1" x14ac:dyDescent="0.25">
      <c r="A46" s="48"/>
      <c r="B46" s="69" t="s">
        <v>90</v>
      </c>
      <c r="C46" s="55"/>
      <c r="D46" s="48"/>
      <c r="E46" s="48"/>
      <c r="F46" s="48"/>
      <c r="G46" s="48"/>
      <c r="H46" s="49"/>
      <c r="I46" s="80" t="s">
        <v>91</v>
      </c>
    </row>
    <row r="47" spans="1:9" ht="30" customHeight="1" x14ac:dyDescent="0.25">
      <c r="A47" s="48">
        <v>1</v>
      </c>
      <c r="B47" s="68" t="s">
        <v>71</v>
      </c>
      <c r="C47" s="55">
        <v>8938529045047</v>
      </c>
      <c r="D47" s="48">
        <v>261127</v>
      </c>
      <c r="E47" s="48" t="s">
        <v>31</v>
      </c>
      <c r="F47" s="48">
        <v>5</v>
      </c>
      <c r="G47" s="48"/>
      <c r="H47" s="49"/>
      <c r="I47" s="82"/>
    </row>
    <row r="48" spans="1:9" ht="30" customHeight="1" x14ac:dyDescent="0.25">
      <c r="A48" s="48"/>
      <c r="B48" s="69" t="s">
        <v>92</v>
      </c>
      <c r="C48" s="55"/>
      <c r="D48" s="48"/>
      <c r="E48" s="48"/>
      <c r="F48" s="48"/>
      <c r="G48" s="48"/>
      <c r="H48" s="49"/>
      <c r="I48" s="80" t="s">
        <v>93</v>
      </c>
    </row>
    <row r="49" spans="1:9" ht="30" customHeight="1" x14ac:dyDescent="0.25">
      <c r="A49" s="48">
        <v>1</v>
      </c>
      <c r="B49" s="67" t="s">
        <v>79</v>
      </c>
      <c r="C49" s="55">
        <v>8938508668212</v>
      </c>
      <c r="D49" s="48">
        <v>203632</v>
      </c>
      <c r="E49" s="48" t="s">
        <v>31</v>
      </c>
      <c r="F49" s="48">
        <v>1</v>
      </c>
      <c r="G49" s="48"/>
      <c r="H49" s="49"/>
      <c r="I49" s="81"/>
    </row>
    <row r="50" spans="1:9" ht="30" customHeight="1" x14ac:dyDescent="0.25">
      <c r="A50" s="48">
        <v>2</v>
      </c>
      <c r="B50" s="67" t="s">
        <v>65</v>
      </c>
      <c r="C50" s="55">
        <v>8938508668137</v>
      </c>
      <c r="D50" s="48">
        <v>203633</v>
      </c>
      <c r="E50" s="48" t="s">
        <v>31</v>
      </c>
      <c r="F50" s="48">
        <v>1</v>
      </c>
      <c r="G50" s="48"/>
      <c r="H50" s="49"/>
      <c r="I50" s="81"/>
    </row>
    <row r="51" spans="1:9" ht="30" customHeight="1" x14ac:dyDescent="0.25">
      <c r="A51" s="48">
        <v>3</v>
      </c>
      <c r="B51" s="67" t="s">
        <v>94</v>
      </c>
      <c r="C51" s="55">
        <v>8938529045030</v>
      </c>
      <c r="D51" s="48">
        <v>261126</v>
      </c>
      <c r="E51" s="48" t="s">
        <v>31</v>
      </c>
      <c r="F51" s="48">
        <v>1</v>
      </c>
      <c r="G51" s="48"/>
      <c r="H51" s="49"/>
      <c r="I51" s="81"/>
    </row>
    <row r="52" spans="1:9" ht="30" customHeight="1" x14ac:dyDescent="0.25">
      <c r="A52" s="48">
        <v>4</v>
      </c>
      <c r="B52" s="67" t="s">
        <v>71</v>
      </c>
      <c r="C52" s="55">
        <v>8938529045047</v>
      </c>
      <c r="D52" s="48">
        <v>261127</v>
      </c>
      <c r="E52" s="48" t="s">
        <v>31</v>
      </c>
      <c r="F52" s="48">
        <v>8</v>
      </c>
      <c r="G52" s="48"/>
      <c r="H52" s="49"/>
      <c r="I52" s="82"/>
    </row>
    <row r="53" spans="1:9" ht="30" customHeight="1" x14ac:dyDescent="0.25">
      <c r="A53" s="48"/>
      <c r="B53" s="69" t="s">
        <v>104</v>
      </c>
      <c r="C53" s="55"/>
      <c r="D53" s="48"/>
      <c r="E53" s="48"/>
      <c r="F53" s="48"/>
      <c r="G53" s="48"/>
      <c r="H53" s="49"/>
      <c r="I53" s="80" t="s">
        <v>105</v>
      </c>
    </row>
    <row r="54" spans="1:9" ht="30" customHeight="1" x14ac:dyDescent="0.25">
      <c r="A54" s="48">
        <v>1</v>
      </c>
      <c r="B54" s="68" t="s">
        <v>79</v>
      </c>
      <c r="C54" s="55">
        <v>8938508668212</v>
      </c>
      <c r="D54" s="48">
        <v>203632</v>
      </c>
      <c r="E54" s="48" t="s">
        <v>31</v>
      </c>
      <c r="F54" s="48">
        <v>1</v>
      </c>
      <c r="G54" s="48"/>
      <c r="H54" s="49"/>
      <c r="I54" s="82"/>
    </row>
    <row r="55" spans="1:9" ht="30" customHeight="1" x14ac:dyDescent="0.25">
      <c r="A55" s="48"/>
      <c r="B55" s="69" t="s">
        <v>95</v>
      </c>
      <c r="C55" s="55"/>
      <c r="D55" s="48"/>
      <c r="E55" s="48"/>
      <c r="F55" s="48"/>
      <c r="G55" s="48"/>
      <c r="H55" s="49"/>
      <c r="I55" s="80" t="s">
        <v>96</v>
      </c>
    </row>
    <row r="56" spans="1:9" ht="30" customHeight="1" x14ac:dyDescent="0.25">
      <c r="A56" s="48">
        <v>1</v>
      </c>
      <c r="B56" s="67" t="s">
        <v>72</v>
      </c>
      <c r="C56" s="55"/>
      <c r="D56" s="48">
        <v>203630</v>
      </c>
      <c r="E56" s="48" t="s">
        <v>31</v>
      </c>
      <c r="F56" s="48">
        <v>3</v>
      </c>
      <c r="G56" s="48"/>
      <c r="H56" s="49"/>
      <c r="I56" s="81"/>
    </row>
    <row r="57" spans="1:9" ht="30" customHeight="1" x14ac:dyDescent="0.25">
      <c r="A57" s="48">
        <v>2</v>
      </c>
      <c r="B57" s="67" t="s">
        <v>84</v>
      </c>
      <c r="C57" s="55"/>
      <c r="D57" s="48">
        <v>203631</v>
      </c>
      <c r="E57" s="48" t="s">
        <v>31</v>
      </c>
      <c r="F57" s="48">
        <v>2</v>
      </c>
      <c r="G57" s="48"/>
      <c r="H57" s="49"/>
      <c r="I57" s="81"/>
    </row>
    <row r="58" spans="1:9" ht="30" customHeight="1" x14ac:dyDescent="0.25">
      <c r="A58" s="48">
        <v>3</v>
      </c>
      <c r="B58" s="67" t="s">
        <v>79</v>
      </c>
      <c r="C58" s="55"/>
      <c r="D58" s="48">
        <v>203632</v>
      </c>
      <c r="E58" s="48" t="s">
        <v>31</v>
      </c>
      <c r="F58" s="48">
        <v>3</v>
      </c>
      <c r="G58" s="48"/>
      <c r="H58" s="49"/>
      <c r="I58" s="81"/>
    </row>
    <row r="59" spans="1:9" ht="30" customHeight="1" x14ac:dyDescent="0.25">
      <c r="A59" s="48">
        <v>4</v>
      </c>
      <c r="B59" s="67" t="s">
        <v>65</v>
      </c>
      <c r="C59" s="55">
        <v>8938508668137</v>
      </c>
      <c r="D59" s="48">
        <v>203633</v>
      </c>
      <c r="E59" s="48" t="s">
        <v>31</v>
      </c>
      <c r="F59" s="48">
        <v>7</v>
      </c>
      <c r="G59" s="48"/>
      <c r="H59" s="49"/>
      <c r="I59" s="81"/>
    </row>
    <row r="60" spans="1:9" ht="30" customHeight="1" x14ac:dyDescent="0.25">
      <c r="A60" s="48">
        <v>5</v>
      </c>
      <c r="B60" s="67" t="s">
        <v>78</v>
      </c>
      <c r="C60" s="55"/>
      <c r="D60" s="48">
        <v>203634</v>
      </c>
      <c r="E60" s="48" t="s">
        <v>31</v>
      </c>
      <c r="F60" s="48">
        <v>2</v>
      </c>
      <c r="G60" s="48"/>
      <c r="H60" s="49"/>
      <c r="I60" s="81"/>
    </row>
    <row r="61" spans="1:9" ht="30" customHeight="1" x14ac:dyDescent="0.25">
      <c r="A61" s="48">
        <v>6</v>
      </c>
      <c r="B61" s="67" t="s">
        <v>77</v>
      </c>
      <c r="C61" s="55"/>
      <c r="D61" s="48">
        <v>236665</v>
      </c>
      <c r="E61" s="48" t="s">
        <v>31</v>
      </c>
      <c r="F61" s="48">
        <v>5</v>
      </c>
      <c r="G61" s="48"/>
      <c r="H61" s="49"/>
      <c r="I61" s="81"/>
    </row>
    <row r="62" spans="1:9" ht="30" customHeight="1" x14ac:dyDescent="0.25">
      <c r="A62" s="48">
        <v>7</v>
      </c>
      <c r="B62" s="67" t="s">
        <v>94</v>
      </c>
      <c r="C62" s="55"/>
      <c r="D62" s="48">
        <v>261126</v>
      </c>
      <c r="E62" s="48" t="s">
        <v>31</v>
      </c>
      <c r="F62" s="48">
        <v>2</v>
      </c>
      <c r="G62" s="48"/>
      <c r="H62" s="49"/>
      <c r="I62" s="81"/>
    </row>
    <row r="63" spans="1:9" ht="30" customHeight="1" x14ac:dyDescent="0.25">
      <c r="A63" s="48">
        <v>8</v>
      </c>
      <c r="B63" s="67" t="s">
        <v>71</v>
      </c>
      <c r="C63" s="55">
        <v>8938529045047</v>
      </c>
      <c r="D63" s="48">
        <v>261127</v>
      </c>
      <c r="E63" s="48" t="s">
        <v>31</v>
      </c>
      <c r="F63" s="48">
        <v>8</v>
      </c>
      <c r="G63" s="48"/>
      <c r="H63" s="49"/>
      <c r="I63" s="82"/>
    </row>
    <row r="64" spans="1:9" s="40" customFormat="1" ht="30" customHeight="1" x14ac:dyDescent="0.25">
      <c r="A64" s="33"/>
      <c r="B64" s="47" t="s">
        <v>50</v>
      </c>
      <c r="C64" s="63"/>
      <c r="D64" s="33"/>
      <c r="E64" s="33"/>
      <c r="F64" s="33">
        <f>SUM(F30:F63)</f>
        <v>81</v>
      </c>
      <c r="G64" s="33"/>
      <c r="H64" s="39"/>
      <c r="I64" s="39"/>
    </row>
  </sheetData>
  <autoFilter ref="A29:I64">
    <filterColumn colId="1" showButton="0"/>
  </autoFilter>
  <mergeCells count="14">
    <mergeCell ref="I55:I63"/>
    <mergeCell ref="I48:I52"/>
    <mergeCell ref="I46:I47"/>
    <mergeCell ref="A6:I6"/>
    <mergeCell ref="G27:G28"/>
    <mergeCell ref="H27:H28"/>
    <mergeCell ref="I27:I28"/>
    <mergeCell ref="F27:F28"/>
    <mergeCell ref="I44:I45"/>
    <mergeCell ref="I42:I43"/>
    <mergeCell ref="I30:I36"/>
    <mergeCell ref="I37:I39"/>
    <mergeCell ref="I40:I41"/>
    <mergeCell ref="I53:I54"/>
  </mergeCells>
  <pageMargins left="0.7" right="0.7" top="0.75" bottom="0.75" header="0.3" footer="0.3"/>
  <pageSetup orientation="portrait" r:id="rId1"/>
  <ignoredErrors>
    <ignoredError sqref="F6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36"/>
  <sheetViews>
    <sheetView topLeftCell="A21" zoomScaleNormal="100" workbookViewId="0">
      <selection activeCell="G30" sqref="G30"/>
    </sheetView>
  </sheetViews>
  <sheetFormatPr defaultColWidth="9.140625" defaultRowHeight="15.75" x14ac:dyDescent="0.25"/>
  <cols>
    <col min="1" max="1" width="5.7109375" style="20" customWidth="1"/>
    <col min="2" max="2" width="45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0" width="15.140625" style="20" customWidth="1"/>
    <col min="11" max="11" width="17.28515625" style="20" customWidth="1"/>
    <col min="12" max="16384" width="9.140625" style="20"/>
  </cols>
  <sheetData>
    <row r="1" spans="1:11" ht="18" x14ac:dyDescent="0.25">
      <c r="A1" s="16" t="s">
        <v>32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94" t="s">
        <v>2</v>
      </c>
      <c r="I2" s="94"/>
      <c r="J2" s="94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94" t="s">
        <v>3</v>
      </c>
      <c r="I3" s="94"/>
      <c r="J3" s="94"/>
      <c r="K3" s="19"/>
    </row>
    <row r="4" spans="1:11" ht="18" x14ac:dyDescent="0.25">
      <c r="A4" s="95" t="s">
        <v>33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1" s="24" customFormat="1" ht="18" x14ac:dyDescent="0.25">
      <c r="A5" s="96" t="s">
        <v>98</v>
      </c>
      <c r="B5" s="97"/>
      <c r="C5" s="97"/>
      <c r="D5" s="97"/>
      <c r="E5" s="97"/>
      <c r="F5" s="97"/>
      <c r="G5" s="97"/>
      <c r="H5" s="22"/>
      <c r="I5" s="22"/>
      <c r="J5" s="22"/>
      <c r="K5" s="23"/>
    </row>
    <row r="6" spans="1:11" s="24" customFormat="1" ht="18" x14ac:dyDescent="0.25">
      <c r="A6" s="93" t="s">
        <v>34</v>
      </c>
      <c r="B6" s="93"/>
      <c r="C6" s="93"/>
      <c r="D6" s="93"/>
      <c r="E6" s="93"/>
      <c r="F6" s="93"/>
      <c r="G6" s="93"/>
      <c r="H6" s="22"/>
      <c r="I6" s="22"/>
      <c r="J6" s="22"/>
      <c r="K6" s="23"/>
    </row>
    <row r="7" spans="1:11" s="24" customFormat="1" ht="18" x14ac:dyDescent="0.25">
      <c r="A7" s="97" t="s">
        <v>57</v>
      </c>
      <c r="B7" s="97"/>
      <c r="C7" s="97"/>
      <c r="D7" s="97"/>
      <c r="E7" s="97"/>
      <c r="F7" s="97"/>
      <c r="G7" s="22"/>
      <c r="H7" s="22"/>
      <c r="I7" s="22"/>
      <c r="J7" s="22"/>
      <c r="K7" s="23"/>
    </row>
    <row r="8" spans="1:11" s="24" customFormat="1" ht="18" x14ac:dyDescent="0.25">
      <c r="A8" s="97" t="s">
        <v>35</v>
      </c>
      <c r="B8" s="97"/>
      <c r="C8" s="97"/>
      <c r="D8" s="97"/>
      <c r="E8" s="97"/>
      <c r="F8" s="97"/>
      <c r="G8" s="22"/>
      <c r="H8" s="22"/>
      <c r="I8" s="22"/>
      <c r="J8" s="22"/>
      <c r="K8" s="23"/>
    </row>
    <row r="9" spans="1:11" s="24" customFormat="1" ht="18" x14ac:dyDescent="0.25">
      <c r="A9" s="93" t="s">
        <v>62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1" s="72" customFormat="1" ht="18" x14ac:dyDescent="0.25">
      <c r="A10" s="97" t="s">
        <v>12</v>
      </c>
      <c r="B10" s="97"/>
      <c r="C10" s="97"/>
      <c r="D10" s="71"/>
      <c r="E10" s="98"/>
      <c r="F10" s="98"/>
      <c r="G10" s="22"/>
      <c r="H10" s="22"/>
      <c r="I10" s="22"/>
      <c r="J10" s="22"/>
      <c r="K10" s="23"/>
    </row>
    <row r="11" spans="1:11" s="75" customFormat="1" ht="18" x14ac:dyDescent="0.25">
      <c r="A11" s="16" t="s">
        <v>106</v>
      </c>
      <c r="B11" s="16"/>
      <c r="C11" s="16"/>
      <c r="D11" s="16"/>
      <c r="E11" s="16"/>
      <c r="F11" s="16"/>
      <c r="G11" s="16"/>
      <c r="H11" s="73"/>
      <c r="I11" s="73"/>
      <c r="J11" s="73"/>
      <c r="K11" s="74"/>
    </row>
    <row r="12" spans="1:11" s="75" customFormat="1" ht="18" x14ac:dyDescent="0.25">
      <c r="A12" s="70" t="s">
        <v>107</v>
      </c>
      <c r="B12" s="70"/>
      <c r="C12" s="70"/>
      <c r="D12" s="70"/>
      <c r="E12" s="70"/>
      <c r="F12" s="70"/>
      <c r="G12" s="70"/>
      <c r="H12" s="73"/>
      <c r="I12" s="73"/>
      <c r="J12" s="73"/>
      <c r="K12" s="74"/>
    </row>
    <row r="13" spans="1:11" s="24" customFormat="1" ht="18" x14ac:dyDescent="0.25">
      <c r="A13" s="92" t="s">
        <v>108</v>
      </c>
      <c r="B13" s="93"/>
      <c r="C13" s="93"/>
      <c r="D13" s="93"/>
      <c r="E13" s="93"/>
      <c r="F13" s="93"/>
      <c r="G13" s="93"/>
      <c r="H13" s="22"/>
      <c r="I13" s="22"/>
      <c r="J13" s="22"/>
      <c r="K13" s="23"/>
    </row>
    <row r="14" spans="1:11" s="24" customFormat="1" ht="18" x14ac:dyDescent="0.25">
      <c r="A14" s="25" t="s">
        <v>36</v>
      </c>
      <c r="B14" s="22"/>
      <c r="C14" s="22"/>
      <c r="D14" s="22"/>
      <c r="E14" s="22"/>
      <c r="F14" s="22"/>
      <c r="G14" s="22"/>
      <c r="H14" s="22"/>
      <c r="I14" s="64">
        <f>SUM(I18:I27)</f>
        <v>81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00" t="s">
        <v>20</v>
      </c>
      <c r="B16" s="100" t="s">
        <v>37</v>
      </c>
      <c r="C16" s="100" t="s">
        <v>38</v>
      </c>
      <c r="D16" s="42"/>
      <c r="E16" s="103" t="s">
        <v>39</v>
      </c>
      <c r="F16" s="103"/>
      <c r="G16" s="100" t="s">
        <v>40</v>
      </c>
      <c r="H16" s="100" t="s">
        <v>41</v>
      </c>
      <c r="I16" s="100" t="s">
        <v>42</v>
      </c>
      <c r="J16" s="100" t="s">
        <v>43</v>
      </c>
      <c r="K16" s="101" t="s">
        <v>44</v>
      </c>
    </row>
    <row r="17" spans="1:11" x14ac:dyDescent="0.25">
      <c r="A17" s="100"/>
      <c r="B17" s="100"/>
      <c r="C17" s="100"/>
      <c r="D17" s="42"/>
      <c r="E17" s="43" t="s">
        <v>45</v>
      </c>
      <c r="F17" s="43" t="s">
        <v>46</v>
      </c>
      <c r="G17" s="100"/>
      <c r="H17" s="100"/>
      <c r="I17" s="100"/>
      <c r="J17" s="100"/>
      <c r="K17" s="101"/>
    </row>
    <row r="18" spans="1:11" ht="35.1" customHeight="1" x14ac:dyDescent="0.25">
      <c r="A18" s="26">
        <f>ROW()-17</f>
        <v>1</v>
      </c>
      <c r="B18" s="27" t="s">
        <v>72</v>
      </c>
      <c r="C18" s="52" t="s">
        <v>75</v>
      </c>
      <c r="D18" s="50">
        <v>203630</v>
      </c>
      <c r="E18" s="51"/>
      <c r="F18" s="65"/>
      <c r="G18" s="26"/>
      <c r="H18" s="26" t="s">
        <v>64</v>
      </c>
      <c r="I18" s="26">
        <v>6</v>
      </c>
      <c r="J18" s="76">
        <v>73431</v>
      </c>
      <c r="K18" s="28">
        <f>J18*I18</f>
        <v>440586</v>
      </c>
    </row>
    <row r="19" spans="1:11" ht="35.1" customHeight="1" x14ac:dyDescent="0.25">
      <c r="A19" s="26">
        <f t="shared" ref="A19:A27" si="0">ROW()-17</f>
        <v>2</v>
      </c>
      <c r="B19" s="27" t="s">
        <v>84</v>
      </c>
      <c r="C19" s="52" t="s">
        <v>99</v>
      </c>
      <c r="D19" s="50">
        <v>203631</v>
      </c>
      <c r="E19" s="51"/>
      <c r="F19" s="65"/>
      <c r="G19" s="26"/>
      <c r="H19" s="26" t="s">
        <v>64</v>
      </c>
      <c r="I19" s="26">
        <v>6</v>
      </c>
      <c r="J19" s="76">
        <v>107205</v>
      </c>
      <c r="K19" s="28">
        <f t="shared" ref="K19:K27" si="1">J19*I19</f>
        <v>643230</v>
      </c>
    </row>
    <row r="20" spans="1:11" ht="35.1" customHeight="1" x14ac:dyDescent="0.25">
      <c r="A20" s="26">
        <f t="shared" si="0"/>
        <v>3</v>
      </c>
      <c r="B20" s="27" t="s">
        <v>79</v>
      </c>
      <c r="C20" s="52" t="s">
        <v>100</v>
      </c>
      <c r="D20" s="50">
        <v>203632</v>
      </c>
      <c r="E20" s="51"/>
      <c r="F20" s="65"/>
      <c r="G20" s="26"/>
      <c r="H20" s="26" t="s">
        <v>64</v>
      </c>
      <c r="I20" s="26">
        <v>6</v>
      </c>
      <c r="J20" s="76">
        <v>111058</v>
      </c>
      <c r="K20" s="28">
        <f t="shared" si="1"/>
        <v>666348</v>
      </c>
    </row>
    <row r="21" spans="1:11" ht="35.1" customHeight="1" x14ac:dyDescent="0.25">
      <c r="A21" s="26">
        <f t="shared" si="0"/>
        <v>4</v>
      </c>
      <c r="B21" s="27" t="s">
        <v>65</v>
      </c>
      <c r="C21" s="52" t="s">
        <v>68</v>
      </c>
      <c r="D21" s="50">
        <v>203633</v>
      </c>
      <c r="E21" s="51"/>
      <c r="F21" s="65"/>
      <c r="G21" s="26"/>
      <c r="H21" s="26" t="s">
        <v>64</v>
      </c>
      <c r="I21" s="26">
        <v>8</v>
      </c>
      <c r="J21" s="76">
        <v>87787</v>
      </c>
      <c r="K21" s="28">
        <f t="shared" si="1"/>
        <v>702296</v>
      </c>
    </row>
    <row r="22" spans="1:11" ht="35.1" customHeight="1" x14ac:dyDescent="0.25">
      <c r="A22" s="26">
        <f t="shared" si="0"/>
        <v>5</v>
      </c>
      <c r="B22" s="27" t="s">
        <v>78</v>
      </c>
      <c r="C22" s="52" t="s">
        <v>101</v>
      </c>
      <c r="D22" s="50">
        <v>203634</v>
      </c>
      <c r="E22" s="51"/>
      <c r="F22" s="65"/>
      <c r="G22" s="26"/>
      <c r="H22" s="26" t="s">
        <v>64</v>
      </c>
      <c r="I22" s="26">
        <v>5</v>
      </c>
      <c r="J22" s="76">
        <v>119066</v>
      </c>
      <c r="K22" s="28">
        <f t="shared" si="1"/>
        <v>595330</v>
      </c>
    </row>
    <row r="23" spans="1:11" ht="35.1" customHeight="1" x14ac:dyDescent="0.25">
      <c r="A23" s="26">
        <f t="shared" si="0"/>
        <v>6</v>
      </c>
      <c r="B23" s="27" t="s">
        <v>77</v>
      </c>
      <c r="C23" s="52" t="s">
        <v>102</v>
      </c>
      <c r="D23" s="50">
        <v>236665</v>
      </c>
      <c r="E23" s="51"/>
      <c r="F23" s="65"/>
      <c r="G23" s="26"/>
      <c r="H23" s="26" t="s">
        <v>64</v>
      </c>
      <c r="I23" s="26">
        <v>11</v>
      </c>
      <c r="J23" s="76">
        <v>55595</v>
      </c>
      <c r="K23" s="28">
        <f t="shared" si="1"/>
        <v>611545</v>
      </c>
    </row>
    <row r="24" spans="1:11" ht="35.1" customHeight="1" x14ac:dyDescent="0.25">
      <c r="A24" s="26">
        <f t="shared" si="0"/>
        <v>7</v>
      </c>
      <c r="B24" s="27" t="s">
        <v>67</v>
      </c>
      <c r="C24" s="52" t="s">
        <v>70</v>
      </c>
      <c r="D24" s="50">
        <v>261124</v>
      </c>
      <c r="E24" s="51"/>
      <c r="F24" s="65"/>
      <c r="G24" s="26"/>
      <c r="H24" s="26" t="s">
        <v>64</v>
      </c>
      <c r="I24" s="26">
        <v>1</v>
      </c>
      <c r="J24" s="76">
        <v>94013</v>
      </c>
      <c r="K24" s="28">
        <f t="shared" si="1"/>
        <v>94013</v>
      </c>
    </row>
    <row r="25" spans="1:11" ht="35.1" customHeight="1" x14ac:dyDescent="0.25">
      <c r="A25" s="26">
        <f t="shared" si="0"/>
        <v>8</v>
      </c>
      <c r="B25" s="27" t="s">
        <v>66</v>
      </c>
      <c r="C25" s="52" t="s">
        <v>69</v>
      </c>
      <c r="D25" s="50">
        <v>261125</v>
      </c>
      <c r="E25" s="51"/>
      <c r="F25" s="65"/>
      <c r="G25" s="26"/>
      <c r="H25" s="26" t="s">
        <v>64</v>
      </c>
      <c r="I25" s="26">
        <v>5</v>
      </c>
      <c r="J25" s="76">
        <v>101989</v>
      </c>
      <c r="K25" s="28">
        <f t="shared" si="1"/>
        <v>509945</v>
      </c>
    </row>
    <row r="26" spans="1:11" ht="35.1" customHeight="1" x14ac:dyDescent="0.25">
      <c r="A26" s="26">
        <f t="shared" si="0"/>
        <v>9</v>
      </c>
      <c r="B26" s="27" t="s">
        <v>94</v>
      </c>
      <c r="C26" s="52" t="s">
        <v>103</v>
      </c>
      <c r="D26" s="50">
        <v>261126</v>
      </c>
      <c r="E26" s="51"/>
      <c r="F26" s="65"/>
      <c r="G26" s="26"/>
      <c r="H26" s="26" t="s">
        <v>64</v>
      </c>
      <c r="I26" s="26">
        <v>3</v>
      </c>
      <c r="J26" s="76">
        <v>50182</v>
      </c>
      <c r="K26" s="28">
        <f t="shared" si="1"/>
        <v>150546</v>
      </c>
    </row>
    <row r="27" spans="1:11" ht="35.1" customHeight="1" x14ac:dyDescent="0.25">
      <c r="A27" s="26">
        <f t="shared" si="0"/>
        <v>10</v>
      </c>
      <c r="B27" s="27" t="s">
        <v>73</v>
      </c>
      <c r="C27" s="52" t="s">
        <v>74</v>
      </c>
      <c r="D27" s="50">
        <v>261127</v>
      </c>
      <c r="E27" s="51"/>
      <c r="F27" s="65"/>
      <c r="G27" s="26"/>
      <c r="H27" s="26" t="s">
        <v>64</v>
      </c>
      <c r="I27" s="26">
        <v>30</v>
      </c>
      <c r="J27" s="76">
        <v>39100</v>
      </c>
      <c r="K27" s="28">
        <f t="shared" si="1"/>
        <v>1173000</v>
      </c>
    </row>
    <row r="28" spans="1:11" ht="24.95" customHeight="1" x14ac:dyDescent="0.25">
      <c r="A28" s="29"/>
      <c r="B28" s="27"/>
      <c r="C28" s="77"/>
      <c r="D28" s="78"/>
      <c r="E28" s="102" t="s">
        <v>47</v>
      </c>
      <c r="F28" s="102"/>
      <c r="G28" s="29"/>
      <c r="H28" s="30"/>
      <c r="I28" s="30"/>
      <c r="J28" s="30"/>
      <c r="K28" s="30">
        <f>SUM(K18:K27)</f>
        <v>5586839</v>
      </c>
    </row>
    <row r="29" spans="1:11" ht="24.95" customHeight="1" x14ac:dyDescent="0.25">
      <c r="A29" s="29"/>
      <c r="B29" s="26" t="s">
        <v>48</v>
      </c>
      <c r="C29" s="77"/>
      <c r="D29" s="77"/>
      <c r="E29" s="102" t="s">
        <v>49</v>
      </c>
      <c r="F29" s="102"/>
      <c r="G29" s="29"/>
      <c r="H29" s="31"/>
      <c r="I29" s="31"/>
      <c r="J29" s="31"/>
      <c r="K29" s="31"/>
    </row>
    <row r="30" spans="1:11" ht="24.95" customHeight="1" x14ac:dyDescent="0.25">
      <c r="A30" s="29"/>
      <c r="B30" s="79" t="s">
        <v>109</v>
      </c>
      <c r="C30" s="77"/>
      <c r="D30" s="77"/>
      <c r="E30" s="102"/>
      <c r="F30" s="102"/>
      <c r="G30" s="29"/>
      <c r="H30" s="32"/>
      <c r="I30" s="32"/>
      <c r="J30" s="32"/>
      <c r="K30" s="32">
        <f>K28*0.08</f>
        <v>446947.12</v>
      </c>
    </row>
    <row r="31" spans="1:11" ht="24.95" customHeight="1" x14ac:dyDescent="0.25">
      <c r="A31" s="29"/>
      <c r="B31" s="77"/>
      <c r="C31" s="77"/>
      <c r="D31" s="77"/>
      <c r="E31" s="102" t="s">
        <v>50</v>
      </c>
      <c r="F31" s="102"/>
      <c r="G31" s="29"/>
      <c r="H31" s="30"/>
      <c r="I31" s="30"/>
      <c r="J31" s="30"/>
      <c r="K31" s="30">
        <f>K28+K30</f>
        <v>6033786.1200000001</v>
      </c>
    </row>
    <row r="32" spans="1:1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9"/>
    </row>
    <row r="33" spans="1:11" x14ac:dyDescent="0.25">
      <c r="A33" s="18"/>
      <c r="B33" s="18" t="s">
        <v>51</v>
      </c>
      <c r="C33" s="18"/>
      <c r="D33" s="18"/>
      <c r="E33" s="18"/>
      <c r="F33" s="18"/>
      <c r="G33" s="18"/>
      <c r="H33" s="18"/>
      <c r="I33" s="18"/>
      <c r="J33" s="18"/>
      <c r="K33" s="19"/>
    </row>
    <row r="34" spans="1:11" x14ac:dyDescent="0.25">
      <c r="A34" s="18"/>
      <c r="B34" s="18" t="s">
        <v>52</v>
      </c>
      <c r="C34" s="18"/>
      <c r="D34" s="18"/>
      <c r="E34" s="18"/>
      <c r="F34" s="18"/>
      <c r="G34" s="18"/>
      <c r="H34" s="18"/>
      <c r="I34" s="18"/>
      <c r="J34" s="18"/>
      <c r="K34" s="19"/>
    </row>
    <row r="35" spans="1:1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99" t="s">
        <v>53</v>
      </c>
      <c r="B36" s="99"/>
      <c r="C36" s="99" t="s">
        <v>54</v>
      </c>
      <c r="D36" s="99"/>
      <c r="E36" s="99"/>
      <c r="F36" s="99"/>
      <c r="G36" s="99" t="s">
        <v>55</v>
      </c>
      <c r="H36" s="99"/>
      <c r="I36" s="99"/>
      <c r="J36" s="99" t="s">
        <v>56</v>
      </c>
      <c r="K36" s="99"/>
    </row>
  </sheetData>
  <sortState ref="A18:H35">
    <sortCondition ref="D18:D35"/>
    <sortCondition ref="C18:C35"/>
    <sortCondition ref="B18:B35"/>
  </sortState>
  <mergeCells count="27">
    <mergeCell ref="A36:B36"/>
    <mergeCell ref="C36:F36"/>
    <mergeCell ref="G36:I36"/>
    <mergeCell ref="J36:K36"/>
    <mergeCell ref="I16:I17"/>
    <mergeCell ref="J16:J17"/>
    <mergeCell ref="K16:K17"/>
    <mergeCell ref="E28:F28"/>
    <mergeCell ref="E29:F30"/>
    <mergeCell ref="E31:F31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conditionalFormatting sqref="D1:D1048576">
    <cfRule type="duplicateValues" dxfId="0" priority="1"/>
  </conditionalFormatting>
  <hyperlinks>
    <hyperlink ref="E38" r:id="rId1" display="8934822201333"/>
    <hyperlink ref="F38" r:id="rId2" display="113128"/>
    <hyperlink ref="E41" r:id="rId3" display="8934822201333"/>
    <hyperlink ref="F41" r:id="rId4" display="113128"/>
    <hyperlink ref="E44" r:id="rId5" display="8934822201333"/>
    <hyperlink ref="F44" r:id="rId6" display="113128"/>
    <hyperlink ref="E47" r:id="rId7" display="8934822201333"/>
    <hyperlink ref="F47" r:id="rId8" display="113128"/>
    <hyperlink ref="E50" r:id="rId9" display="8934822201333"/>
    <hyperlink ref="F50" r:id="rId10" display="113128"/>
  </hyperlinks>
  <printOptions horizontalCentered="1"/>
  <pageMargins left="0" right="0" top="0" bottom="0" header="0" footer="0"/>
  <pageSetup scale="65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2023-04-26T01:09:07Z</cp:lastPrinted>
  <dcterms:created xsi:type="dcterms:W3CDTF">2018-11-30T08:27:38Z</dcterms:created>
  <dcterms:modified xsi:type="dcterms:W3CDTF">2023-05-31T10:13:29Z</dcterms:modified>
</cp:coreProperties>
</file>