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OKONO\hàng trả\"/>
    </mc:Choice>
  </mc:AlternateContent>
  <bookViews>
    <workbookView xWindow="-120" yWindow="-120" windowWidth="20730" windowHeight="11160" firstSheet="2" activeTab="3"/>
  </bookViews>
  <sheets>
    <sheet name="gộp 24+27 (HD 282)" sheetId="11" r:id="rId1"/>
    <sheet name="gộp 17+20 (HD 273)" sheetId="9" r:id="rId2"/>
    <sheet name="27.6" sheetId="10" r:id="rId3"/>
    <sheet name="24.6" sheetId="8" r:id="rId4"/>
    <sheet name="20.6" sheetId="7" r:id="rId5"/>
    <sheet name="17.6" sheetId="6" r:id="rId6"/>
    <sheet name="14.6( HD 267)" sheetId="5" r:id="rId7"/>
    <sheet name="9.6 (HD 261)" sheetId="4" r:id="rId8"/>
    <sheet name="7.6 (HD 260)" sheetId="3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1" l="1"/>
  <c r="H22" i="11"/>
  <c r="H21" i="11"/>
  <c r="G20" i="11"/>
  <c r="H20" i="11" s="1"/>
  <c r="H21" i="10"/>
  <c r="G20" i="10"/>
  <c r="H20" i="10" s="1"/>
  <c r="H22" i="10" s="1"/>
  <c r="H21" i="9"/>
  <c r="G20" i="9"/>
  <c r="H20" i="9" s="1"/>
  <c r="H22" i="9" s="1"/>
  <c r="H23" i="8"/>
  <c r="H20" i="8"/>
  <c r="H24" i="7"/>
  <c r="H22" i="7"/>
  <c r="H21" i="7"/>
  <c r="H20" i="7"/>
  <c r="H23" i="6"/>
  <c r="H20" i="6"/>
  <c r="G20" i="8"/>
  <c r="G20" i="7"/>
  <c r="G20" i="6"/>
  <c r="H21" i="6" s="1"/>
  <c r="H25" i="5"/>
  <c r="H26" i="5" s="1"/>
  <c r="H24" i="5"/>
  <c r="H23" i="5"/>
  <c r="G23" i="5"/>
  <c r="H22" i="5"/>
  <c r="G21" i="5"/>
  <c r="H21" i="5" s="1"/>
  <c r="G20" i="5"/>
  <c r="H20" i="5" s="1"/>
  <c r="H23" i="4"/>
  <c r="H22" i="4"/>
  <c r="G21" i="4"/>
  <c r="H21" i="4" s="1"/>
  <c r="G20" i="4"/>
  <c r="H20" i="4" s="1"/>
  <c r="H25" i="3"/>
  <c r="H24" i="3"/>
  <c r="H23" i="3"/>
  <c r="H21" i="3"/>
  <c r="H22" i="3"/>
  <c r="H20" i="3"/>
  <c r="G22" i="3"/>
  <c r="G20" i="3"/>
  <c r="H23" i="11" l="1"/>
  <c r="H23" i="10"/>
  <c r="H24" i="10" s="1"/>
  <c r="H23" i="9"/>
  <c r="H24" i="9" s="1"/>
  <c r="H21" i="8"/>
  <c r="H23" i="7"/>
  <c r="H22" i="6"/>
  <c r="H24" i="4"/>
  <c r="H25" i="4" s="1"/>
  <c r="H22" i="8" l="1"/>
</calcChain>
</file>

<file path=xl/sharedStrings.xml><?xml version="1.0" encoding="utf-8"?>
<sst xmlns="http://schemas.openxmlformats.org/spreadsheetml/2006/main" count="405" uniqueCount="65">
  <si>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</si>
  <si>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</si>
  <si>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</si>
  <si>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</si>
  <si>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</si>
  <si>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</si>
  <si>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</si>
  <si>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</si>
  <si>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</si>
  <si>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</si>
  <si>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Hai bên cùng thống nhất thực hiện các điều khoản sau: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</si>
  <si>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Bên A xuất trả lại hàng hóa đã mua cho bên B và bên B đồng ý nhận lại hàng theo danh mục cụ thể sau:</t>
    </r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</si>
  <si>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</si>
  <si>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</si>
  <si>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</si>
  <si>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</si>
  <si>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</si>
  <si>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</si>
  <si>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</si>
  <si>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</si>
  <si>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</si>
  <si>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>Misura Bánh Quy Ngũ Cốc 100g*Bo</t>
  </si>
  <si>
    <t xml:space="preserve">Thành tiền </t>
  </si>
  <si>
    <t>Thuế VAT 10%</t>
  </si>
  <si>
    <t>Thành tiền sau thuế</t>
  </si>
  <si>
    <t>Lý do trả hàng: Hàng hóa không đảm bảo quy cách chất lượng của bên A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</si>
  <si>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Trách nhiệm của các bên: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</si>
  <si>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Bên A: Xuất trả toàn bộ hàng hóa nêu trên cho bên B</t>
    </r>
  </si>
  <si>
    <t>Cung cấp đầy đủ hóa đơn chứng từ của hàng hóa xuất trả cho bên B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</si>
  <si>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Bên B: Nhận lại hàng hóa bên A xuất trả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</si>
  <si>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Hình thức thanh toán: Bù trừ công nợ</t>
    </r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</si>
  <si>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</si>
  <si>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</si>
  <si>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</si>
  <si>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</si>
  <si>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Gói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</si>
  <si>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</si>
  <si>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</si>
  <si>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</si>
  <si>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Đặng Xuân Ngọc</t>
  </si>
  <si>
    <t>Chức vụ: Giám đốc</t>
  </si>
  <si>
    <t>Hôm nay, ngày 07 tháng 06 năm  2023, chúng tôi gồm có:</t>
  </si>
  <si>
    <t>Thu Hằng Giò tai lưỡi xào 250g*1PK</t>
  </si>
  <si>
    <t>Thu Hằng Gà muối 500g*1PK</t>
  </si>
  <si>
    <t>Bằng chữ: Hai trăm tám mươi tư nghìn năm trăm năm mươi hai đồng</t>
  </si>
  <si>
    <t>Hôm nay, ngày 09 tháng 06 năm  2023, chúng tôi gồm có:</t>
  </si>
  <si>
    <t>Chân gà rút xương cay 400g*BO</t>
  </si>
  <si>
    <t>Khay</t>
  </si>
  <si>
    <t>Bằng chữ: Ba trăm bảy mươi chín nghìn ba trăm tám mươi sáu đồng</t>
  </si>
  <si>
    <t>Hôm nay, ngày 14 tháng 06 năm  2023, chúng tôi gồm có:</t>
  </si>
  <si>
    <t>Thu Hằng Tai heo muối 200g*1PK</t>
  </si>
  <si>
    <t>Bằng chữ: Ba trăm bảy mươi chín nghìn năm trăm hai mươi lăm đồng</t>
  </si>
  <si>
    <t>Bằng chữ: Hai trăm ba mươi hai nghìn một trăm mười một đồng</t>
  </si>
  <si>
    <t>Hôm nay, ngày 17 tháng 06 năm  2023, chúng tôi gồm có:</t>
  </si>
  <si>
    <t>Hôm nay, ngày 20 tháng 06 năm  2023, chúng tôi gồm có:</t>
  </si>
  <si>
    <t>Bằng chữ: Sáu trăm bảy mươi lăm nghìn một trăm mười hai đồng</t>
  </si>
  <si>
    <t>Bằng chữ: Ba trăm bốn mươi tám nghìn một trăm sáu mươi bảy đồng</t>
  </si>
  <si>
    <t>Hôm nay, ngày 24 tháng 06 năm  2023, chúng tôi gồm có: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</si>
  <si>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Bên A xuất trả lại hàng hóa đã mua cho bên B vào ngày 17, 20/6 và bên B đồng ý nhận lại hàng theo danh mục cụ thể sau:</t>
    </r>
  </si>
  <si>
    <t>Bằng chữ: Chín trăm linh bảy nghìn hai trăm hai mươi ba đồng</t>
  </si>
  <si>
    <t>Hôm nay, ngày 27 tháng 06 năm  2023, chúng tôi gồm có: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</si>
  <si>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Bên A xuất trả lại hàng hóa đã mua cho bên B vào ngày 24, 27/6 và bên B đồng ý nhận lại hàng theo danh mục cụ thể sau:</t>
    </r>
  </si>
  <si>
    <t>Bằng chữ: Hai trăm mười nghìn tám trăm tám mươi chín đồng</t>
  </si>
  <si>
    <t>Bằng chữ: Năm trăm năm mươi chín nghìn không trăm năm mươi lăm đồng</t>
  </si>
  <si>
    <t>ĐẶNG XUÂN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</si>
</sst>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Font="1" applyBorder="1"/>
    <xf numFmtId="3" fontId="0" fillId="0" borderId="1" xfId="0" applyNumberFormat="1" applyFont="1" applyBorder="1"/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8"/>
    </xf>
    <xf numFmtId="0" fontId="7" fillId="0" borderId="0" xfId="0" applyFont="1" applyAlignment="1">
      <alignment horizontal="left" vertical="center" indent="10"/>
    </xf>
    <xf numFmtId="0" fontId="2" fillId="0" borderId="0" xfId="0" applyFont="1" applyAlignment="1">
      <alignment horizontal="left" vertical="center" indent="15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3" fontId="0" fillId="0" borderId="0" xfId="0" applyNumberFormat="1"/>
    <xf numFmtId="3" fontId="5" fillId="0" borderId="0" xfId="0" applyNumberFormat="1" applyFont="1"/>
    <xf numFmtId="3" fontId="9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19" workbookViewId="0">
      <selection activeCell="E39" sqref="E39"/>
    </sheetView>
  </sheetViews>
  <sheetFormatPr defaultRowHeight="15" x14ac:dyDescent="0.25"/>
  <cols>
    <col min="1" max="1" width="5.140625" customWidth="1"/>
    <col min="2" max="2" width="36.57031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8" customWidth="1"/>
    <col min="8" max="8" width="11.42578125" customWidth="1"/>
  </cols>
  <sheetData>
    <row r="1" spans="1:8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8" ht="9.75" customHeight="1" x14ac:dyDescent="0.25">
      <c r="A3" s="1"/>
    </row>
    <row r="4" spans="1:8" ht="28.5" customHeight="1" x14ac:dyDescent="0.25">
      <c r="A4" s="46" t="s">
        <v>2</v>
      </c>
      <c r="B4" s="46"/>
      <c r="C4" s="46"/>
      <c r="D4" s="46"/>
      <c r="E4" s="46"/>
      <c r="F4" s="46"/>
      <c r="G4" s="46"/>
      <c r="H4" s="46"/>
    </row>
    <row r="5" spans="1:8" ht="19.5" customHeight="1" x14ac:dyDescent="0.25">
      <c r="A5" s="47" t="s">
        <v>54</v>
      </c>
      <c r="B5" s="47"/>
      <c r="C5" s="47"/>
      <c r="D5" s="47"/>
      <c r="E5" s="47"/>
      <c r="F5" s="47"/>
      <c r="G5" s="29"/>
    </row>
    <row r="6" spans="1:8" ht="18" customHeight="1" x14ac:dyDescent="0.25">
      <c r="A6" s="3" t="s">
        <v>3</v>
      </c>
      <c r="B6" s="2"/>
      <c r="C6" s="2"/>
      <c r="D6" s="2"/>
      <c r="E6" s="2"/>
      <c r="F6" s="2"/>
      <c r="G6" s="29"/>
    </row>
    <row r="7" spans="1:8" ht="20.25" customHeight="1" x14ac:dyDescent="0.25">
      <c r="A7" s="4" t="s">
        <v>4</v>
      </c>
      <c r="B7" s="2"/>
      <c r="C7" s="2"/>
      <c r="D7" s="2"/>
      <c r="E7" s="2"/>
      <c r="F7" s="2"/>
      <c r="G7" s="29"/>
    </row>
    <row r="8" spans="1:8" ht="17.25" customHeight="1" x14ac:dyDescent="0.25">
      <c r="A8" s="41" t="s">
        <v>5</v>
      </c>
      <c r="B8" s="2"/>
      <c r="C8" s="2"/>
      <c r="D8" s="2"/>
      <c r="E8" s="2"/>
      <c r="F8" s="2"/>
      <c r="G8" s="29"/>
    </row>
    <row r="9" spans="1:8" ht="19.5" customHeight="1" x14ac:dyDescent="0.25">
      <c r="A9" s="41" t="s">
        <v>6</v>
      </c>
      <c r="B9" s="2"/>
      <c r="C9" s="2"/>
      <c r="D9" s="2"/>
      <c r="E9" s="2"/>
      <c r="F9" s="2"/>
      <c r="G9" s="29"/>
    </row>
    <row r="10" spans="1:8" ht="16.5" customHeight="1" x14ac:dyDescent="0.25">
      <c r="A10" s="41" t="s">
        <v>7</v>
      </c>
      <c r="B10" s="2"/>
      <c r="C10" s="2"/>
      <c r="D10" s="41" t="s">
        <v>8</v>
      </c>
      <c r="E10" s="2"/>
      <c r="F10" s="2"/>
      <c r="G10" s="29"/>
    </row>
    <row r="11" spans="1:8" ht="19.5" customHeight="1" x14ac:dyDescent="0.25">
      <c r="A11" s="3" t="s">
        <v>9</v>
      </c>
      <c r="B11" s="2"/>
      <c r="C11" s="2"/>
      <c r="D11" s="2"/>
      <c r="E11" s="2"/>
      <c r="F11" s="2"/>
      <c r="G11" s="29"/>
    </row>
    <row r="12" spans="1:8" ht="18" customHeight="1" x14ac:dyDescent="0.25">
      <c r="A12" s="4" t="s">
        <v>36</v>
      </c>
      <c r="B12" s="2"/>
      <c r="C12" s="2"/>
      <c r="D12" s="2"/>
      <c r="E12" s="2"/>
      <c r="F12" s="2"/>
      <c r="G12" s="29"/>
    </row>
    <row r="13" spans="1:8" ht="16.5" customHeight="1" x14ac:dyDescent="0.25">
      <c r="A13" s="48" t="s">
        <v>37</v>
      </c>
      <c r="B13" s="48"/>
      <c r="C13" s="48"/>
      <c r="D13" s="48"/>
      <c r="E13" s="48"/>
      <c r="F13" s="48"/>
      <c r="G13" s="48"/>
      <c r="H13" s="48"/>
    </row>
    <row r="14" spans="1:8" ht="18" customHeight="1" x14ac:dyDescent="0.25">
      <c r="A14" s="41" t="s">
        <v>38</v>
      </c>
      <c r="B14" s="2"/>
      <c r="C14" s="2"/>
      <c r="D14" s="2"/>
      <c r="E14" s="2"/>
      <c r="F14" s="2"/>
      <c r="G14" s="29"/>
    </row>
    <row r="15" spans="1:8" ht="16.5" customHeight="1" x14ac:dyDescent="0.25">
      <c r="A15" s="49" t="s">
        <v>39</v>
      </c>
      <c r="B15" s="49"/>
      <c r="C15" s="2"/>
      <c r="D15" s="50" t="s">
        <v>40</v>
      </c>
      <c r="E15" s="50"/>
      <c r="F15" s="2"/>
      <c r="G15" s="29"/>
    </row>
    <row r="16" spans="1:8" ht="11.25" customHeight="1" x14ac:dyDescent="0.25">
      <c r="A16" s="41"/>
      <c r="B16" s="2"/>
      <c r="C16" s="2"/>
      <c r="D16" s="2"/>
      <c r="E16" s="2"/>
      <c r="F16" s="2"/>
      <c r="G16" s="29"/>
    </row>
    <row r="17" spans="1:9" ht="15.75" x14ac:dyDescent="0.25">
      <c r="A17" s="41" t="s">
        <v>10</v>
      </c>
      <c r="B17" s="2"/>
      <c r="C17" s="2"/>
      <c r="D17" s="2"/>
      <c r="E17" s="2"/>
      <c r="F17" s="2"/>
      <c r="G17" s="29"/>
    </row>
    <row r="18" spans="1:9" ht="30" customHeight="1" x14ac:dyDescent="0.25">
      <c r="A18" s="43" t="s">
        <v>58</v>
      </c>
      <c r="B18" s="43"/>
      <c r="C18" s="43"/>
      <c r="D18" s="43"/>
      <c r="E18" s="43"/>
      <c r="F18" s="43"/>
      <c r="G18" s="29"/>
    </row>
    <row r="19" spans="1:9" ht="42.75" x14ac:dyDescent="0.2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17</v>
      </c>
      <c r="G19" s="30" t="s">
        <v>18</v>
      </c>
      <c r="H19" s="5" t="s">
        <v>19</v>
      </c>
      <c r="I19" s="2"/>
    </row>
    <row r="20" spans="1:9" x14ac:dyDescent="0.25">
      <c r="A20" s="7">
        <v>2</v>
      </c>
      <c r="B20" s="8" t="s">
        <v>43</v>
      </c>
      <c r="C20" s="9" t="s">
        <v>35</v>
      </c>
      <c r="D20" s="10">
        <v>4</v>
      </c>
      <c r="E20" s="11">
        <v>111058</v>
      </c>
      <c r="F20" s="12">
        <v>0.05</v>
      </c>
      <c r="G20" s="11">
        <f>E20*0.95</f>
        <v>105505.09999999999</v>
      </c>
      <c r="H20" s="11">
        <f>G20*D20</f>
        <v>422020.39999999997</v>
      </c>
      <c r="I20" s="2"/>
    </row>
    <row r="21" spans="1:9" x14ac:dyDescent="0.25">
      <c r="A21" s="36">
        <v>3</v>
      </c>
      <c r="B21" s="37" t="s">
        <v>46</v>
      </c>
      <c r="C21" s="38" t="s">
        <v>47</v>
      </c>
      <c r="D21" s="10">
        <v>1</v>
      </c>
      <c r="E21" s="11">
        <v>90750</v>
      </c>
      <c r="F21" s="12">
        <v>0.05</v>
      </c>
      <c r="G21" s="31">
        <v>86212</v>
      </c>
      <c r="H21" s="11">
        <f>D21*G21</f>
        <v>86212</v>
      </c>
      <c r="I21" s="2"/>
    </row>
    <row r="22" spans="1:9" x14ac:dyDescent="0.25">
      <c r="A22" s="13"/>
      <c r="B22" s="14" t="s">
        <v>22</v>
      </c>
      <c r="C22" s="15"/>
      <c r="D22" s="16"/>
      <c r="E22" s="17"/>
      <c r="F22" s="16"/>
      <c r="G22" s="31"/>
      <c r="H22" s="20">
        <f>H20+H21</f>
        <v>508232.39999999997</v>
      </c>
      <c r="I22" s="2"/>
    </row>
    <row r="23" spans="1:9" x14ac:dyDescent="0.25">
      <c r="A23" s="18"/>
      <c r="B23" s="19" t="s">
        <v>23</v>
      </c>
      <c r="C23" s="19"/>
      <c r="D23" s="19"/>
      <c r="E23" s="19"/>
      <c r="F23" s="19"/>
      <c r="G23" s="32"/>
      <c r="H23" s="20">
        <f>ROUND(H22*0.1,0)</f>
        <v>50823</v>
      </c>
      <c r="I23" s="2"/>
    </row>
    <row r="24" spans="1:9" x14ac:dyDescent="0.25">
      <c r="A24" s="18"/>
      <c r="B24" s="19" t="s">
        <v>24</v>
      </c>
      <c r="C24" s="19"/>
      <c r="D24" s="19"/>
      <c r="E24" s="19"/>
      <c r="F24" s="19"/>
      <c r="G24" s="32"/>
      <c r="H24" s="20">
        <f>H22+H23</f>
        <v>559055.39999999991</v>
      </c>
      <c r="I24" s="2"/>
    </row>
    <row r="25" spans="1:9" ht="19.5" customHeight="1" x14ac:dyDescent="0.25">
      <c r="A25" s="21" t="s">
        <v>63</v>
      </c>
      <c r="C25" s="2"/>
      <c r="D25" s="2"/>
      <c r="E25" s="2"/>
      <c r="F25" s="2"/>
      <c r="G25" s="29"/>
      <c r="H25" s="33"/>
      <c r="I25" s="2"/>
    </row>
    <row r="26" spans="1:9" ht="24" customHeight="1" x14ac:dyDescent="0.25">
      <c r="A26" s="22" t="s">
        <v>25</v>
      </c>
      <c r="B26" s="2"/>
      <c r="C26" s="2"/>
      <c r="D26" s="2"/>
      <c r="E26" s="2"/>
      <c r="F26" s="2"/>
      <c r="G26" s="29"/>
      <c r="H26" s="33"/>
      <c r="I26" s="2"/>
    </row>
    <row r="27" spans="1:9" ht="15.75" x14ac:dyDescent="0.25">
      <c r="A27" s="22" t="s">
        <v>26</v>
      </c>
      <c r="B27" s="2"/>
      <c r="C27" s="2"/>
      <c r="D27" s="2"/>
      <c r="E27" s="2"/>
      <c r="F27" s="2"/>
      <c r="G27" s="29"/>
      <c r="H27" s="33"/>
      <c r="I27" s="2"/>
    </row>
    <row r="28" spans="1:9" ht="18" customHeight="1" x14ac:dyDescent="0.25">
      <c r="A28" s="23" t="s">
        <v>27</v>
      </c>
      <c r="B28" s="2"/>
      <c r="C28" s="2"/>
      <c r="D28" s="2"/>
      <c r="E28" s="2"/>
      <c r="F28" s="2"/>
      <c r="G28" s="29"/>
      <c r="H28" s="33"/>
      <c r="I28" s="2"/>
    </row>
    <row r="29" spans="1:9" ht="15.75" x14ac:dyDescent="0.25">
      <c r="A29" s="24" t="s">
        <v>28</v>
      </c>
      <c r="B29" s="2"/>
      <c r="C29" s="2"/>
      <c r="D29" s="2"/>
      <c r="E29" s="2"/>
      <c r="F29" s="2"/>
      <c r="G29" s="29"/>
      <c r="H29" s="33"/>
      <c r="I29" s="2"/>
    </row>
    <row r="30" spans="1:9" ht="15.75" x14ac:dyDescent="0.25">
      <c r="A30" s="23" t="s">
        <v>29</v>
      </c>
      <c r="B30" s="2"/>
      <c r="C30" s="2"/>
      <c r="D30" s="2"/>
      <c r="E30" s="2"/>
      <c r="F30" s="2"/>
      <c r="H30" s="33"/>
      <c r="I30" s="2"/>
    </row>
    <row r="31" spans="1:9" ht="15.75" x14ac:dyDescent="0.25">
      <c r="A31" s="22" t="s">
        <v>30</v>
      </c>
      <c r="B31" s="2"/>
      <c r="C31" s="2"/>
      <c r="D31" s="2"/>
      <c r="E31" s="2"/>
      <c r="F31" s="2"/>
      <c r="H31" s="33"/>
      <c r="I31" s="2"/>
    </row>
    <row r="32" spans="1:9" ht="15.75" x14ac:dyDescent="0.25">
      <c r="A32" s="44" t="s">
        <v>31</v>
      </c>
      <c r="B32" s="44"/>
      <c r="C32" s="44"/>
      <c r="D32" s="44"/>
      <c r="E32" s="44"/>
      <c r="F32" s="44"/>
      <c r="H32" s="33"/>
      <c r="I32" s="2"/>
    </row>
    <row r="33" spans="1:9" ht="15.75" x14ac:dyDescent="0.25">
      <c r="A33" s="41" t="s">
        <v>32</v>
      </c>
      <c r="B33" s="41"/>
      <c r="C33" s="41"/>
      <c r="D33" s="41"/>
      <c r="E33" s="41"/>
      <c r="F33" s="41"/>
      <c r="H33" s="33"/>
      <c r="I33" s="2"/>
    </row>
    <row r="34" spans="1:9" ht="15.75" x14ac:dyDescent="0.25">
      <c r="A34" s="25" t="s">
        <v>33</v>
      </c>
      <c r="B34" s="2"/>
      <c r="C34" s="2"/>
      <c r="D34" s="2"/>
      <c r="E34" s="4" t="s">
        <v>34</v>
      </c>
      <c r="F34" s="4"/>
      <c r="H34" s="33"/>
    </row>
    <row r="35" spans="1:9" ht="15.75" x14ac:dyDescent="0.25">
      <c r="A35" s="41"/>
      <c r="B35" s="2"/>
      <c r="C35" s="2"/>
      <c r="D35" s="2"/>
      <c r="E35" s="2"/>
      <c r="F35" s="2"/>
    </row>
    <row r="36" spans="1:9" ht="15.75" x14ac:dyDescent="0.25">
      <c r="A36" s="22"/>
    </row>
    <row r="37" spans="1:9" ht="24" customHeight="1" x14ac:dyDescent="0.25">
      <c r="A37" s="41"/>
    </row>
    <row r="38" spans="1:9" ht="15.75" x14ac:dyDescent="0.25">
      <c r="A38" s="41"/>
    </row>
    <row r="39" spans="1:9" x14ac:dyDescent="0.25">
      <c r="A39" s="26"/>
      <c r="E39" s="42" t="s">
        <v>64</v>
      </c>
    </row>
  </sheetData>
  <mergeCells count="9">
    <mergeCell ref="A18:F18"/>
    <mergeCell ref="A32:F32"/>
    <mergeCell ref="A1:H1"/>
    <mergeCell ref="A2:H2"/>
    <mergeCell ref="A4:H4"/>
    <mergeCell ref="A5:F5"/>
    <mergeCell ref="A13:H13"/>
    <mergeCell ref="A15:B15"/>
    <mergeCell ref="D15:E15"/>
  </mergeCells>
  <pageMargins left="0.55118110236220474" right="0.15748031496062992" top="0.39370078740157483" bottom="0.74803149606299213" header="0.19685039370078741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19" workbookViewId="0">
      <selection activeCell="E40" sqref="E40"/>
    </sheetView>
  </sheetViews>
  <sheetFormatPr defaultRowHeight="15" x14ac:dyDescent="0.25"/>
  <cols>
    <col min="1" max="1" width="5.140625" customWidth="1"/>
    <col min="2" max="2" width="36.57031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8" customWidth="1"/>
    <col min="8" max="8" width="11.42578125" customWidth="1"/>
  </cols>
  <sheetData>
    <row r="1" spans="1:8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8" ht="9.75" customHeight="1" x14ac:dyDescent="0.25">
      <c r="A3" s="1"/>
    </row>
    <row r="4" spans="1:8" ht="28.5" customHeight="1" x14ac:dyDescent="0.25">
      <c r="A4" s="46" t="s">
        <v>2</v>
      </c>
      <c r="B4" s="46"/>
      <c r="C4" s="46"/>
      <c r="D4" s="46"/>
      <c r="E4" s="46"/>
      <c r="F4" s="46"/>
      <c r="G4" s="46"/>
      <c r="H4" s="46"/>
    </row>
    <row r="5" spans="1:8" ht="19.5" customHeight="1" x14ac:dyDescent="0.25">
      <c r="A5" s="47" t="s">
        <v>54</v>
      </c>
      <c r="B5" s="47"/>
      <c r="C5" s="47"/>
      <c r="D5" s="47"/>
      <c r="E5" s="47"/>
      <c r="F5" s="47"/>
      <c r="G5" s="29"/>
    </row>
    <row r="6" spans="1:8" ht="18" customHeight="1" x14ac:dyDescent="0.25">
      <c r="A6" s="3" t="s">
        <v>3</v>
      </c>
      <c r="B6" s="2"/>
      <c r="C6" s="2"/>
      <c r="D6" s="2"/>
      <c r="E6" s="2"/>
      <c r="F6" s="2"/>
      <c r="G6" s="29"/>
    </row>
    <row r="7" spans="1:8" ht="20.25" customHeight="1" x14ac:dyDescent="0.25">
      <c r="A7" s="4" t="s">
        <v>4</v>
      </c>
      <c r="B7" s="2"/>
      <c r="C7" s="2"/>
      <c r="D7" s="2"/>
      <c r="E7" s="2"/>
      <c r="F7" s="2"/>
      <c r="G7" s="29"/>
    </row>
    <row r="8" spans="1:8" ht="17.25" customHeight="1" x14ac:dyDescent="0.25">
      <c r="A8" s="40" t="s">
        <v>5</v>
      </c>
      <c r="B8" s="2"/>
      <c r="C8" s="2"/>
      <c r="D8" s="2"/>
      <c r="E8" s="2"/>
      <c r="F8" s="2"/>
      <c r="G8" s="29"/>
    </row>
    <row r="9" spans="1:8" ht="19.5" customHeight="1" x14ac:dyDescent="0.25">
      <c r="A9" s="40" t="s">
        <v>6</v>
      </c>
      <c r="B9" s="2"/>
      <c r="C9" s="2"/>
      <c r="D9" s="2"/>
      <c r="E9" s="2"/>
      <c r="F9" s="2"/>
      <c r="G9" s="29"/>
    </row>
    <row r="10" spans="1:8" ht="16.5" customHeight="1" x14ac:dyDescent="0.25">
      <c r="A10" s="40" t="s">
        <v>7</v>
      </c>
      <c r="B10" s="2"/>
      <c r="C10" s="2"/>
      <c r="D10" s="40" t="s">
        <v>8</v>
      </c>
      <c r="E10" s="2"/>
      <c r="F10" s="2"/>
      <c r="G10" s="29"/>
    </row>
    <row r="11" spans="1:8" ht="19.5" customHeight="1" x14ac:dyDescent="0.25">
      <c r="A11" s="3" t="s">
        <v>9</v>
      </c>
      <c r="B11" s="2"/>
      <c r="C11" s="2"/>
      <c r="D11" s="2"/>
      <c r="E11" s="2"/>
      <c r="F11" s="2"/>
      <c r="G11" s="29"/>
    </row>
    <row r="12" spans="1:8" ht="18" customHeight="1" x14ac:dyDescent="0.25">
      <c r="A12" s="4" t="s">
        <v>36</v>
      </c>
      <c r="B12" s="2"/>
      <c r="C12" s="2"/>
      <c r="D12" s="2"/>
      <c r="E12" s="2"/>
      <c r="F12" s="2"/>
      <c r="G12" s="29"/>
    </row>
    <row r="13" spans="1:8" ht="16.5" customHeight="1" x14ac:dyDescent="0.25">
      <c r="A13" s="48" t="s">
        <v>37</v>
      </c>
      <c r="B13" s="48"/>
      <c r="C13" s="48"/>
      <c r="D13" s="48"/>
      <c r="E13" s="48"/>
      <c r="F13" s="48"/>
      <c r="G13" s="48"/>
      <c r="H13" s="48"/>
    </row>
    <row r="14" spans="1:8" ht="18" customHeight="1" x14ac:dyDescent="0.25">
      <c r="A14" s="40" t="s">
        <v>38</v>
      </c>
      <c r="B14" s="2"/>
      <c r="C14" s="2"/>
      <c r="D14" s="2"/>
      <c r="E14" s="2"/>
      <c r="F14" s="2"/>
      <c r="G14" s="29"/>
    </row>
    <row r="15" spans="1:8" ht="16.5" customHeight="1" x14ac:dyDescent="0.25">
      <c r="A15" s="49" t="s">
        <v>39</v>
      </c>
      <c r="B15" s="49"/>
      <c r="C15" s="2"/>
      <c r="D15" s="50" t="s">
        <v>40</v>
      </c>
      <c r="E15" s="50"/>
      <c r="F15" s="2"/>
      <c r="G15" s="29"/>
    </row>
    <row r="16" spans="1:8" ht="11.25" customHeight="1" x14ac:dyDescent="0.25">
      <c r="A16" s="40"/>
      <c r="B16" s="2"/>
      <c r="C16" s="2"/>
      <c r="D16" s="2"/>
      <c r="E16" s="2"/>
      <c r="F16" s="2"/>
      <c r="G16" s="29"/>
    </row>
    <row r="17" spans="1:9" ht="15.75" x14ac:dyDescent="0.25">
      <c r="A17" s="40" t="s">
        <v>10</v>
      </c>
      <c r="B17" s="2"/>
      <c r="C17" s="2"/>
      <c r="D17" s="2"/>
      <c r="E17" s="2"/>
      <c r="F17" s="2"/>
      <c r="G17" s="29"/>
    </row>
    <row r="18" spans="1:9" ht="30" customHeight="1" x14ac:dyDescent="0.25">
      <c r="A18" s="43" t="s">
        <v>58</v>
      </c>
      <c r="B18" s="43"/>
      <c r="C18" s="43"/>
      <c r="D18" s="43"/>
      <c r="E18" s="43"/>
      <c r="F18" s="43"/>
      <c r="G18" s="29"/>
    </row>
    <row r="19" spans="1:9" ht="42.75" x14ac:dyDescent="0.2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17</v>
      </c>
      <c r="G19" s="30" t="s">
        <v>18</v>
      </c>
      <c r="H19" s="5" t="s">
        <v>19</v>
      </c>
      <c r="I19" s="2"/>
    </row>
    <row r="20" spans="1:9" x14ac:dyDescent="0.25">
      <c r="A20" s="7">
        <v>2</v>
      </c>
      <c r="B20" s="8" t="s">
        <v>43</v>
      </c>
      <c r="C20" s="9" t="s">
        <v>35</v>
      </c>
      <c r="D20" s="10">
        <v>7</v>
      </c>
      <c r="E20" s="11">
        <v>111058</v>
      </c>
      <c r="F20" s="12">
        <v>0.05</v>
      </c>
      <c r="G20" s="11">
        <f>E20*0.95</f>
        <v>105505.09999999999</v>
      </c>
      <c r="H20" s="11">
        <f>G20*D20</f>
        <v>738535.7</v>
      </c>
      <c r="I20" s="2"/>
    </row>
    <row r="21" spans="1:9" x14ac:dyDescent="0.25">
      <c r="A21" s="36">
        <v>3</v>
      </c>
      <c r="B21" s="37" t="s">
        <v>46</v>
      </c>
      <c r="C21" s="38" t="s">
        <v>47</v>
      </c>
      <c r="D21" s="10">
        <v>1</v>
      </c>
      <c r="E21" s="11">
        <v>90750</v>
      </c>
      <c r="F21" s="12">
        <v>0.05</v>
      </c>
      <c r="G21" s="31">
        <v>86212</v>
      </c>
      <c r="H21" s="11">
        <f>D21*G21</f>
        <v>86212</v>
      </c>
      <c r="I21" s="2"/>
    </row>
    <row r="22" spans="1:9" x14ac:dyDescent="0.25">
      <c r="A22" s="13"/>
      <c r="B22" s="14" t="s">
        <v>22</v>
      </c>
      <c r="C22" s="15"/>
      <c r="D22" s="16"/>
      <c r="E22" s="17"/>
      <c r="F22" s="16"/>
      <c r="G22" s="31"/>
      <c r="H22" s="20">
        <f>H20+H21</f>
        <v>824747.7</v>
      </c>
      <c r="I22" s="2"/>
    </row>
    <row r="23" spans="1:9" x14ac:dyDescent="0.25">
      <c r="A23" s="18"/>
      <c r="B23" s="19" t="s">
        <v>23</v>
      </c>
      <c r="C23" s="19"/>
      <c r="D23" s="19"/>
      <c r="E23" s="19"/>
      <c r="F23" s="19"/>
      <c r="G23" s="32"/>
      <c r="H23" s="20">
        <f>ROUND(H22*0.1,0)</f>
        <v>82475</v>
      </c>
      <c r="I23" s="2"/>
    </row>
    <row r="24" spans="1:9" x14ac:dyDescent="0.25">
      <c r="A24" s="18"/>
      <c r="B24" s="19" t="s">
        <v>24</v>
      </c>
      <c r="C24" s="19"/>
      <c r="D24" s="19"/>
      <c r="E24" s="19"/>
      <c r="F24" s="19"/>
      <c r="G24" s="32"/>
      <c r="H24" s="20">
        <f>H22+H23</f>
        <v>907222.7</v>
      </c>
      <c r="I24" s="2"/>
    </row>
    <row r="25" spans="1:9" ht="19.5" customHeight="1" x14ac:dyDescent="0.25">
      <c r="A25" s="21" t="s">
        <v>59</v>
      </c>
      <c r="C25" s="2"/>
      <c r="D25" s="2"/>
      <c r="E25" s="2"/>
      <c r="F25" s="2"/>
      <c r="G25" s="29"/>
      <c r="H25" s="33"/>
      <c r="I25" s="2"/>
    </row>
    <row r="26" spans="1:9" ht="24" customHeight="1" x14ac:dyDescent="0.25">
      <c r="A26" s="22" t="s">
        <v>25</v>
      </c>
      <c r="B26" s="2"/>
      <c r="C26" s="2"/>
      <c r="D26" s="2"/>
      <c r="E26" s="2"/>
      <c r="F26" s="2"/>
      <c r="G26" s="29"/>
      <c r="H26" s="33"/>
      <c r="I26" s="2"/>
    </row>
    <row r="27" spans="1:9" ht="15.75" x14ac:dyDescent="0.25">
      <c r="A27" s="22" t="s">
        <v>26</v>
      </c>
      <c r="B27" s="2"/>
      <c r="C27" s="2"/>
      <c r="D27" s="2"/>
      <c r="E27" s="2"/>
      <c r="F27" s="2"/>
      <c r="G27" s="29"/>
      <c r="H27" s="33"/>
      <c r="I27" s="2"/>
    </row>
    <row r="28" spans="1:9" ht="18" customHeight="1" x14ac:dyDescent="0.25">
      <c r="A28" s="23" t="s">
        <v>27</v>
      </c>
      <c r="B28" s="2"/>
      <c r="C28" s="2"/>
      <c r="D28" s="2"/>
      <c r="E28" s="2"/>
      <c r="F28" s="2"/>
      <c r="G28" s="29"/>
      <c r="H28" s="33"/>
      <c r="I28" s="2"/>
    </row>
    <row r="29" spans="1:9" ht="15.75" x14ac:dyDescent="0.25">
      <c r="A29" s="24" t="s">
        <v>28</v>
      </c>
      <c r="B29" s="2"/>
      <c r="C29" s="2"/>
      <c r="D29" s="2"/>
      <c r="E29" s="2"/>
      <c r="F29" s="2"/>
      <c r="G29" s="29"/>
      <c r="H29" s="33"/>
      <c r="I29" s="2"/>
    </row>
    <row r="30" spans="1:9" ht="15.75" x14ac:dyDescent="0.25">
      <c r="A30" s="23" t="s">
        <v>29</v>
      </c>
      <c r="B30" s="2"/>
      <c r="C30" s="2"/>
      <c r="D30" s="2"/>
      <c r="E30" s="2"/>
      <c r="F30" s="2"/>
      <c r="H30" s="33"/>
      <c r="I30" s="2"/>
    </row>
    <row r="31" spans="1:9" ht="15.75" x14ac:dyDescent="0.25">
      <c r="A31" s="22" t="s">
        <v>30</v>
      </c>
      <c r="B31" s="2"/>
      <c r="C31" s="2"/>
      <c r="D31" s="2"/>
      <c r="E31" s="2"/>
      <c r="F31" s="2"/>
      <c r="H31" s="33"/>
      <c r="I31" s="2"/>
    </row>
    <row r="32" spans="1:9" ht="15.75" x14ac:dyDescent="0.25">
      <c r="A32" s="44" t="s">
        <v>31</v>
      </c>
      <c r="B32" s="44"/>
      <c r="C32" s="44"/>
      <c r="D32" s="44"/>
      <c r="E32" s="44"/>
      <c r="F32" s="44"/>
      <c r="H32" s="33"/>
      <c r="I32" s="2"/>
    </row>
    <row r="33" spans="1:9" ht="15.75" x14ac:dyDescent="0.25">
      <c r="A33" s="40" t="s">
        <v>32</v>
      </c>
      <c r="B33" s="40"/>
      <c r="C33" s="40"/>
      <c r="D33" s="40"/>
      <c r="E33" s="40"/>
      <c r="F33" s="40"/>
      <c r="H33" s="33"/>
      <c r="I33" s="2"/>
    </row>
    <row r="34" spans="1:9" ht="15.75" x14ac:dyDescent="0.25">
      <c r="A34" s="25" t="s">
        <v>33</v>
      </c>
      <c r="B34" s="2"/>
      <c r="C34" s="2"/>
      <c r="D34" s="2"/>
      <c r="E34" s="4" t="s">
        <v>34</v>
      </c>
      <c r="F34" s="4"/>
      <c r="H34" s="33"/>
    </row>
    <row r="35" spans="1:9" ht="15.75" x14ac:dyDescent="0.25">
      <c r="A35" s="40"/>
      <c r="B35" s="2"/>
      <c r="C35" s="2"/>
      <c r="D35" s="2"/>
      <c r="E35" s="2"/>
      <c r="F35" s="2"/>
    </row>
    <row r="36" spans="1:9" ht="15.75" x14ac:dyDescent="0.25">
      <c r="A36" s="22"/>
    </row>
    <row r="37" spans="1:9" ht="24" customHeight="1" x14ac:dyDescent="0.25">
      <c r="A37" s="40"/>
    </row>
    <row r="38" spans="1:9" ht="15.75" x14ac:dyDescent="0.25">
      <c r="A38" s="40"/>
    </row>
    <row r="39" spans="1:9" x14ac:dyDescent="0.25">
      <c r="A39" s="26"/>
    </row>
    <row r="40" spans="1:9" x14ac:dyDescent="0.25">
      <c r="E40" s="42" t="s">
        <v>64</v>
      </c>
    </row>
  </sheetData>
  <mergeCells count="9">
    <mergeCell ref="A18:F18"/>
    <mergeCell ref="A32:F32"/>
    <mergeCell ref="A1:H1"/>
    <mergeCell ref="A2:H2"/>
    <mergeCell ref="A4:H4"/>
    <mergeCell ref="A5:F5"/>
    <mergeCell ref="A13:H13"/>
    <mergeCell ref="A15:B15"/>
    <mergeCell ref="D15:E15"/>
  </mergeCells>
  <pageMargins left="0.55118110236220474" right="0.15748031496062992" top="0.39370078740157483" bottom="0.74803149606299213" header="0.19685039370078741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3" workbookViewId="0">
      <selection activeCell="B25" sqref="B25"/>
    </sheetView>
  </sheetViews>
  <sheetFormatPr defaultRowHeight="15" x14ac:dyDescent="0.25"/>
  <cols>
    <col min="1" max="1" width="5.140625" customWidth="1"/>
    <col min="2" max="2" width="36.57031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8" customWidth="1"/>
    <col min="8" max="8" width="11.42578125" customWidth="1"/>
  </cols>
  <sheetData>
    <row r="1" spans="1:8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8" ht="9.75" customHeight="1" x14ac:dyDescent="0.25">
      <c r="A3" s="1"/>
    </row>
    <row r="4" spans="1:8" ht="28.5" customHeight="1" x14ac:dyDescent="0.25">
      <c r="A4" s="46" t="s">
        <v>2</v>
      </c>
      <c r="B4" s="46"/>
      <c r="C4" s="46"/>
      <c r="D4" s="46"/>
      <c r="E4" s="46"/>
      <c r="F4" s="46"/>
      <c r="G4" s="46"/>
      <c r="H4" s="46"/>
    </row>
    <row r="5" spans="1:8" ht="19.5" customHeight="1" x14ac:dyDescent="0.25">
      <c r="A5" s="47" t="s">
        <v>60</v>
      </c>
      <c r="B5" s="47"/>
      <c r="C5" s="47"/>
      <c r="D5" s="47"/>
      <c r="E5" s="47"/>
      <c r="F5" s="47"/>
      <c r="G5" s="29"/>
    </row>
    <row r="6" spans="1:8" ht="18" customHeight="1" x14ac:dyDescent="0.25">
      <c r="A6" s="3" t="s">
        <v>3</v>
      </c>
      <c r="B6" s="2"/>
      <c r="C6" s="2"/>
      <c r="D6" s="2"/>
      <c r="E6" s="2"/>
      <c r="F6" s="2"/>
      <c r="G6" s="29"/>
    </row>
    <row r="7" spans="1:8" ht="20.25" customHeight="1" x14ac:dyDescent="0.25">
      <c r="A7" s="4" t="s">
        <v>4</v>
      </c>
      <c r="B7" s="2"/>
      <c r="C7" s="2"/>
      <c r="D7" s="2"/>
      <c r="E7" s="2"/>
      <c r="F7" s="2"/>
      <c r="G7" s="29"/>
    </row>
    <row r="8" spans="1:8" ht="17.25" customHeight="1" x14ac:dyDescent="0.25">
      <c r="A8" s="41" t="s">
        <v>5</v>
      </c>
      <c r="B8" s="2"/>
      <c r="C8" s="2"/>
      <c r="D8" s="2"/>
      <c r="E8" s="2"/>
      <c r="F8" s="2"/>
      <c r="G8" s="29"/>
    </row>
    <row r="9" spans="1:8" ht="19.5" customHeight="1" x14ac:dyDescent="0.25">
      <c r="A9" s="41" t="s">
        <v>6</v>
      </c>
      <c r="B9" s="2"/>
      <c r="C9" s="2"/>
      <c r="D9" s="2"/>
      <c r="E9" s="2"/>
      <c r="F9" s="2"/>
      <c r="G9" s="29"/>
    </row>
    <row r="10" spans="1:8" ht="16.5" customHeight="1" x14ac:dyDescent="0.25">
      <c r="A10" s="41" t="s">
        <v>7</v>
      </c>
      <c r="B10" s="2"/>
      <c r="C10" s="2"/>
      <c r="D10" s="41" t="s">
        <v>8</v>
      </c>
      <c r="E10" s="2"/>
      <c r="F10" s="2"/>
      <c r="G10" s="29"/>
    </row>
    <row r="11" spans="1:8" ht="19.5" customHeight="1" x14ac:dyDescent="0.25">
      <c r="A11" s="3" t="s">
        <v>9</v>
      </c>
      <c r="B11" s="2"/>
      <c r="C11" s="2"/>
      <c r="D11" s="2"/>
      <c r="E11" s="2"/>
      <c r="F11" s="2"/>
      <c r="G11" s="29"/>
    </row>
    <row r="12" spans="1:8" ht="18" customHeight="1" x14ac:dyDescent="0.25">
      <c r="A12" s="4" t="s">
        <v>36</v>
      </c>
      <c r="B12" s="2"/>
      <c r="C12" s="2"/>
      <c r="D12" s="2"/>
      <c r="E12" s="2"/>
      <c r="F12" s="2"/>
      <c r="G12" s="29"/>
    </row>
    <row r="13" spans="1:8" ht="16.5" customHeight="1" x14ac:dyDescent="0.25">
      <c r="A13" s="48" t="s">
        <v>37</v>
      </c>
      <c r="B13" s="48"/>
      <c r="C13" s="48"/>
      <c r="D13" s="48"/>
      <c r="E13" s="48"/>
      <c r="F13" s="48"/>
      <c r="G13" s="48"/>
      <c r="H13" s="48"/>
    </row>
    <row r="14" spans="1:8" ht="18" customHeight="1" x14ac:dyDescent="0.25">
      <c r="A14" s="41" t="s">
        <v>38</v>
      </c>
      <c r="B14" s="2"/>
      <c r="C14" s="2"/>
      <c r="D14" s="2"/>
      <c r="E14" s="2"/>
      <c r="F14" s="2"/>
      <c r="G14" s="29"/>
    </row>
    <row r="15" spans="1:8" ht="16.5" customHeight="1" x14ac:dyDescent="0.25">
      <c r="A15" s="49" t="s">
        <v>39</v>
      </c>
      <c r="B15" s="49"/>
      <c r="C15" s="2"/>
      <c r="D15" s="50" t="s">
        <v>40</v>
      </c>
      <c r="E15" s="50"/>
      <c r="F15" s="2"/>
      <c r="G15" s="29"/>
    </row>
    <row r="16" spans="1:8" ht="11.25" customHeight="1" x14ac:dyDescent="0.25">
      <c r="A16" s="41"/>
      <c r="B16" s="2"/>
      <c r="C16" s="2"/>
      <c r="D16" s="2"/>
      <c r="E16" s="2"/>
      <c r="F16" s="2"/>
      <c r="G16" s="29"/>
    </row>
    <row r="17" spans="1:9" ht="15.75" x14ac:dyDescent="0.25">
      <c r="A17" s="41" t="s">
        <v>10</v>
      </c>
      <c r="B17" s="2"/>
      <c r="C17" s="2"/>
      <c r="D17" s="2"/>
      <c r="E17" s="2"/>
      <c r="F17" s="2"/>
      <c r="G17" s="29"/>
    </row>
    <row r="18" spans="1:9" ht="30" customHeight="1" x14ac:dyDescent="0.25">
      <c r="A18" s="43" t="s">
        <v>61</v>
      </c>
      <c r="B18" s="43"/>
      <c r="C18" s="43"/>
      <c r="D18" s="43"/>
      <c r="E18" s="43"/>
      <c r="F18" s="43"/>
      <c r="G18" s="29"/>
    </row>
    <row r="19" spans="1:9" ht="42.75" x14ac:dyDescent="0.2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17</v>
      </c>
      <c r="G19" s="30" t="s">
        <v>18</v>
      </c>
      <c r="H19" s="5" t="s">
        <v>19</v>
      </c>
      <c r="I19" s="2"/>
    </row>
    <row r="20" spans="1:9" x14ac:dyDescent="0.25">
      <c r="A20" s="7">
        <v>2</v>
      </c>
      <c r="B20" s="8" t="s">
        <v>43</v>
      </c>
      <c r="C20" s="9" t="s">
        <v>35</v>
      </c>
      <c r="D20" s="10">
        <v>1</v>
      </c>
      <c r="E20" s="11">
        <v>111058</v>
      </c>
      <c r="F20" s="12">
        <v>0.05</v>
      </c>
      <c r="G20" s="11">
        <f>E20*0.95</f>
        <v>105505.09999999999</v>
      </c>
      <c r="H20" s="11">
        <f>G20*D20</f>
        <v>105505.09999999999</v>
      </c>
      <c r="I20" s="2"/>
    </row>
    <row r="21" spans="1:9" x14ac:dyDescent="0.25">
      <c r="A21" s="36">
        <v>3</v>
      </c>
      <c r="B21" s="37" t="s">
        <v>46</v>
      </c>
      <c r="C21" s="38" t="s">
        <v>47</v>
      </c>
      <c r="D21" s="10">
        <v>1</v>
      </c>
      <c r="E21" s="11">
        <v>90750</v>
      </c>
      <c r="F21" s="12">
        <v>0.05</v>
      </c>
      <c r="G21" s="31">
        <v>86212</v>
      </c>
      <c r="H21" s="11">
        <f>D21*G21</f>
        <v>86212</v>
      </c>
      <c r="I21" s="2"/>
    </row>
    <row r="22" spans="1:9" x14ac:dyDescent="0.25">
      <c r="A22" s="13"/>
      <c r="B22" s="14" t="s">
        <v>22</v>
      </c>
      <c r="C22" s="15"/>
      <c r="D22" s="16"/>
      <c r="E22" s="17"/>
      <c r="F22" s="16"/>
      <c r="G22" s="31"/>
      <c r="H22" s="20">
        <f>H20+H21</f>
        <v>191717.09999999998</v>
      </c>
      <c r="I22" s="2"/>
    </row>
    <row r="23" spans="1:9" x14ac:dyDescent="0.25">
      <c r="A23" s="18"/>
      <c r="B23" s="19" t="s">
        <v>23</v>
      </c>
      <c r="C23" s="19"/>
      <c r="D23" s="19"/>
      <c r="E23" s="19"/>
      <c r="F23" s="19"/>
      <c r="G23" s="32"/>
      <c r="H23" s="20">
        <f>ROUND(H22*0.1,0)</f>
        <v>19172</v>
      </c>
      <c r="I23" s="2"/>
    </row>
    <row r="24" spans="1:9" x14ac:dyDescent="0.25">
      <c r="A24" s="18"/>
      <c r="B24" s="19" t="s">
        <v>24</v>
      </c>
      <c r="C24" s="19"/>
      <c r="D24" s="19"/>
      <c r="E24" s="19"/>
      <c r="F24" s="19"/>
      <c r="G24" s="32"/>
      <c r="H24" s="20">
        <f>H22+H23</f>
        <v>210889.09999999998</v>
      </c>
      <c r="I24" s="2"/>
    </row>
    <row r="25" spans="1:9" ht="19.5" customHeight="1" x14ac:dyDescent="0.25">
      <c r="A25" s="21" t="s">
        <v>62</v>
      </c>
      <c r="C25" s="2"/>
      <c r="D25" s="2"/>
      <c r="E25" s="2"/>
      <c r="F25" s="2"/>
      <c r="G25" s="29"/>
      <c r="H25" s="33"/>
      <c r="I25" s="2"/>
    </row>
    <row r="26" spans="1:9" ht="24" customHeight="1" x14ac:dyDescent="0.25">
      <c r="A26" s="22" t="s">
        <v>25</v>
      </c>
      <c r="B26" s="2"/>
      <c r="C26" s="2"/>
      <c r="D26" s="2"/>
      <c r="E26" s="2"/>
      <c r="F26" s="2"/>
      <c r="G26" s="29"/>
      <c r="H26" s="33"/>
      <c r="I26" s="2"/>
    </row>
    <row r="27" spans="1:9" ht="15.75" x14ac:dyDescent="0.25">
      <c r="A27" s="22" t="s">
        <v>26</v>
      </c>
      <c r="B27" s="2"/>
      <c r="C27" s="2"/>
      <c r="D27" s="2"/>
      <c r="E27" s="2"/>
      <c r="F27" s="2"/>
      <c r="G27" s="29"/>
      <c r="H27" s="33"/>
      <c r="I27" s="2"/>
    </row>
    <row r="28" spans="1:9" ht="18" customHeight="1" x14ac:dyDescent="0.25">
      <c r="A28" s="23" t="s">
        <v>27</v>
      </c>
      <c r="B28" s="2"/>
      <c r="C28" s="2"/>
      <c r="D28" s="2"/>
      <c r="E28" s="2"/>
      <c r="F28" s="2"/>
      <c r="G28" s="29"/>
      <c r="H28" s="33"/>
      <c r="I28" s="2"/>
    </row>
    <row r="29" spans="1:9" ht="15.75" x14ac:dyDescent="0.25">
      <c r="A29" s="24" t="s">
        <v>28</v>
      </c>
      <c r="B29" s="2"/>
      <c r="C29" s="2"/>
      <c r="D29" s="2"/>
      <c r="E29" s="2"/>
      <c r="F29" s="2"/>
      <c r="G29" s="29"/>
      <c r="H29" s="33"/>
      <c r="I29" s="2"/>
    </row>
    <row r="30" spans="1:9" ht="15.75" x14ac:dyDescent="0.25">
      <c r="A30" s="23" t="s">
        <v>29</v>
      </c>
      <c r="B30" s="2"/>
      <c r="C30" s="2"/>
      <c r="D30" s="2"/>
      <c r="E30" s="2"/>
      <c r="F30" s="2"/>
      <c r="H30" s="33"/>
      <c r="I30" s="2"/>
    </row>
    <row r="31" spans="1:9" ht="15.75" x14ac:dyDescent="0.25">
      <c r="A31" s="22" t="s">
        <v>30</v>
      </c>
      <c r="B31" s="2"/>
      <c r="C31" s="2"/>
      <c r="D31" s="2"/>
      <c r="E31" s="2"/>
      <c r="F31" s="2"/>
      <c r="H31" s="33"/>
      <c r="I31" s="2"/>
    </row>
    <row r="32" spans="1:9" ht="15.75" x14ac:dyDescent="0.25">
      <c r="A32" s="44" t="s">
        <v>31</v>
      </c>
      <c r="B32" s="44"/>
      <c r="C32" s="44"/>
      <c r="D32" s="44"/>
      <c r="E32" s="44"/>
      <c r="F32" s="44"/>
      <c r="H32" s="33"/>
      <c r="I32" s="2"/>
    </row>
    <row r="33" spans="1:9" ht="15.75" x14ac:dyDescent="0.25">
      <c r="A33" s="41" t="s">
        <v>32</v>
      </c>
      <c r="B33" s="41"/>
      <c r="C33" s="41"/>
      <c r="D33" s="41"/>
      <c r="E33" s="41"/>
      <c r="F33" s="41"/>
      <c r="H33" s="33"/>
      <c r="I33" s="2"/>
    </row>
    <row r="34" spans="1:9" ht="15.75" x14ac:dyDescent="0.25">
      <c r="A34" s="25" t="s">
        <v>33</v>
      </c>
      <c r="B34" s="2"/>
      <c r="C34" s="2"/>
      <c r="D34" s="2"/>
      <c r="E34" s="4" t="s">
        <v>34</v>
      </c>
      <c r="F34" s="4"/>
      <c r="H34" s="33"/>
    </row>
    <row r="35" spans="1:9" ht="15.75" x14ac:dyDescent="0.25">
      <c r="A35" s="41"/>
      <c r="B35" s="2"/>
      <c r="C35" s="2"/>
      <c r="D35" s="2"/>
      <c r="E35" s="2"/>
      <c r="F35" s="2"/>
    </row>
    <row r="36" spans="1:9" ht="15.75" x14ac:dyDescent="0.25">
      <c r="A36" s="22"/>
    </row>
    <row r="37" spans="1:9" ht="24" customHeight="1" x14ac:dyDescent="0.25">
      <c r="A37" s="41"/>
    </row>
    <row r="38" spans="1:9" ht="15.75" x14ac:dyDescent="0.25">
      <c r="A38" s="41"/>
    </row>
    <row r="39" spans="1:9" x14ac:dyDescent="0.25">
      <c r="A39" s="26"/>
    </row>
  </sheetData>
  <mergeCells count="9">
    <mergeCell ref="A18:F18"/>
    <mergeCell ref="A32:F32"/>
    <mergeCell ref="A1:H1"/>
    <mergeCell ref="A2:H2"/>
    <mergeCell ref="A4:H4"/>
    <mergeCell ref="A5:F5"/>
    <mergeCell ref="A13:H13"/>
    <mergeCell ref="A15:B15"/>
    <mergeCell ref="D15:E15"/>
  </mergeCells>
  <pageMargins left="0.55118110236220474" right="0.15748031496062992" top="0.39370078740157483" bottom="0.74803149606299213" header="0.19685039370078741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3" workbookViewId="0">
      <selection activeCell="B20" sqref="B20"/>
    </sheetView>
  </sheetViews>
  <sheetFormatPr defaultRowHeight="15" x14ac:dyDescent="0.25"/>
  <cols>
    <col min="1" max="1" width="5.140625" customWidth="1"/>
    <col min="2" max="2" width="36.57031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8" customWidth="1"/>
    <col min="8" max="8" width="11.42578125" customWidth="1"/>
  </cols>
  <sheetData>
    <row r="1" spans="1:8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8" ht="9.75" customHeight="1" x14ac:dyDescent="0.25">
      <c r="A3" s="1"/>
    </row>
    <row r="4" spans="1:8" ht="28.5" customHeight="1" x14ac:dyDescent="0.25">
      <c r="A4" s="46" t="s">
        <v>2</v>
      </c>
      <c r="B4" s="46"/>
      <c r="C4" s="46"/>
      <c r="D4" s="46"/>
      <c r="E4" s="46"/>
      <c r="F4" s="46"/>
      <c r="G4" s="46"/>
      <c r="H4" s="46"/>
    </row>
    <row r="5" spans="1:8" ht="19.5" customHeight="1" x14ac:dyDescent="0.25">
      <c r="A5" s="47" t="s">
        <v>57</v>
      </c>
      <c r="B5" s="47"/>
      <c r="C5" s="47"/>
      <c r="D5" s="47"/>
      <c r="E5" s="47"/>
      <c r="F5" s="47"/>
      <c r="G5" s="29"/>
    </row>
    <row r="6" spans="1:8" ht="18" customHeight="1" x14ac:dyDescent="0.25">
      <c r="A6" s="3" t="s">
        <v>3</v>
      </c>
      <c r="B6" s="2"/>
      <c r="C6" s="2"/>
      <c r="D6" s="2"/>
      <c r="E6" s="2"/>
      <c r="F6" s="2"/>
      <c r="G6" s="29"/>
    </row>
    <row r="7" spans="1:8" ht="20.25" customHeight="1" x14ac:dyDescent="0.25">
      <c r="A7" s="4" t="s">
        <v>4</v>
      </c>
      <c r="B7" s="2"/>
      <c r="C7" s="2"/>
      <c r="D7" s="2"/>
      <c r="E7" s="2"/>
      <c r="F7" s="2"/>
      <c r="G7" s="29"/>
    </row>
    <row r="8" spans="1:8" ht="17.25" customHeight="1" x14ac:dyDescent="0.25">
      <c r="A8" s="39" t="s">
        <v>5</v>
      </c>
      <c r="B8" s="2"/>
      <c r="C8" s="2"/>
      <c r="D8" s="2"/>
      <c r="E8" s="2"/>
      <c r="F8" s="2"/>
      <c r="G8" s="29"/>
    </row>
    <row r="9" spans="1:8" ht="19.5" customHeight="1" x14ac:dyDescent="0.25">
      <c r="A9" s="39" t="s">
        <v>6</v>
      </c>
      <c r="B9" s="2"/>
      <c r="C9" s="2"/>
      <c r="D9" s="2"/>
      <c r="E9" s="2"/>
      <c r="F9" s="2"/>
      <c r="G9" s="29"/>
    </row>
    <row r="10" spans="1:8" ht="16.5" customHeight="1" x14ac:dyDescent="0.25">
      <c r="A10" s="39" t="s">
        <v>7</v>
      </c>
      <c r="B10" s="2"/>
      <c r="C10" s="2"/>
      <c r="D10" s="39" t="s">
        <v>8</v>
      </c>
      <c r="E10" s="2"/>
      <c r="F10" s="2"/>
      <c r="G10" s="29"/>
    </row>
    <row r="11" spans="1:8" ht="19.5" customHeight="1" x14ac:dyDescent="0.25">
      <c r="A11" s="3" t="s">
        <v>9</v>
      </c>
      <c r="B11" s="2"/>
      <c r="C11" s="2"/>
      <c r="D11" s="2"/>
      <c r="E11" s="2"/>
      <c r="F11" s="2"/>
      <c r="G11" s="29"/>
    </row>
    <row r="12" spans="1:8" ht="18" customHeight="1" x14ac:dyDescent="0.25">
      <c r="A12" s="4" t="s">
        <v>36</v>
      </c>
      <c r="B12" s="2"/>
      <c r="C12" s="2"/>
      <c r="D12" s="2"/>
      <c r="E12" s="2"/>
      <c r="F12" s="2"/>
      <c r="G12" s="29"/>
    </row>
    <row r="13" spans="1:8" ht="16.5" customHeight="1" x14ac:dyDescent="0.25">
      <c r="A13" s="48" t="s">
        <v>37</v>
      </c>
      <c r="B13" s="48"/>
      <c r="C13" s="48"/>
      <c r="D13" s="48"/>
      <c r="E13" s="48"/>
      <c r="F13" s="48"/>
      <c r="G13" s="48"/>
      <c r="H13" s="48"/>
    </row>
    <row r="14" spans="1:8" ht="18" customHeight="1" x14ac:dyDescent="0.25">
      <c r="A14" s="39" t="s">
        <v>38</v>
      </c>
      <c r="B14" s="2"/>
      <c r="C14" s="2"/>
      <c r="D14" s="2"/>
      <c r="E14" s="2"/>
      <c r="F14" s="2"/>
      <c r="G14" s="29"/>
    </row>
    <row r="15" spans="1:8" ht="16.5" customHeight="1" x14ac:dyDescent="0.25">
      <c r="A15" s="49" t="s">
        <v>39</v>
      </c>
      <c r="B15" s="49"/>
      <c r="C15" s="2"/>
      <c r="D15" s="50" t="s">
        <v>40</v>
      </c>
      <c r="E15" s="50"/>
      <c r="F15" s="2"/>
      <c r="G15" s="29"/>
    </row>
    <row r="16" spans="1:8" ht="11.25" customHeight="1" x14ac:dyDescent="0.25">
      <c r="A16" s="39"/>
      <c r="B16" s="2"/>
      <c r="C16" s="2"/>
      <c r="D16" s="2"/>
      <c r="E16" s="2"/>
      <c r="F16" s="2"/>
      <c r="G16" s="29"/>
    </row>
    <row r="17" spans="1:9" ht="15.75" x14ac:dyDescent="0.25">
      <c r="A17" s="39" t="s">
        <v>10</v>
      </c>
      <c r="B17" s="2"/>
      <c r="C17" s="2"/>
      <c r="D17" s="2"/>
      <c r="E17" s="2"/>
      <c r="F17" s="2"/>
      <c r="G17" s="29"/>
    </row>
    <row r="18" spans="1:9" ht="30" customHeight="1" x14ac:dyDescent="0.25">
      <c r="A18" s="43" t="s">
        <v>11</v>
      </c>
      <c r="B18" s="43"/>
      <c r="C18" s="43"/>
      <c r="D18" s="43"/>
      <c r="E18" s="43"/>
      <c r="F18" s="43"/>
      <c r="G18" s="29"/>
    </row>
    <row r="19" spans="1:9" ht="42.75" x14ac:dyDescent="0.2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17</v>
      </c>
      <c r="G19" s="30" t="s">
        <v>18</v>
      </c>
      <c r="H19" s="5" t="s">
        <v>19</v>
      </c>
      <c r="I19" s="2"/>
    </row>
    <row r="20" spans="1:9" x14ac:dyDescent="0.25">
      <c r="A20" s="7">
        <v>1</v>
      </c>
      <c r="B20" s="8" t="s">
        <v>43</v>
      </c>
      <c r="C20" s="9" t="s">
        <v>35</v>
      </c>
      <c r="D20" s="10">
        <v>3</v>
      </c>
      <c r="E20" s="11">
        <v>111058</v>
      </c>
      <c r="F20" s="12">
        <v>0.05</v>
      </c>
      <c r="G20" s="11">
        <f>E20*0.95</f>
        <v>105505.09999999999</v>
      </c>
      <c r="H20" s="11">
        <f>G20*D20</f>
        <v>316515.3</v>
      </c>
      <c r="I20" s="2"/>
    </row>
    <row r="21" spans="1:9" x14ac:dyDescent="0.25">
      <c r="A21" s="13"/>
      <c r="B21" s="14" t="s">
        <v>22</v>
      </c>
      <c r="C21" s="15"/>
      <c r="D21" s="16"/>
      <c r="E21" s="17"/>
      <c r="F21" s="16"/>
      <c r="G21" s="31"/>
      <c r="H21" s="20">
        <f>SUM(H20:H20)</f>
        <v>316515.3</v>
      </c>
      <c r="I21" s="2"/>
    </row>
    <row r="22" spans="1:9" x14ac:dyDescent="0.25">
      <c r="A22" s="18"/>
      <c r="B22" s="19" t="s">
        <v>23</v>
      </c>
      <c r="C22" s="19"/>
      <c r="D22" s="19"/>
      <c r="E22" s="19"/>
      <c r="F22" s="19"/>
      <c r="G22" s="32"/>
      <c r="H22" s="20">
        <f>ROUND(H21*0.1,0)</f>
        <v>31652</v>
      </c>
      <c r="I22" s="2"/>
    </row>
    <row r="23" spans="1:9" x14ac:dyDescent="0.25">
      <c r="A23" s="18"/>
      <c r="B23" s="19" t="s">
        <v>24</v>
      </c>
      <c r="C23" s="19"/>
      <c r="D23" s="19"/>
      <c r="E23" s="19"/>
      <c r="F23" s="19"/>
      <c r="G23" s="32"/>
      <c r="H23" s="20">
        <f>H21+H22</f>
        <v>348167.3</v>
      </c>
      <c r="I23" s="2"/>
    </row>
    <row r="24" spans="1:9" ht="19.5" customHeight="1" x14ac:dyDescent="0.25">
      <c r="A24" s="21" t="s">
        <v>56</v>
      </c>
      <c r="C24" s="2"/>
      <c r="D24" s="2"/>
      <c r="E24" s="2"/>
      <c r="F24" s="2"/>
      <c r="G24" s="29"/>
      <c r="H24" s="33"/>
      <c r="I24" s="2"/>
    </row>
    <row r="25" spans="1:9" ht="24" customHeight="1" x14ac:dyDescent="0.25">
      <c r="A25" s="22" t="s">
        <v>25</v>
      </c>
      <c r="B25" s="2"/>
      <c r="C25" s="2"/>
      <c r="D25" s="2"/>
      <c r="E25" s="2"/>
      <c r="F25" s="2"/>
      <c r="G25" s="29"/>
      <c r="H25" s="33"/>
      <c r="I25" s="2"/>
    </row>
    <row r="26" spans="1:9" ht="15.75" x14ac:dyDescent="0.25">
      <c r="A26" s="22" t="s">
        <v>26</v>
      </c>
      <c r="B26" s="2"/>
      <c r="C26" s="2"/>
      <c r="D26" s="2"/>
      <c r="E26" s="2"/>
      <c r="F26" s="2"/>
      <c r="G26" s="29"/>
      <c r="H26" s="33"/>
      <c r="I26" s="2"/>
    </row>
    <row r="27" spans="1:9" ht="18" customHeight="1" x14ac:dyDescent="0.25">
      <c r="A27" s="23" t="s">
        <v>27</v>
      </c>
      <c r="B27" s="2"/>
      <c r="C27" s="2"/>
      <c r="D27" s="2"/>
      <c r="E27" s="2"/>
      <c r="F27" s="2"/>
      <c r="G27" s="29"/>
      <c r="H27" s="33"/>
      <c r="I27" s="2"/>
    </row>
    <row r="28" spans="1:9" ht="15.75" x14ac:dyDescent="0.25">
      <c r="A28" s="24" t="s">
        <v>28</v>
      </c>
      <c r="B28" s="2"/>
      <c r="C28" s="2"/>
      <c r="D28" s="2"/>
      <c r="E28" s="2"/>
      <c r="F28" s="2"/>
      <c r="G28" s="29"/>
      <c r="H28" s="33"/>
      <c r="I28" s="2"/>
    </row>
    <row r="29" spans="1:9" ht="15.75" x14ac:dyDescent="0.25">
      <c r="A29" s="23" t="s">
        <v>29</v>
      </c>
      <c r="B29" s="2"/>
      <c r="C29" s="2"/>
      <c r="D29" s="2"/>
      <c r="E29" s="2"/>
      <c r="F29" s="2"/>
      <c r="H29" s="33"/>
      <c r="I29" s="2"/>
    </row>
    <row r="30" spans="1:9" ht="15.75" x14ac:dyDescent="0.25">
      <c r="A30" s="22" t="s">
        <v>30</v>
      </c>
      <c r="B30" s="2"/>
      <c r="C30" s="2"/>
      <c r="D30" s="2"/>
      <c r="E30" s="2"/>
      <c r="F30" s="2"/>
      <c r="H30" s="33"/>
      <c r="I30" s="2"/>
    </row>
    <row r="31" spans="1:9" ht="15.75" x14ac:dyDescent="0.25">
      <c r="A31" s="44" t="s">
        <v>31</v>
      </c>
      <c r="B31" s="44"/>
      <c r="C31" s="44"/>
      <c r="D31" s="44"/>
      <c r="E31" s="44"/>
      <c r="F31" s="44"/>
      <c r="H31" s="33"/>
      <c r="I31" s="2"/>
    </row>
    <row r="32" spans="1:9" ht="15.75" x14ac:dyDescent="0.25">
      <c r="A32" s="39" t="s">
        <v>32</v>
      </c>
      <c r="B32" s="39"/>
      <c r="C32" s="39"/>
      <c r="D32" s="39"/>
      <c r="E32" s="39"/>
      <c r="F32" s="39"/>
      <c r="H32" s="33"/>
      <c r="I32" s="2"/>
    </row>
    <row r="33" spans="1:8" ht="15.75" x14ac:dyDescent="0.25">
      <c r="A33" s="25" t="s">
        <v>33</v>
      </c>
      <c r="B33" s="2"/>
      <c r="C33" s="2"/>
      <c r="D33" s="2"/>
      <c r="E33" s="4" t="s">
        <v>34</v>
      </c>
      <c r="F33" s="4"/>
      <c r="H33" s="33"/>
    </row>
    <row r="34" spans="1:8" ht="15.75" x14ac:dyDescent="0.25">
      <c r="A34" s="39"/>
      <c r="B34" s="2"/>
      <c r="C34" s="2"/>
      <c r="D34" s="2"/>
      <c r="E34" s="2"/>
      <c r="F34" s="2"/>
    </row>
    <row r="35" spans="1:8" ht="15.75" x14ac:dyDescent="0.25">
      <c r="A35" s="22"/>
    </row>
    <row r="36" spans="1:8" ht="24" customHeight="1" x14ac:dyDescent="0.25">
      <c r="A36" s="39"/>
    </row>
    <row r="37" spans="1:8" ht="15.75" x14ac:dyDescent="0.25">
      <c r="A37" s="39"/>
    </row>
    <row r="38" spans="1:8" x14ac:dyDescent="0.25">
      <c r="A38" s="26"/>
    </row>
  </sheetData>
  <mergeCells count="9">
    <mergeCell ref="A18:F18"/>
    <mergeCell ref="A31:F31"/>
    <mergeCell ref="A1:H1"/>
    <mergeCell ref="A2:H2"/>
    <mergeCell ref="A4:H4"/>
    <mergeCell ref="A5:F5"/>
    <mergeCell ref="A13:H13"/>
    <mergeCell ref="A15:B15"/>
    <mergeCell ref="D15:E15"/>
  </mergeCells>
  <pageMargins left="0.55118110236220474" right="0.15748031496062992" top="0.39370078740157483" bottom="0.74803149606299213" header="0.19685039370078741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6" workbookViewId="0">
      <selection activeCell="H25" sqref="H25"/>
    </sheetView>
  </sheetViews>
  <sheetFormatPr defaultRowHeight="15" x14ac:dyDescent="0.25"/>
  <cols>
    <col min="1" max="1" width="5.140625" customWidth="1"/>
    <col min="2" max="2" width="36.57031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8" customWidth="1"/>
    <col min="8" max="8" width="11.42578125" customWidth="1"/>
  </cols>
  <sheetData>
    <row r="1" spans="1:8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8" ht="9.75" customHeight="1" x14ac:dyDescent="0.25">
      <c r="A3" s="1"/>
    </row>
    <row r="4" spans="1:8" ht="28.5" customHeight="1" x14ac:dyDescent="0.25">
      <c r="A4" s="46" t="s">
        <v>2</v>
      </c>
      <c r="B4" s="46"/>
      <c r="C4" s="46"/>
      <c r="D4" s="46"/>
      <c r="E4" s="46"/>
      <c r="F4" s="46"/>
      <c r="G4" s="46"/>
      <c r="H4" s="46"/>
    </row>
    <row r="5" spans="1:8" ht="19.5" customHeight="1" x14ac:dyDescent="0.25">
      <c r="A5" s="47" t="s">
        <v>54</v>
      </c>
      <c r="B5" s="47"/>
      <c r="C5" s="47"/>
      <c r="D5" s="47"/>
      <c r="E5" s="47"/>
      <c r="F5" s="47"/>
      <c r="G5" s="29"/>
    </row>
    <row r="6" spans="1:8" ht="18" customHeight="1" x14ac:dyDescent="0.25">
      <c r="A6" s="3" t="s">
        <v>3</v>
      </c>
      <c r="B6" s="2"/>
      <c r="C6" s="2"/>
      <c r="D6" s="2"/>
      <c r="E6" s="2"/>
      <c r="F6" s="2"/>
      <c r="G6" s="29"/>
    </row>
    <row r="7" spans="1:8" ht="20.25" customHeight="1" x14ac:dyDescent="0.25">
      <c r="A7" s="4" t="s">
        <v>4</v>
      </c>
      <c r="B7" s="2"/>
      <c r="C7" s="2"/>
      <c r="D7" s="2"/>
      <c r="E7" s="2"/>
      <c r="F7" s="2"/>
      <c r="G7" s="29"/>
    </row>
    <row r="8" spans="1:8" ht="17.25" customHeight="1" x14ac:dyDescent="0.25">
      <c r="A8" s="39" t="s">
        <v>5</v>
      </c>
      <c r="B8" s="2"/>
      <c r="C8" s="2"/>
      <c r="D8" s="2"/>
      <c r="E8" s="2"/>
      <c r="F8" s="2"/>
      <c r="G8" s="29"/>
    </row>
    <row r="9" spans="1:8" ht="19.5" customHeight="1" x14ac:dyDescent="0.25">
      <c r="A9" s="39" t="s">
        <v>6</v>
      </c>
      <c r="B9" s="2"/>
      <c r="C9" s="2"/>
      <c r="D9" s="2"/>
      <c r="E9" s="2"/>
      <c r="F9" s="2"/>
      <c r="G9" s="29"/>
    </row>
    <row r="10" spans="1:8" ht="16.5" customHeight="1" x14ac:dyDescent="0.25">
      <c r="A10" s="39" t="s">
        <v>7</v>
      </c>
      <c r="B10" s="2"/>
      <c r="C10" s="2"/>
      <c r="D10" s="39" t="s">
        <v>8</v>
      </c>
      <c r="E10" s="2"/>
      <c r="F10" s="2"/>
      <c r="G10" s="29"/>
    </row>
    <row r="11" spans="1:8" ht="19.5" customHeight="1" x14ac:dyDescent="0.25">
      <c r="A11" s="3" t="s">
        <v>9</v>
      </c>
      <c r="B11" s="2"/>
      <c r="C11" s="2"/>
      <c r="D11" s="2"/>
      <c r="E11" s="2"/>
      <c r="F11" s="2"/>
      <c r="G11" s="29"/>
    </row>
    <row r="12" spans="1:8" ht="18" customHeight="1" x14ac:dyDescent="0.25">
      <c r="A12" s="4" t="s">
        <v>36</v>
      </c>
      <c r="B12" s="2"/>
      <c r="C12" s="2"/>
      <c r="D12" s="2"/>
      <c r="E12" s="2"/>
      <c r="F12" s="2"/>
      <c r="G12" s="29"/>
    </row>
    <row r="13" spans="1:8" ht="16.5" customHeight="1" x14ac:dyDescent="0.25">
      <c r="A13" s="48" t="s">
        <v>37</v>
      </c>
      <c r="B13" s="48"/>
      <c r="C13" s="48"/>
      <c r="D13" s="48"/>
      <c r="E13" s="48"/>
      <c r="F13" s="48"/>
      <c r="G13" s="48"/>
      <c r="H13" s="48"/>
    </row>
    <row r="14" spans="1:8" ht="18" customHeight="1" x14ac:dyDescent="0.25">
      <c r="A14" s="39" t="s">
        <v>38</v>
      </c>
      <c r="B14" s="2"/>
      <c r="C14" s="2"/>
      <c r="D14" s="2"/>
      <c r="E14" s="2"/>
      <c r="F14" s="2"/>
      <c r="G14" s="29"/>
    </row>
    <row r="15" spans="1:8" ht="16.5" customHeight="1" x14ac:dyDescent="0.25">
      <c r="A15" s="49" t="s">
        <v>39</v>
      </c>
      <c r="B15" s="49"/>
      <c r="C15" s="2"/>
      <c r="D15" s="50" t="s">
        <v>40</v>
      </c>
      <c r="E15" s="50"/>
      <c r="F15" s="2"/>
      <c r="G15" s="29"/>
    </row>
    <row r="16" spans="1:8" ht="11.25" customHeight="1" x14ac:dyDescent="0.25">
      <c r="A16" s="39"/>
      <c r="B16" s="2"/>
      <c r="C16" s="2"/>
      <c r="D16" s="2"/>
      <c r="E16" s="2"/>
      <c r="F16" s="2"/>
      <c r="G16" s="29"/>
    </row>
    <row r="17" spans="1:9" ht="15.75" x14ac:dyDescent="0.25">
      <c r="A17" s="39" t="s">
        <v>10</v>
      </c>
      <c r="B17" s="2"/>
      <c r="C17" s="2"/>
      <c r="D17" s="2"/>
      <c r="E17" s="2"/>
      <c r="F17" s="2"/>
      <c r="G17" s="29"/>
    </row>
    <row r="18" spans="1:9" ht="30" customHeight="1" x14ac:dyDescent="0.25">
      <c r="A18" s="43" t="s">
        <v>11</v>
      </c>
      <c r="B18" s="43"/>
      <c r="C18" s="43"/>
      <c r="D18" s="43"/>
      <c r="E18" s="43"/>
      <c r="F18" s="43"/>
      <c r="G18" s="29"/>
    </row>
    <row r="19" spans="1:9" ht="42.75" x14ac:dyDescent="0.2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17</v>
      </c>
      <c r="G19" s="30" t="s">
        <v>18</v>
      </c>
      <c r="H19" s="5" t="s">
        <v>19</v>
      </c>
      <c r="I19" s="2"/>
    </row>
    <row r="20" spans="1:9" x14ac:dyDescent="0.25">
      <c r="A20" s="7">
        <v>2</v>
      </c>
      <c r="B20" s="8" t="s">
        <v>43</v>
      </c>
      <c r="C20" s="9" t="s">
        <v>35</v>
      </c>
      <c r="D20" s="10">
        <v>5</v>
      </c>
      <c r="E20" s="11">
        <v>111058</v>
      </c>
      <c r="F20" s="12">
        <v>0.05</v>
      </c>
      <c r="G20" s="11">
        <f>E20*0.95</f>
        <v>105505.09999999999</v>
      </c>
      <c r="H20" s="11">
        <f>G20*D20</f>
        <v>527525.5</v>
      </c>
      <c r="I20" s="2"/>
    </row>
    <row r="21" spans="1:9" x14ac:dyDescent="0.25">
      <c r="A21" s="36">
        <v>3</v>
      </c>
      <c r="B21" s="37" t="s">
        <v>46</v>
      </c>
      <c r="C21" s="38" t="s">
        <v>47</v>
      </c>
      <c r="D21" s="10">
        <v>1</v>
      </c>
      <c r="E21" s="11">
        <v>90750</v>
      </c>
      <c r="F21" s="12">
        <v>0.05</v>
      </c>
      <c r="G21" s="31">
        <v>86212</v>
      </c>
      <c r="H21" s="11">
        <f>D21*G21</f>
        <v>86212</v>
      </c>
      <c r="I21" s="2"/>
    </row>
    <row r="22" spans="1:9" x14ac:dyDescent="0.25">
      <c r="A22" s="13"/>
      <c r="B22" s="14" t="s">
        <v>22</v>
      </c>
      <c r="C22" s="15"/>
      <c r="D22" s="16"/>
      <c r="E22" s="17"/>
      <c r="F22" s="16"/>
      <c r="G22" s="31"/>
      <c r="H22" s="20">
        <f>H20+H21</f>
        <v>613737.5</v>
      </c>
      <c r="I22" s="2"/>
    </row>
    <row r="23" spans="1:9" x14ac:dyDescent="0.25">
      <c r="A23" s="18"/>
      <c r="B23" s="19" t="s">
        <v>23</v>
      </c>
      <c r="C23" s="19"/>
      <c r="D23" s="19"/>
      <c r="E23" s="19"/>
      <c r="F23" s="19"/>
      <c r="G23" s="32"/>
      <c r="H23" s="20">
        <f>ROUND(H22*0.1,0)</f>
        <v>61374</v>
      </c>
      <c r="I23" s="2"/>
    </row>
    <row r="24" spans="1:9" x14ac:dyDescent="0.25">
      <c r="A24" s="18"/>
      <c r="B24" s="19" t="s">
        <v>24</v>
      </c>
      <c r="C24" s="19"/>
      <c r="D24" s="19"/>
      <c r="E24" s="19"/>
      <c r="F24" s="19"/>
      <c r="G24" s="32"/>
      <c r="H24" s="20">
        <f>H22+H23</f>
        <v>675111.5</v>
      </c>
      <c r="I24" s="2"/>
    </row>
    <row r="25" spans="1:9" ht="19.5" customHeight="1" x14ac:dyDescent="0.25">
      <c r="A25" s="21" t="s">
        <v>55</v>
      </c>
      <c r="C25" s="2"/>
      <c r="D25" s="2"/>
      <c r="E25" s="2"/>
      <c r="F25" s="2"/>
      <c r="G25" s="29"/>
      <c r="H25" s="33"/>
      <c r="I25" s="2"/>
    </row>
    <row r="26" spans="1:9" ht="24" customHeight="1" x14ac:dyDescent="0.25">
      <c r="A26" s="22" t="s">
        <v>25</v>
      </c>
      <c r="B26" s="2"/>
      <c r="C26" s="2"/>
      <c r="D26" s="2"/>
      <c r="E26" s="2"/>
      <c r="F26" s="2"/>
      <c r="G26" s="29"/>
      <c r="H26" s="33"/>
      <c r="I26" s="2"/>
    </row>
    <row r="27" spans="1:9" ht="15.75" x14ac:dyDescent="0.25">
      <c r="A27" s="22" t="s">
        <v>26</v>
      </c>
      <c r="B27" s="2"/>
      <c r="C27" s="2"/>
      <c r="D27" s="2"/>
      <c r="E27" s="2"/>
      <c r="F27" s="2"/>
      <c r="G27" s="29"/>
      <c r="H27" s="33"/>
      <c r="I27" s="2"/>
    </row>
    <row r="28" spans="1:9" ht="18" customHeight="1" x14ac:dyDescent="0.25">
      <c r="A28" s="23" t="s">
        <v>27</v>
      </c>
      <c r="B28" s="2"/>
      <c r="C28" s="2"/>
      <c r="D28" s="2"/>
      <c r="E28" s="2"/>
      <c r="F28" s="2"/>
      <c r="G28" s="29"/>
      <c r="H28" s="33"/>
      <c r="I28" s="2"/>
    </row>
    <row r="29" spans="1:9" ht="15.75" x14ac:dyDescent="0.25">
      <c r="A29" s="24" t="s">
        <v>28</v>
      </c>
      <c r="B29" s="2"/>
      <c r="C29" s="2"/>
      <c r="D29" s="2"/>
      <c r="E29" s="2"/>
      <c r="F29" s="2"/>
      <c r="G29" s="29"/>
      <c r="H29" s="33"/>
      <c r="I29" s="2"/>
    </row>
    <row r="30" spans="1:9" ht="15.75" x14ac:dyDescent="0.25">
      <c r="A30" s="23" t="s">
        <v>29</v>
      </c>
      <c r="B30" s="2"/>
      <c r="C30" s="2"/>
      <c r="D30" s="2"/>
      <c r="E30" s="2"/>
      <c r="F30" s="2"/>
      <c r="H30" s="33"/>
      <c r="I30" s="2"/>
    </row>
    <row r="31" spans="1:9" ht="15.75" x14ac:dyDescent="0.25">
      <c r="A31" s="22" t="s">
        <v>30</v>
      </c>
      <c r="B31" s="2"/>
      <c r="C31" s="2"/>
      <c r="D31" s="2"/>
      <c r="E31" s="2"/>
      <c r="F31" s="2"/>
      <c r="H31" s="33"/>
      <c r="I31" s="2"/>
    </row>
    <row r="32" spans="1:9" ht="15.75" x14ac:dyDescent="0.25">
      <c r="A32" s="44" t="s">
        <v>31</v>
      </c>
      <c r="B32" s="44"/>
      <c r="C32" s="44"/>
      <c r="D32" s="44"/>
      <c r="E32" s="44"/>
      <c r="F32" s="44"/>
      <c r="H32" s="33"/>
      <c r="I32" s="2"/>
    </row>
    <row r="33" spans="1:9" ht="15.75" x14ac:dyDescent="0.25">
      <c r="A33" s="39" t="s">
        <v>32</v>
      </c>
      <c r="B33" s="39"/>
      <c r="C33" s="39"/>
      <c r="D33" s="39"/>
      <c r="E33" s="39"/>
      <c r="F33" s="39"/>
      <c r="H33" s="33"/>
      <c r="I33" s="2"/>
    </row>
    <row r="34" spans="1:9" ht="15.75" x14ac:dyDescent="0.25">
      <c r="A34" s="25" t="s">
        <v>33</v>
      </c>
      <c r="B34" s="2"/>
      <c r="C34" s="2"/>
      <c r="D34" s="2"/>
      <c r="E34" s="4" t="s">
        <v>34</v>
      </c>
      <c r="F34" s="4"/>
      <c r="H34" s="33"/>
    </row>
    <row r="35" spans="1:9" ht="15.75" x14ac:dyDescent="0.25">
      <c r="A35" s="39"/>
      <c r="B35" s="2"/>
      <c r="C35" s="2"/>
      <c r="D35" s="2"/>
      <c r="E35" s="2"/>
      <c r="F35" s="2"/>
    </row>
    <row r="36" spans="1:9" ht="15.75" x14ac:dyDescent="0.25">
      <c r="A36" s="22"/>
    </row>
    <row r="37" spans="1:9" ht="24" customHeight="1" x14ac:dyDescent="0.25">
      <c r="A37" s="39"/>
    </row>
    <row r="38" spans="1:9" ht="15.75" x14ac:dyDescent="0.25">
      <c r="A38" s="39"/>
    </row>
    <row r="39" spans="1:9" x14ac:dyDescent="0.25">
      <c r="A39" s="26"/>
    </row>
  </sheetData>
  <mergeCells count="9">
    <mergeCell ref="A18:F18"/>
    <mergeCell ref="A32:F32"/>
    <mergeCell ref="A1:H1"/>
    <mergeCell ref="A2:H2"/>
    <mergeCell ref="A4:H4"/>
    <mergeCell ref="A5:F5"/>
    <mergeCell ref="A13:H13"/>
    <mergeCell ref="A15:B15"/>
    <mergeCell ref="D15:E15"/>
  </mergeCells>
  <pageMargins left="0.55118110236220474" right="0.15748031496062992" top="0.39370078740157483" bottom="0.74803149606299213" header="0.19685039370078741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0" workbookViewId="0">
      <selection activeCell="B20" sqref="B20"/>
    </sheetView>
  </sheetViews>
  <sheetFormatPr defaultRowHeight="15" x14ac:dyDescent="0.25"/>
  <cols>
    <col min="1" max="1" width="5.140625" customWidth="1"/>
    <col min="2" max="2" width="36.57031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8" customWidth="1"/>
    <col min="8" max="8" width="11.42578125" customWidth="1"/>
  </cols>
  <sheetData>
    <row r="1" spans="1:8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8" ht="9.75" customHeight="1" x14ac:dyDescent="0.25">
      <c r="A3" s="1"/>
    </row>
    <row r="4" spans="1:8" ht="28.5" customHeight="1" x14ac:dyDescent="0.25">
      <c r="A4" s="46" t="s">
        <v>2</v>
      </c>
      <c r="B4" s="46"/>
      <c r="C4" s="46"/>
      <c r="D4" s="46"/>
      <c r="E4" s="46"/>
      <c r="F4" s="46"/>
      <c r="G4" s="46"/>
      <c r="H4" s="46"/>
    </row>
    <row r="5" spans="1:8" ht="19.5" customHeight="1" x14ac:dyDescent="0.25">
      <c r="A5" s="47" t="s">
        <v>53</v>
      </c>
      <c r="B5" s="47"/>
      <c r="C5" s="47"/>
      <c r="D5" s="47"/>
      <c r="E5" s="47"/>
      <c r="F5" s="47"/>
      <c r="G5" s="29"/>
    </row>
    <row r="6" spans="1:8" ht="18" customHeight="1" x14ac:dyDescent="0.25">
      <c r="A6" s="3" t="s">
        <v>3</v>
      </c>
      <c r="B6" s="2"/>
      <c r="C6" s="2"/>
      <c r="D6" s="2"/>
      <c r="E6" s="2"/>
      <c r="F6" s="2"/>
      <c r="G6" s="29"/>
    </row>
    <row r="7" spans="1:8" ht="20.25" customHeight="1" x14ac:dyDescent="0.25">
      <c r="A7" s="4" t="s">
        <v>4</v>
      </c>
      <c r="B7" s="2"/>
      <c r="C7" s="2"/>
      <c r="D7" s="2"/>
      <c r="E7" s="2"/>
      <c r="F7" s="2"/>
      <c r="G7" s="29"/>
    </row>
    <row r="8" spans="1:8" ht="17.25" customHeight="1" x14ac:dyDescent="0.25">
      <c r="A8" s="39" t="s">
        <v>5</v>
      </c>
      <c r="B8" s="2"/>
      <c r="C8" s="2"/>
      <c r="D8" s="2"/>
      <c r="E8" s="2"/>
      <c r="F8" s="2"/>
      <c r="G8" s="29"/>
    </row>
    <row r="9" spans="1:8" ht="19.5" customHeight="1" x14ac:dyDescent="0.25">
      <c r="A9" s="39" t="s">
        <v>6</v>
      </c>
      <c r="B9" s="2"/>
      <c r="C9" s="2"/>
      <c r="D9" s="2"/>
      <c r="E9" s="2"/>
      <c r="F9" s="2"/>
      <c r="G9" s="29"/>
    </row>
    <row r="10" spans="1:8" ht="16.5" customHeight="1" x14ac:dyDescent="0.25">
      <c r="A10" s="39" t="s">
        <v>7</v>
      </c>
      <c r="B10" s="2"/>
      <c r="C10" s="2"/>
      <c r="D10" s="39" t="s">
        <v>8</v>
      </c>
      <c r="E10" s="2"/>
      <c r="F10" s="2"/>
      <c r="G10" s="29"/>
    </row>
    <row r="11" spans="1:8" ht="19.5" customHeight="1" x14ac:dyDescent="0.25">
      <c r="A11" s="3" t="s">
        <v>9</v>
      </c>
      <c r="B11" s="2"/>
      <c r="C11" s="2"/>
      <c r="D11" s="2"/>
      <c r="E11" s="2"/>
      <c r="F11" s="2"/>
      <c r="G11" s="29"/>
    </row>
    <row r="12" spans="1:8" ht="18" customHeight="1" x14ac:dyDescent="0.25">
      <c r="A12" s="4" t="s">
        <v>36</v>
      </c>
      <c r="B12" s="2"/>
      <c r="C12" s="2"/>
      <c r="D12" s="2"/>
      <c r="E12" s="2"/>
      <c r="F12" s="2"/>
      <c r="G12" s="29"/>
    </row>
    <row r="13" spans="1:8" ht="16.5" customHeight="1" x14ac:dyDescent="0.25">
      <c r="A13" s="48" t="s">
        <v>37</v>
      </c>
      <c r="B13" s="48"/>
      <c r="C13" s="48"/>
      <c r="D13" s="48"/>
      <c r="E13" s="48"/>
      <c r="F13" s="48"/>
      <c r="G13" s="48"/>
      <c r="H13" s="48"/>
    </row>
    <row r="14" spans="1:8" ht="18" customHeight="1" x14ac:dyDescent="0.25">
      <c r="A14" s="39" t="s">
        <v>38</v>
      </c>
      <c r="B14" s="2"/>
      <c r="C14" s="2"/>
      <c r="D14" s="2"/>
      <c r="E14" s="2"/>
      <c r="F14" s="2"/>
      <c r="G14" s="29"/>
    </row>
    <row r="15" spans="1:8" ht="16.5" customHeight="1" x14ac:dyDescent="0.25">
      <c r="A15" s="49" t="s">
        <v>39</v>
      </c>
      <c r="B15" s="49"/>
      <c r="C15" s="2"/>
      <c r="D15" s="50" t="s">
        <v>40</v>
      </c>
      <c r="E15" s="50"/>
      <c r="F15" s="2"/>
      <c r="G15" s="29"/>
    </row>
    <row r="16" spans="1:8" ht="11.25" customHeight="1" x14ac:dyDescent="0.25">
      <c r="A16" s="39"/>
      <c r="B16" s="2"/>
      <c r="C16" s="2"/>
      <c r="D16" s="2"/>
      <c r="E16" s="2"/>
      <c r="F16" s="2"/>
      <c r="G16" s="29"/>
    </row>
    <row r="17" spans="1:9" ht="15.75" x14ac:dyDescent="0.25">
      <c r="A17" s="39" t="s">
        <v>10</v>
      </c>
      <c r="B17" s="2"/>
      <c r="C17" s="2"/>
      <c r="D17" s="2"/>
      <c r="E17" s="2"/>
      <c r="F17" s="2"/>
      <c r="G17" s="29"/>
    </row>
    <row r="18" spans="1:9" ht="30" customHeight="1" x14ac:dyDescent="0.25">
      <c r="A18" s="43" t="s">
        <v>11</v>
      </c>
      <c r="B18" s="43"/>
      <c r="C18" s="43"/>
      <c r="D18" s="43"/>
      <c r="E18" s="43"/>
      <c r="F18" s="43"/>
      <c r="G18" s="29"/>
    </row>
    <row r="19" spans="1:9" ht="42.75" x14ac:dyDescent="0.2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17</v>
      </c>
      <c r="G19" s="30" t="s">
        <v>18</v>
      </c>
      <c r="H19" s="5" t="s">
        <v>19</v>
      </c>
      <c r="I19" s="2"/>
    </row>
    <row r="20" spans="1:9" x14ac:dyDescent="0.25">
      <c r="A20" s="7">
        <v>1</v>
      </c>
      <c r="B20" s="8" t="s">
        <v>43</v>
      </c>
      <c r="C20" s="9" t="s">
        <v>35</v>
      </c>
      <c r="D20" s="10">
        <v>2</v>
      </c>
      <c r="E20" s="11">
        <v>111058</v>
      </c>
      <c r="F20" s="12">
        <v>0.05</v>
      </c>
      <c r="G20" s="11">
        <f>E20*0.95</f>
        <v>105505.09999999999</v>
      </c>
      <c r="H20" s="11">
        <f>G20*D20</f>
        <v>211010.19999999998</v>
      </c>
      <c r="I20" s="2"/>
    </row>
    <row r="21" spans="1:9" x14ac:dyDescent="0.25">
      <c r="A21" s="13"/>
      <c r="B21" s="14" t="s">
        <v>22</v>
      </c>
      <c r="C21" s="15"/>
      <c r="D21" s="16"/>
      <c r="E21" s="17"/>
      <c r="F21" s="16"/>
      <c r="G21" s="31"/>
      <c r="H21" s="20">
        <f>SUM(H20:H20)</f>
        <v>211010.19999999998</v>
      </c>
      <c r="I21" s="2"/>
    </row>
    <row r="22" spans="1:9" x14ac:dyDescent="0.25">
      <c r="A22" s="18"/>
      <c r="B22" s="19" t="s">
        <v>23</v>
      </c>
      <c r="C22" s="19"/>
      <c r="D22" s="19"/>
      <c r="E22" s="19"/>
      <c r="F22" s="19"/>
      <c r="G22" s="32"/>
      <c r="H22" s="20">
        <f>ROUND(H21*0.1,0)</f>
        <v>21101</v>
      </c>
      <c r="I22" s="2"/>
    </row>
    <row r="23" spans="1:9" x14ac:dyDescent="0.25">
      <c r="A23" s="18"/>
      <c r="B23" s="19" t="s">
        <v>24</v>
      </c>
      <c r="C23" s="19"/>
      <c r="D23" s="19"/>
      <c r="E23" s="19"/>
      <c r="F23" s="19"/>
      <c r="G23" s="32"/>
      <c r="H23" s="20">
        <f>H21+H22</f>
        <v>232111.19999999998</v>
      </c>
      <c r="I23" s="2"/>
    </row>
    <row r="24" spans="1:9" ht="19.5" customHeight="1" x14ac:dyDescent="0.25">
      <c r="A24" s="21" t="s">
        <v>52</v>
      </c>
      <c r="C24" s="2"/>
      <c r="D24" s="2"/>
      <c r="E24" s="2"/>
      <c r="F24" s="2"/>
      <c r="G24" s="29"/>
      <c r="H24" s="33"/>
      <c r="I24" s="2"/>
    </row>
    <row r="25" spans="1:9" ht="24" customHeight="1" x14ac:dyDescent="0.25">
      <c r="A25" s="22" t="s">
        <v>25</v>
      </c>
      <c r="B25" s="2"/>
      <c r="C25" s="2"/>
      <c r="D25" s="2"/>
      <c r="E25" s="2"/>
      <c r="F25" s="2"/>
      <c r="G25" s="29"/>
      <c r="H25" s="33"/>
      <c r="I25" s="2"/>
    </row>
    <row r="26" spans="1:9" ht="15.75" x14ac:dyDescent="0.25">
      <c r="A26" s="22" t="s">
        <v>26</v>
      </c>
      <c r="B26" s="2"/>
      <c r="C26" s="2"/>
      <c r="D26" s="2"/>
      <c r="E26" s="2"/>
      <c r="F26" s="2"/>
      <c r="G26" s="29"/>
      <c r="H26" s="33"/>
      <c r="I26" s="2"/>
    </row>
    <row r="27" spans="1:9" ht="18" customHeight="1" x14ac:dyDescent="0.25">
      <c r="A27" s="23" t="s">
        <v>27</v>
      </c>
      <c r="B27" s="2"/>
      <c r="C27" s="2"/>
      <c r="D27" s="2"/>
      <c r="E27" s="2"/>
      <c r="F27" s="2"/>
      <c r="G27" s="29"/>
      <c r="H27" s="33"/>
      <c r="I27" s="2"/>
    </row>
    <row r="28" spans="1:9" ht="15.75" x14ac:dyDescent="0.25">
      <c r="A28" s="24" t="s">
        <v>28</v>
      </c>
      <c r="B28" s="2"/>
      <c r="C28" s="2"/>
      <c r="D28" s="2"/>
      <c r="E28" s="2"/>
      <c r="F28" s="2"/>
      <c r="G28" s="29"/>
      <c r="H28" s="33"/>
      <c r="I28" s="2"/>
    </row>
    <row r="29" spans="1:9" ht="15.75" x14ac:dyDescent="0.25">
      <c r="A29" s="23" t="s">
        <v>29</v>
      </c>
      <c r="B29" s="2"/>
      <c r="C29" s="2"/>
      <c r="D29" s="2"/>
      <c r="E29" s="2"/>
      <c r="F29" s="2"/>
      <c r="H29" s="33"/>
      <c r="I29" s="2"/>
    </row>
    <row r="30" spans="1:9" ht="15.75" x14ac:dyDescent="0.25">
      <c r="A30" s="22" t="s">
        <v>30</v>
      </c>
      <c r="B30" s="2"/>
      <c r="C30" s="2"/>
      <c r="D30" s="2"/>
      <c r="E30" s="2"/>
      <c r="F30" s="2"/>
      <c r="H30" s="33"/>
      <c r="I30" s="2"/>
    </row>
    <row r="31" spans="1:9" ht="15.75" x14ac:dyDescent="0.25">
      <c r="A31" s="44" t="s">
        <v>31</v>
      </c>
      <c r="B31" s="44"/>
      <c r="C31" s="44"/>
      <c r="D31" s="44"/>
      <c r="E31" s="44"/>
      <c r="F31" s="44"/>
      <c r="H31" s="33"/>
      <c r="I31" s="2"/>
    </row>
    <row r="32" spans="1:9" ht="15.75" x14ac:dyDescent="0.25">
      <c r="A32" s="39" t="s">
        <v>32</v>
      </c>
      <c r="B32" s="39"/>
      <c r="C32" s="39"/>
      <c r="D32" s="39"/>
      <c r="E32" s="39"/>
      <c r="F32" s="39"/>
      <c r="H32" s="33"/>
      <c r="I32" s="2"/>
    </row>
    <row r="33" spans="1:8" ht="15.75" x14ac:dyDescent="0.25">
      <c r="A33" s="25" t="s">
        <v>33</v>
      </c>
      <c r="B33" s="2"/>
      <c r="C33" s="2"/>
      <c r="D33" s="2"/>
      <c r="E33" s="4" t="s">
        <v>34</v>
      </c>
      <c r="F33" s="4"/>
      <c r="H33" s="33"/>
    </row>
    <row r="34" spans="1:8" ht="15.75" x14ac:dyDescent="0.25">
      <c r="A34" s="39"/>
      <c r="B34" s="2"/>
      <c r="C34" s="2"/>
      <c r="D34" s="2"/>
      <c r="E34" s="2"/>
      <c r="F34" s="2"/>
    </row>
    <row r="35" spans="1:8" ht="15.75" x14ac:dyDescent="0.25">
      <c r="A35" s="22"/>
    </row>
    <row r="36" spans="1:8" ht="24" customHeight="1" x14ac:dyDescent="0.25">
      <c r="A36" s="39"/>
    </row>
    <row r="37" spans="1:8" ht="15.75" x14ac:dyDescent="0.25">
      <c r="A37" s="39"/>
    </row>
    <row r="38" spans="1:8" x14ac:dyDescent="0.25">
      <c r="A38" s="26"/>
    </row>
  </sheetData>
  <mergeCells count="9">
    <mergeCell ref="A18:F18"/>
    <mergeCell ref="A31:F31"/>
    <mergeCell ref="A1:H1"/>
    <mergeCell ref="A2:H2"/>
    <mergeCell ref="A4:H4"/>
    <mergeCell ref="A5:F5"/>
    <mergeCell ref="A13:H13"/>
    <mergeCell ref="A15:B15"/>
    <mergeCell ref="D15:E15"/>
  </mergeCells>
  <pageMargins left="0.55118110236220474" right="0.15748031496062992" top="0.39370078740157483" bottom="0.74803149606299213" header="0.19685039370078741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25" workbookViewId="0">
      <selection activeCell="E41" sqref="E41"/>
    </sheetView>
  </sheetViews>
  <sheetFormatPr defaultRowHeight="15" x14ac:dyDescent="0.25"/>
  <cols>
    <col min="1" max="1" width="5.140625" customWidth="1"/>
    <col min="2" max="2" width="36.57031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8" customWidth="1"/>
    <col min="8" max="8" width="11.42578125" customWidth="1"/>
  </cols>
  <sheetData>
    <row r="1" spans="1:8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8" ht="9.75" customHeight="1" x14ac:dyDescent="0.25">
      <c r="A3" s="1"/>
    </row>
    <row r="4" spans="1:8" ht="28.5" customHeight="1" x14ac:dyDescent="0.25">
      <c r="A4" s="46" t="s">
        <v>2</v>
      </c>
      <c r="B4" s="46"/>
      <c r="C4" s="46"/>
      <c r="D4" s="46"/>
      <c r="E4" s="46"/>
      <c r="F4" s="46"/>
      <c r="G4" s="46"/>
      <c r="H4" s="46"/>
    </row>
    <row r="5" spans="1:8" ht="19.5" customHeight="1" x14ac:dyDescent="0.25">
      <c r="A5" s="47" t="s">
        <v>49</v>
      </c>
      <c r="B5" s="47"/>
      <c r="C5" s="47"/>
      <c r="D5" s="47"/>
      <c r="E5" s="47"/>
      <c r="F5" s="47"/>
      <c r="G5" s="29"/>
    </row>
    <row r="6" spans="1:8" ht="18" customHeight="1" x14ac:dyDescent="0.25">
      <c r="A6" s="3" t="s">
        <v>3</v>
      </c>
      <c r="B6" s="2"/>
      <c r="C6" s="2"/>
      <c r="D6" s="2"/>
      <c r="E6" s="2"/>
      <c r="F6" s="2"/>
      <c r="G6" s="29"/>
    </row>
    <row r="7" spans="1:8" ht="20.25" customHeight="1" x14ac:dyDescent="0.25">
      <c r="A7" s="4" t="s">
        <v>4</v>
      </c>
      <c r="B7" s="2"/>
      <c r="C7" s="2"/>
      <c r="D7" s="2"/>
      <c r="E7" s="2"/>
      <c r="F7" s="2"/>
      <c r="G7" s="29"/>
    </row>
    <row r="8" spans="1:8" ht="17.25" customHeight="1" x14ac:dyDescent="0.25">
      <c r="A8" s="35" t="s">
        <v>5</v>
      </c>
      <c r="B8" s="2"/>
      <c r="C8" s="2"/>
      <c r="D8" s="2"/>
      <c r="E8" s="2"/>
      <c r="F8" s="2"/>
      <c r="G8" s="29"/>
    </row>
    <row r="9" spans="1:8" ht="19.5" customHeight="1" x14ac:dyDescent="0.25">
      <c r="A9" s="35" t="s">
        <v>6</v>
      </c>
      <c r="B9" s="2"/>
      <c r="C9" s="2"/>
      <c r="D9" s="2"/>
      <c r="E9" s="2"/>
      <c r="F9" s="2"/>
      <c r="G9" s="29"/>
    </row>
    <row r="10" spans="1:8" ht="16.5" customHeight="1" x14ac:dyDescent="0.25">
      <c r="A10" s="35" t="s">
        <v>7</v>
      </c>
      <c r="B10" s="2"/>
      <c r="C10" s="2"/>
      <c r="D10" s="35" t="s">
        <v>8</v>
      </c>
      <c r="E10" s="2"/>
      <c r="F10" s="2"/>
      <c r="G10" s="29"/>
    </row>
    <row r="11" spans="1:8" ht="19.5" customHeight="1" x14ac:dyDescent="0.25">
      <c r="A11" s="3" t="s">
        <v>9</v>
      </c>
      <c r="B11" s="2"/>
      <c r="C11" s="2"/>
      <c r="D11" s="2"/>
      <c r="E11" s="2"/>
      <c r="F11" s="2"/>
      <c r="G11" s="29"/>
    </row>
    <row r="12" spans="1:8" ht="18" customHeight="1" x14ac:dyDescent="0.25">
      <c r="A12" s="4" t="s">
        <v>36</v>
      </c>
      <c r="B12" s="2"/>
      <c r="C12" s="2"/>
      <c r="D12" s="2"/>
      <c r="E12" s="2"/>
      <c r="F12" s="2"/>
      <c r="G12" s="29"/>
    </row>
    <row r="13" spans="1:8" ht="16.5" customHeight="1" x14ac:dyDescent="0.25">
      <c r="A13" s="48" t="s">
        <v>37</v>
      </c>
      <c r="B13" s="48"/>
      <c r="C13" s="48"/>
      <c r="D13" s="48"/>
      <c r="E13" s="48"/>
      <c r="F13" s="48"/>
      <c r="G13" s="48"/>
      <c r="H13" s="48"/>
    </row>
    <row r="14" spans="1:8" ht="18" customHeight="1" x14ac:dyDescent="0.25">
      <c r="A14" s="35" t="s">
        <v>38</v>
      </c>
      <c r="B14" s="2"/>
      <c r="C14" s="2"/>
      <c r="D14" s="2"/>
      <c r="E14" s="2"/>
      <c r="F14" s="2"/>
      <c r="G14" s="29"/>
    </row>
    <row r="15" spans="1:8" ht="16.5" customHeight="1" x14ac:dyDescent="0.25">
      <c r="A15" s="49" t="s">
        <v>39</v>
      </c>
      <c r="B15" s="49"/>
      <c r="C15" s="2"/>
      <c r="D15" s="50" t="s">
        <v>40</v>
      </c>
      <c r="E15" s="50"/>
      <c r="F15" s="2"/>
      <c r="G15" s="29"/>
    </row>
    <row r="16" spans="1:8" ht="11.25" customHeight="1" x14ac:dyDescent="0.25">
      <c r="A16" s="35"/>
      <c r="B16" s="2"/>
      <c r="C16" s="2"/>
      <c r="D16" s="2"/>
      <c r="E16" s="2"/>
      <c r="F16" s="2"/>
      <c r="G16" s="29"/>
    </row>
    <row r="17" spans="1:9" ht="15.75" x14ac:dyDescent="0.25">
      <c r="A17" s="35" t="s">
        <v>10</v>
      </c>
      <c r="B17" s="2"/>
      <c r="C17" s="2"/>
      <c r="D17" s="2"/>
      <c r="E17" s="2"/>
      <c r="F17" s="2"/>
      <c r="G17" s="29"/>
    </row>
    <row r="18" spans="1:9" ht="30" customHeight="1" x14ac:dyDescent="0.25">
      <c r="A18" s="43" t="s">
        <v>11</v>
      </c>
      <c r="B18" s="43"/>
      <c r="C18" s="43"/>
      <c r="D18" s="43"/>
      <c r="E18" s="43"/>
      <c r="F18" s="43"/>
      <c r="G18" s="29"/>
    </row>
    <row r="19" spans="1:9" ht="42.75" x14ac:dyDescent="0.2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17</v>
      </c>
      <c r="G19" s="30" t="s">
        <v>18</v>
      </c>
      <c r="H19" s="5" t="s">
        <v>19</v>
      </c>
      <c r="I19" s="2"/>
    </row>
    <row r="20" spans="1:9" x14ac:dyDescent="0.25">
      <c r="A20" s="7">
        <v>1</v>
      </c>
      <c r="B20" s="8" t="s">
        <v>42</v>
      </c>
      <c r="C20" s="9" t="s">
        <v>35</v>
      </c>
      <c r="D20" s="10">
        <v>1</v>
      </c>
      <c r="E20" s="11">
        <v>50183</v>
      </c>
      <c r="F20" s="12">
        <v>0.05</v>
      </c>
      <c r="G20" s="11">
        <f>E20*0.95</f>
        <v>47673.85</v>
      </c>
      <c r="H20" s="11">
        <f>G20*D20</f>
        <v>47673.85</v>
      </c>
      <c r="I20" s="2"/>
    </row>
    <row r="21" spans="1:9" x14ac:dyDescent="0.25">
      <c r="A21" s="7">
        <v>2</v>
      </c>
      <c r="B21" s="8" t="s">
        <v>43</v>
      </c>
      <c r="C21" s="9" t="s">
        <v>35</v>
      </c>
      <c r="D21" s="10">
        <v>1</v>
      </c>
      <c r="E21" s="11">
        <v>111058</v>
      </c>
      <c r="F21" s="12">
        <v>0.05</v>
      </c>
      <c r="G21" s="11">
        <f>E21*0.95</f>
        <v>105505.09999999999</v>
      </c>
      <c r="H21" s="11">
        <f t="shared" ref="H21" si="0">G21*D21</f>
        <v>105505.09999999999</v>
      </c>
      <c r="I21" s="2"/>
    </row>
    <row r="22" spans="1:9" x14ac:dyDescent="0.25">
      <c r="A22" s="36">
        <v>3</v>
      </c>
      <c r="B22" s="37" t="s">
        <v>46</v>
      </c>
      <c r="C22" s="38" t="s">
        <v>47</v>
      </c>
      <c r="D22" s="10">
        <v>1</v>
      </c>
      <c r="E22" s="11">
        <v>90750</v>
      </c>
      <c r="F22" s="12">
        <v>0.05</v>
      </c>
      <c r="G22" s="31">
        <v>86212</v>
      </c>
      <c r="H22" s="11">
        <f>G22*D22</f>
        <v>86212</v>
      </c>
      <c r="I22" s="2"/>
    </row>
    <row r="23" spans="1:9" x14ac:dyDescent="0.25">
      <c r="A23" s="36">
        <v>4</v>
      </c>
      <c r="B23" s="37" t="s">
        <v>50</v>
      </c>
      <c r="C23" s="38" t="s">
        <v>35</v>
      </c>
      <c r="D23" s="10">
        <v>2</v>
      </c>
      <c r="E23" s="11">
        <v>55596</v>
      </c>
      <c r="F23" s="12">
        <v>0.05</v>
      </c>
      <c r="G23" s="31">
        <f>E23*0.95</f>
        <v>52816.2</v>
      </c>
      <c r="H23" s="11">
        <f>G23*D23</f>
        <v>105632.4</v>
      </c>
      <c r="I23" s="2"/>
    </row>
    <row r="24" spans="1:9" x14ac:dyDescent="0.25">
      <c r="A24" s="13"/>
      <c r="B24" s="14" t="s">
        <v>22</v>
      </c>
      <c r="C24" s="15"/>
      <c r="D24" s="16"/>
      <c r="E24" s="17"/>
      <c r="F24" s="16"/>
      <c r="G24" s="31"/>
      <c r="H24" s="20">
        <f>SUM(H20:H23)</f>
        <v>345023.35</v>
      </c>
      <c r="I24" s="2"/>
    </row>
    <row r="25" spans="1:9" x14ac:dyDescent="0.25">
      <c r="A25" s="18"/>
      <c r="B25" s="19" t="s">
        <v>23</v>
      </c>
      <c r="C25" s="19"/>
      <c r="D25" s="19"/>
      <c r="E25" s="19"/>
      <c r="F25" s="19"/>
      <c r="G25" s="32"/>
      <c r="H25" s="20">
        <f>ROUND(H24*0.1,0)</f>
        <v>34502</v>
      </c>
      <c r="I25" s="2"/>
    </row>
    <row r="26" spans="1:9" x14ac:dyDescent="0.25">
      <c r="A26" s="18"/>
      <c r="B26" s="19" t="s">
        <v>24</v>
      </c>
      <c r="C26" s="19"/>
      <c r="D26" s="19"/>
      <c r="E26" s="19"/>
      <c r="F26" s="19"/>
      <c r="G26" s="32"/>
      <c r="H26" s="20">
        <f>ROUND(H24+H25,0)</f>
        <v>379525</v>
      </c>
      <c r="I26" s="2"/>
    </row>
    <row r="27" spans="1:9" ht="19.5" customHeight="1" x14ac:dyDescent="0.25">
      <c r="A27" s="21" t="s">
        <v>51</v>
      </c>
      <c r="C27" s="2"/>
      <c r="D27" s="2"/>
      <c r="E27" s="2"/>
      <c r="F27" s="2"/>
      <c r="G27" s="29"/>
      <c r="H27" s="33"/>
      <c r="I27" s="2"/>
    </row>
    <row r="28" spans="1:9" ht="24" customHeight="1" x14ac:dyDescent="0.25">
      <c r="A28" s="22" t="s">
        <v>25</v>
      </c>
      <c r="B28" s="2"/>
      <c r="C28" s="2"/>
      <c r="D28" s="2"/>
      <c r="E28" s="2"/>
      <c r="F28" s="2"/>
      <c r="G28" s="29"/>
      <c r="H28" s="33"/>
      <c r="I28" s="2"/>
    </row>
    <row r="29" spans="1:9" ht="15.75" x14ac:dyDescent="0.25">
      <c r="A29" s="22" t="s">
        <v>26</v>
      </c>
      <c r="B29" s="2"/>
      <c r="C29" s="2"/>
      <c r="D29" s="2"/>
      <c r="E29" s="2"/>
      <c r="F29" s="2"/>
      <c r="G29" s="29"/>
      <c r="H29" s="33"/>
      <c r="I29" s="2"/>
    </row>
    <row r="30" spans="1:9" ht="18" customHeight="1" x14ac:dyDescent="0.25">
      <c r="A30" s="23" t="s">
        <v>27</v>
      </c>
      <c r="B30" s="2"/>
      <c r="C30" s="2"/>
      <c r="D30" s="2"/>
      <c r="E30" s="2"/>
      <c r="F30" s="2"/>
      <c r="G30" s="29"/>
      <c r="H30" s="33"/>
      <c r="I30" s="2"/>
    </row>
    <row r="31" spans="1:9" ht="15.75" x14ac:dyDescent="0.25">
      <c r="A31" s="24" t="s">
        <v>28</v>
      </c>
      <c r="B31" s="2"/>
      <c r="C31" s="2"/>
      <c r="D31" s="2"/>
      <c r="E31" s="2"/>
      <c r="F31" s="2"/>
      <c r="G31" s="29"/>
      <c r="H31" s="33"/>
      <c r="I31" s="2"/>
    </row>
    <row r="32" spans="1:9" ht="15.75" x14ac:dyDescent="0.25">
      <c r="A32" s="23" t="s">
        <v>29</v>
      </c>
      <c r="B32" s="2"/>
      <c r="C32" s="2"/>
      <c r="D32" s="2"/>
      <c r="E32" s="2"/>
      <c r="F32" s="2"/>
      <c r="H32" s="33"/>
      <c r="I32" s="2"/>
    </row>
    <row r="33" spans="1:9" ht="15.75" x14ac:dyDescent="0.25">
      <c r="A33" s="22" t="s">
        <v>30</v>
      </c>
      <c r="B33" s="2"/>
      <c r="C33" s="2"/>
      <c r="D33" s="2"/>
      <c r="E33" s="2"/>
      <c r="F33" s="2"/>
      <c r="H33" s="33"/>
      <c r="I33" s="2"/>
    </row>
    <row r="34" spans="1:9" ht="15.75" x14ac:dyDescent="0.25">
      <c r="A34" s="44" t="s">
        <v>31</v>
      </c>
      <c r="B34" s="44"/>
      <c r="C34" s="44"/>
      <c r="D34" s="44"/>
      <c r="E34" s="44"/>
      <c r="F34" s="44"/>
      <c r="H34" s="33"/>
      <c r="I34" s="2"/>
    </row>
    <row r="35" spans="1:9" ht="15.75" x14ac:dyDescent="0.25">
      <c r="A35" s="35" t="s">
        <v>32</v>
      </c>
      <c r="B35" s="35"/>
      <c r="C35" s="35"/>
      <c r="D35" s="35"/>
      <c r="E35" s="35"/>
      <c r="F35" s="35"/>
      <c r="H35" s="33"/>
      <c r="I35" s="2"/>
    </row>
    <row r="36" spans="1:9" ht="15.75" x14ac:dyDescent="0.25">
      <c r="A36" s="25" t="s">
        <v>33</v>
      </c>
      <c r="B36" s="2"/>
      <c r="C36" s="2"/>
      <c r="D36" s="2"/>
      <c r="E36" s="4" t="s">
        <v>34</v>
      </c>
      <c r="F36" s="4"/>
      <c r="H36" s="33"/>
    </row>
    <row r="37" spans="1:9" ht="15.75" x14ac:dyDescent="0.25">
      <c r="A37" s="35"/>
      <c r="B37" s="2"/>
      <c r="C37" s="2"/>
      <c r="D37" s="2"/>
      <c r="E37" s="2"/>
      <c r="F37" s="2"/>
    </row>
    <row r="38" spans="1:9" ht="15.75" x14ac:dyDescent="0.25">
      <c r="A38" s="22"/>
    </row>
    <row r="39" spans="1:9" ht="24" customHeight="1" x14ac:dyDescent="0.25">
      <c r="A39" s="35"/>
    </row>
    <row r="40" spans="1:9" ht="15.75" x14ac:dyDescent="0.25">
      <c r="A40" s="35"/>
    </row>
    <row r="41" spans="1:9" x14ac:dyDescent="0.25">
      <c r="A41" s="26"/>
      <c r="E41" s="42" t="s">
        <v>64</v>
      </c>
    </row>
  </sheetData>
  <mergeCells count="9">
    <mergeCell ref="A18:F18"/>
    <mergeCell ref="A34:F34"/>
    <mergeCell ref="A1:H1"/>
    <mergeCell ref="A2:H2"/>
    <mergeCell ref="A4:H4"/>
    <mergeCell ref="A5:F5"/>
    <mergeCell ref="A13:H13"/>
    <mergeCell ref="A15:B15"/>
    <mergeCell ref="D15:E15"/>
  </mergeCells>
  <pageMargins left="0.55118110236220474" right="0.15748031496062992" top="0.39370078740157483" bottom="0.74803149606299213" header="0.19685039370078741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22" workbookViewId="0">
      <selection activeCell="E40" sqref="E40"/>
    </sheetView>
  </sheetViews>
  <sheetFormatPr defaultRowHeight="15" x14ac:dyDescent="0.25"/>
  <cols>
    <col min="1" max="1" width="5.140625" customWidth="1"/>
    <col min="2" max="2" width="36.57031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8" customWidth="1"/>
    <col min="8" max="8" width="11.42578125" customWidth="1"/>
  </cols>
  <sheetData>
    <row r="1" spans="1:8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8" ht="9.75" customHeight="1" x14ac:dyDescent="0.25">
      <c r="A3" s="1"/>
    </row>
    <row r="4" spans="1:8" ht="28.5" customHeight="1" x14ac:dyDescent="0.25">
      <c r="A4" s="46" t="s">
        <v>2</v>
      </c>
      <c r="B4" s="46"/>
      <c r="C4" s="46"/>
      <c r="D4" s="46"/>
      <c r="E4" s="46"/>
      <c r="F4" s="46"/>
      <c r="G4" s="46"/>
      <c r="H4" s="46"/>
    </row>
    <row r="5" spans="1:8" ht="19.5" customHeight="1" x14ac:dyDescent="0.25">
      <c r="A5" s="47" t="s">
        <v>45</v>
      </c>
      <c r="B5" s="47"/>
      <c r="C5" s="47"/>
      <c r="D5" s="47"/>
      <c r="E5" s="47"/>
      <c r="F5" s="47"/>
      <c r="G5" s="29"/>
    </row>
    <row r="6" spans="1:8" ht="18" customHeight="1" x14ac:dyDescent="0.25">
      <c r="A6" s="3" t="s">
        <v>3</v>
      </c>
      <c r="B6" s="2"/>
      <c r="C6" s="2"/>
      <c r="D6" s="2"/>
      <c r="E6" s="2"/>
      <c r="F6" s="2"/>
      <c r="G6" s="29"/>
    </row>
    <row r="7" spans="1:8" ht="20.25" customHeight="1" x14ac:dyDescent="0.25">
      <c r="A7" s="4" t="s">
        <v>4</v>
      </c>
      <c r="B7" s="2"/>
      <c r="C7" s="2"/>
      <c r="D7" s="2"/>
      <c r="E7" s="2"/>
      <c r="F7" s="2"/>
      <c r="G7" s="29"/>
    </row>
    <row r="8" spans="1:8" ht="17.25" customHeight="1" x14ac:dyDescent="0.25">
      <c r="A8" s="34" t="s">
        <v>5</v>
      </c>
      <c r="B8" s="2"/>
      <c r="C8" s="2"/>
      <c r="D8" s="2"/>
      <c r="E8" s="2"/>
      <c r="F8" s="2"/>
      <c r="G8" s="29"/>
    </row>
    <row r="9" spans="1:8" ht="19.5" customHeight="1" x14ac:dyDescent="0.25">
      <c r="A9" s="34" t="s">
        <v>6</v>
      </c>
      <c r="B9" s="2"/>
      <c r="C9" s="2"/>
      <c r="D9" s="2"/>
      <c r="E9" s="2"/>
      <c r="F9" s="2"/>
      <c r="G9" s="29"/>
    </row>
    <row r="10" spans="1:8" ht="16.5" customHeight="1" x14ac:dyDescent="0.25">
      <c r="A10" s="34" t="s">
        <v>7</v>
      </c>
      <c r="B10" s="2"/>
      <c r="C10" s="2"/>
      <c r="D10" s="34" t="s">
        <v>8</v>
      </c>
      <c r="E10" s="2"/>
      <c r="F10" s="2"/>
      <c r="G10" s="29"/>
    </row>
    <row r="11" spans="1:8" ht="19.5" customHeight="1" x14ac:dyDescent="0.25">
      <c r="A11" s="3" t="s">
        <v>9</v>
      </c>
      <c r="B11" s="2"/>
      <c r="C11" s="2"/>
      <c r="D11" s="2"/>
      <c r="E11" s="2"/>
      <c r="F11" s="2"/>
      <c r="G11" s="29"/>
    </row>
    <row r="12" spans="1:8" ht="18" customHeight="1" x14ac:dyDescent="0.25">
      <c r="A12" s="4" t="s">
        <v>36</v>
      </c>
      <c r="B12" s="2"/>
      <c r="C12" s="2"/>
      <c r="D12" s="2"/>
      <c r="E12" s="2"/>
      <c r="F12" s="2"/>
      <c r="G12" s="29"/>
    </row>
    <row r="13" spans="1:8" ht="16.5" customHeight="1" x14ac:dyDescent="0.25">
      <c r="A13" s="48" t="s">
        <v>37</v>
      </c>
      <c r="B13" s="48"/>
      <c r="C13" s="48"/>
      <c r="D13" s="48"/>
      <c r="E13" s="48"/>
      <c r="F13" s="48"/>
      <c r="G13" s="48"/>
      <c r="H13" s="48"/>
    </row>
    <row r="14" spans="1:8" ht="18" customHeight="1" x14ac:dyDescent="0.25">
      <c r="A14" s="34" t="s">
        <v>38</v>
      </c>
      <c r="B14" s="2"/>
      <c r="C14" s="2"/>
      <c r="D14" s="2"/>
      <c r="E14" s="2"/>
      <c r="F14" s="2"/>
      <c r="G14" s="29"/>
    </row>
    <row r="15" spans="1:8" ht="16.5" customHeight="1" x14ac:dyDescent="0.25">
      <c r="A15" s="49" t="s">
        <v>39</v>
      </c>
      <c r="B15" s="49"/>
      <c r="C15" s="2"/>
      <c r="D15" s="50" t="s">
        <v>40</v>
      </c>
      <c r="E15" s="50"/>
      <c r="F15" s="2"/>
      <c r="G15" s="29"/>
    </row>
    <row r="16" spans="1:8" ht="11.25" customHeight="1" x14ac:dyDescent="0.25">
      <c r="A16" s="34"/>
      <c r="B16" s="2"/>
      <c r="C16" s="2"/>
      <c r="D16" s="2"/>
      <c r="E16" s="2"/>
      <c r="F16" s="2"/>
      <c r="G16" s="29"/>
    </row>
    <row r="17" spans="1:9" ht="15.75" x14ac:dyDescent="0.25">
      <c r="A17" s="34" t="s">
        <v>10</v>
      </c>
      <c r="B17" s="2"/>
      <c r="C17" s="2"/>
      <c r="D17" s="2"/>
      <c r="E17" s="2"/>
      <c r="F17" s="2"/>
      <c r="G17" s="29"/>
    </row>
    <row r="18" spans="1:9" ht="30" customHeight="1" x14ac:dyDescent="0.25">
      <c r="A18" s="43" t="s">
        <v>11</v>
      </c>
      <c r="B18" s="43"/>
      <c r="C18" s="43"/>
      <c r="D18" s="43"/>
      <c r="E18" s="43"/>
      <c r="F18" s="43"/>
      <c r="G18" s="29"/>
    </row>
    <row r="19" spans="1:9" ht="42.75" x14ac:dyDescent="0.2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17</v>
      </c>
      <c r="G19" s="30" t="s">
        <v>18</v>
      </c>
      <c r="H19" s="5" t="s">
        <v>19</v>
      </c>
      <c r="I19" s="2"/>
    </row>
    <row r="20" spans="1:9" x14ac:dyDescent="0.25">
      <c r="A20" s="7">
        <v>1</v>
      </c>
      <c r="B20" s="8" t="s">
        <v>42</v>
      </c>
      <c r="C20" s="9" t="s">
        <v>35</v>
      </c>
      <c r="D20" s="10">
        <v>1</v>
      </c>
      <c r="E20" s="11">
        <v>50183</v>
      </c>
      <c r="F20" s="12">
        <v>0.05</v>
      </c>
      <c r="G20" s="11">
        <f>E20*0.95</f>
        <v>47673.85</v>
      </c>
      <c r="H20" s="11">
        <f>G20*D20</f>
        <v>47673.85</v>
      </c>
      <c r="I20" s="2"/>
    </row>
    <row r="21" spans="1:9" x14ac:dyDescent="0.25">
      <c r="A21" s="7">
        <v>2</v>
      </c>
      <c r="B21" s="8" t="s">
        <v>43</v>
      </c>
      <c r="C21" s="9" t="s">
        <v>35</v>
      </c>
      <c r="D21" s="10">
        <v>2</v>
      </c>
      <c r="E21" s="11">
        <v>111058</v>
      </c>
      <c r="F21" s="12">
        <v>0.05</v>
      </c>
      <c r="G21" s="11">
        <f>E21*0.95</f>
        <v>105505.09999999999</v>
      </c>
      <c r="H21" s="11">
        <f t="shared" ref="H21" si="0">G21*D21</f>
        <v>211010.19999999998</v>
      </c>
      <c r="I21" s="2"/>
    </row>
    <row r="22" spans="1:9" x14ac:dyDescent="0.25">
      <c r="A22" s="36">
        <v>3</v>
      </c>
      <c r="B22" s="37" t="s">
        <v>46</v>
      </c>
      <c r="C22" s="38" t="s">
        <v>47</v>
      </c>
      <c r="D22" s="10">
        <v>1</v>
      </c>
      <c r="E22" s="11">
        <v>90750</v>
      </c>
      <c r="F22" s="12">
        <v>0.05</v>
      </c>
      <c r="G22" s="31">
        <v>86212</v>
      </c>
      <c r="H22" s="11">
        <f>G22*D22</f>
        <v>86212</v>
      </c>
      <c r="I22" s="2"/>
    </row>
    <row r="23" spans="1:9" x14ac:dyDescent="0.25">
      <c r="A23" s="13"/>
      <c r="B23" s="14" t="s">
        <v>22</v>
      </c>
      <c r="C23" s="15"/>
      <c r="D23" s="16"/>
      <c r="E23" s="17"/>
      <c r="F23" s="16"/>
      <c r="G23" s="31"/>
      <c r="H23" s="20">
        <f>H20+H21+H22</f>
        <v>344896.05</v>
      </c>
      <c r="I23" s="2"/>
    </row>
    <row r="24" spans="1:9" x14ac:dyDescent="0.25">
      <c r="A24" s="18"/>
      <c r="B24" s="19" t="s">
        <v>23</v>
      </c>
      <c r="C24" s="19"/>
      <c r="D24" s="19"/>
      <c r="E24" s="19"/>
      <c r="F24" s="19"/>
      <c r="G24" s="32"/>
      <c r="H24" s="20">
        <f>H23*0.1</f>
        <v>34489.605000000003</v>
      </c>
      <c r="I24" s="2"/>
    </row>
    <row r="25" spans="1:9" x14ac:dyDescent="0.25">
      <c r="A25" s="18"/>
      <c r="B25" s="19" t="s">
        <v>24</v>
      </c>
      <c r="C25" s="19"/>
      <c r="D25" s="19"/>
      <c r="E25" s="19"/>
      <c r="F25" s="19"/>
      <c r="G25" s="32"/>
      <c r="H25" s="20">
        <f>H23+H24</f>
        <v>379385.65499999997</v>
      </c>
      <c r="I25" s="2"/>
    </row>
    <row r="26" spans="1:9" ht="19.5" customHeight="1" x14ac:dyDescent="0.25">
      <c r="A26" s="21" t="s">
        <v>48</v>
      </c>
      <c r="C26" s="2"/>
      <c r="D26" s="2"/>
      <c r="E26" s="2"/>
      <c r="F26" s="2"/>
      <c r="G26" s="29"/>
      <c r="H26" s="33"/>
      <c r="I26" s="2"/>
    </row>
    <row r="27" spans="1:9" ht="24" customHeight="1" x14ac:dyDescent="0.25">
      <c r="A27" s="22" t="s">
        <v>25</v>
      </c>
      <c r="B27" s="2"/>
      <c r="C27" s="2"/>
      <c r="D27" s="2"/>
      <c r="E27" s="2"/>
      <c r="F27" s="2"/>
      <c r="G27" s="29"/>
      <c r="H27" s="33"/>
      <c r="I27" s="2"/>
    </row>
    <row r="28" spans="1:9" ht="15.75" x14ac:dyDescent="0.25">
      <c r="A28" s="22" t="s">
        <v>26</v>
      </c>
      <c r="B28" s="2"/>
      <c r="C28" s="2"/>
      <c r="D28" s="2"/>
      <c r="E28" s="2"/>
      <c r="F28" s="2"/>
      <c r="G28" s="29"/>
      <c r="H28" s="33"/>
      <c r="I28" s="2"/>
    </row>
    <row r="29" spans="1:9" ht="18" customHeight="1" x14ac:dyDescent="0.25">
      <c r="A29" s="23" t="s">
        <v>27</v>
      </c>
      <c r="B29" s="2"/>
      <c r="C29" s="2"/>
      <c r="D29" s="2"/>
      <c r="E29" s="2"/>
      <c r="F29" s="2"/>
      <c r="G29" s="29"/>
      <c r="H29" s="33"/>
      <c r="I29" s="2"/>
    </row>
    <row r="30" spans="1:9" ht="15.75" x14ac:dyDescent="0.25">
      <c r="A30" s="24" t="s">
        <v>28</v>
      </c>
      <c r="B30" s="2"/>
      <c r="C30" s="2"/>
      <c r="D30" s="2"/>
      <c r="E30" s="2"/>
      <c r="F30" s="2"/>
      <c r="G30" s="29"/>
      <c r="H30" s="33"/>
      <c r="I30" s="2"/>
    </row>
    <row r="31" spans="1:9" ht="15.75" x14ac:dyDescent="0.25">
      <c r="A31" s="23" t="s">
        <v>29</v>
      </c>
      <c r="B31" s="2"/>
      <c r="C31" s="2"/>
      <c r="D31" s="2"/>
      <c r="E31" s="2"/>
      <c r="F31" s="2"/>
      <c r="H31" s="33"/>
      <c r="I31" s="2"/>
    </row>
    <row r="32" spans="1:9" ht="15.75" x14ac:dyDescent="0.25">
      <c r="A32" s="22" t="s">
        <v>30</v>
      </c>
      <c r="B32" s="2"/>
      <c r="C32" s="2"/>
      <c r="D32" s="2"/>
      <c r="E32" s="2"/>
      <c r="F32" s="2"/>
      <c r="H32" s="33"/>
      <c r="I32" s="2"/>
    </row>
    <row r="33" spans="1:9" ht="15.75" x14ac:dyDescent="0.25">
      <c r="A33" s="44" t="s">
        <v>31</v>
      </c>
      <c r="B33" s="44"/>
      <c r="C33" s="44"/>
      <c r="D33" s="44"/>
      <c r="E33" s="44"/>
      <c r="F33" s="44"/>
      <c r="H33" s="33"/>
      <c r="I33" s="2"/>
    </row>
    <row r="34" spans="1:9" ht="15.75" x14ac:dyDescent="0.25">
      <c r="A34" s="34" t="s">
        <v>32</v>
      </c>
      <c r="B34" s="34"/>
      <c r="C34" s="34"/>
      <c r="D34" s="34"/>
      <c r="E34" s="34"/>
      <c r="F34" s="34"/>
      <c r="H34" s="33"/>
      <c r="I34" s="2"/>
    </row>
    <row r="35" spans="1:9" ht="15.75" x14ac:dyDescent="0.25">
      <c r="A35" s="25" t="s">
        <v>33</v>
      </c>
      <c r="B35" s="2"/>
      <c r="C35" s="2"/>
      <c r="D35" s="2"/>
      <c r="E35" s="4" t="s">
        <v>34</v>
      </c>
      <c r="F35" s="4"/>
      <c r="H35" s="33"/>
    </row>
    <row r="36" spans="1:9" ht="15.75" x14ac:dyDescent="0.25">
      <c r="A36" s="34"/>
      <c r="B36" s="2"/>
      <c r="C36" s="2"/>
      <c r="D36" s="2"/>
      <c r="E36" s="2"/>
      <c r="F36" s="2"/>
    </row>
    <row r="37" spans="1:9" ht="15.75" x14ac:dyDescent="0.25">
      <c r="A37" s="22"/>
    </row>
    <row r="38" spans="1:9" ht="24" customHeight="1" x14ac:dyDescent="0.25">
      <c r="A38" s="34"/>
    </row>
    <row r="39" spans="1:9" ht="15.75" x14ac:dyDescent="0.25">
      <c r="A39" s="34"/>
    </row>
    <row r="40" spans="1:9" x14ac:dyDescent="0.25">
      <c r="A40" s="26"/>
      <c r="E40" s="42" t="s">
        <v>64</v>
      </c>
    </row>
  </sheetData>
  <mergeCells count="9">
    <mergeCell ref="A18:F18"/>
    <mergeCell ref="A33:F33"/>
    <mergeCell ref="A1:H1"/>
    <mergeCell ref="A2:H2"/>
    <mergeCell ref="A4:H4"/>
    <mergeCell ref="A5:F5"/>
    <mergeCell ref="A13:H13"/>
    <mergeCell ref="A15:B15"/>
    <mergeCell ref="D15:E15"/>
  </mergeCells>
  <pageMargins left="0.55118110236220474" right="0.15748031496062992" top="0.39370078740157483" bottom="0.74803149606299213" header="0.19685039370078741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19" workbookViewId="0">
      <selection activeCell="E40" sqref="E40"/>
    </sheetView>
  </sheetViews>
  <sheetFormatPr defaultRowHeight="15" x14ac:dyDescent="0.25"/>
  <cols>
    <col min="1" max="1" width="5.140625" customWidth="1"/>
    <col min="2" max="2" width="36.57031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8" customWidth="1"/>
    <col min="8" max="8" width="11.42578125" customWidth="1"/>
  </cols>
  <sheetData>
    <row r="1" spans="1:8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8" ht="9.75" customHeight="1" x14ac:dyDescent="0.25">
      <c r="A3" s="1"/>
    </row>
    <row r="4" spans="1:8" ht="28.5" customHeight="1" x14ac:dyDescent="0.25">
      <c r="A4" s="46" t="s">
        <v>2</v>
      </c>
      <c r="B4" s="46"/>
      <c r="C4" s="46"/>
      <c r="D4" s="46"/>
      <c r="E4" s="46"/>
      <c r="F4" s="46"/>
      <c r="G4" s="46"/>
      <c r="H4" s="46"/>
    </row>
    <row r="5" spans="1:8" ht="19.5" customHeight="1" x14ac:dyDescent="0.25">
      <c r="A5" s="47" t="s">
        <v>41</v>
      </c>
      <c r="B5" s="47"/>
      <c r="C5" s="47"/>
      <c r="D5" s="47"/>
      <c r="E5" s="47"/>
      <c r="F5" s="47"/>
      <c r="G5" s="29"/>
    </row>
    <row r="6" spans="1:8" ht="18" customHeight="1" x14ac:dyDescent="0.25">
      <c r="A6" s="3" t="s">
        <v>3</v>
      </c>
      <c r="B6" s="2"/>
      <c r="C6" s="2"/>
      <c r="D6" s="2"/>
      <c r="E6" s="2"/>
      <c r="F6" s="2"/>
      <c r="G6" s="29"/>
    </row>
    <row r="7" spans="1:8" ht="20.25" customHeight="1" x14ac:dyDescent="0.25">
      <c r="A7" s="4" t="s">
        <v>4</v>
      </c>
      <c r="B7" s="2"/>
      <c r="C7" s="2"/>
      <c r="D7" s="2"/>
      <c r="E7" s="2"/>
      <c r="F7" s="2"/>
      <c r="G7" s="29"/>
    </row>
    <row r="8" spans="1:8" ht="17.25" customHeight="1" x14ac:dyDescent="0.25">
      <c r="A8" s="27" t="s">
        <v>5</v>
      </c>
      <c r="B8" s="2"/>
      <c r="C8" s="2"/>
      <c r="D8" s="2"/>
      <c r="E8" s="2"/>
      <c r="F8" s="2"/>
      <c r="G8" s="29"/>
    </row>
    <row r="9" spans="1:8" ht="19.5" customHeight="1" x14ac:dyDescent="0.25">
      <c r="A9" s="27" t="s">
        <v>6</v>
      </c>
      <c r="B9" s="2"/>
      <c r="C9" s="2"/>
      <c r="D9" s="2"/>
      <c r="E9" s="2"/>
      <c r="F9" s="2"/>
      <c r="G9" s="29"/>
    </row>
    <row r="10" spans="1:8" ht="16.5" customHeight="1" x14ac:dyDescent="0.25">
      <c r="A10" s="27" t="s">
        <v>7</v>
      </c>
      <c r="B10" s="2"/>
      <c r="C10" s="2"/>
      <c r="D10" s="27" t="s">
        <v>8</v>
      </c>
      <c r="E10" s="2"/>
      <c r="F10" s="2"/>
      <c r="G10" s="29"/>
    </row>
    <row r="11" spans="1:8" ht="19.5" customHeight="1" x14ac:dyDescent="0.25">
      <c r="A11" s="3" t="s">
        <v>9</v>
      </c>
      <c r="B11" s="2"/>
      <c r="C11" s="2"/>
      <c r="D11" s="2"/>
      <c r="E11" s="2"/>
      <c r="F11" s="2"/>
      <c r="G11" s="29"/>
    </row>
    <row r="12" spans="1:8" ht="18" customHeight="1" x14ac:dyDescent="0.25">
      <c r="A12" s="4" t="s">
        <v>36</v>
      </c>
      <c r="B12" s="2"/>
      <c r="C12" s="2"/>
      <c r="D12" s="2"/>
      <c r="E12" s="2"/>
      <c r="F12" s="2"/>
      <c r="G12" s="29"/>
    </row>
    <row r="13" spans="1:8" ht="16.5" customHeight="1" x14ac:dyDescent="0.25">
      <c r="A13" s="48" t="s">
        <v>37</v>
      </c>
      <c r="B13" s="48"/>
      <c r="C13" s="48"/>
      <c r="D13" s="48"/>
      <c r="E13" s="48"/>
      <c r="F13" s="48"/>
      <c r="G13" s="48"/>
      <c r="H13" s="48"/>
    </row>
    <row r="14" spans="1:8" ht="18" customHeight="1" x14ac:dyDescent="0.25">
      <c r="A14" s="27" t="s">
        <v>38</v>
      </c>
      <c r="B14" s="2"/>
      <c r="C14" s="2"/>
      <c r="D14" s="2"/>
      <c r="E14" s="2"/>
      <c r="F14" s="2"/>
      <c r="G14" s="29"/>
    </row>
    <row r="15" spans="1:8" ht="16.5" customHeight="1" x14ac:dyDescent="0.25">
      <c r="A15" s="49" t="s">
        <v>39</v>
      </c>
      <c r="B15" s="49"/>
      <c r="C15" s="2"/>
      <c r="D15" s="50" t="s">
        <v>40</v>
      </c>
      <c r="E15" s="50"/>
      <c r="F15" s="2"/>
      <c r="G15" s="29"/>
    </row>
    <row r="16" spans="1:8" ht="11.25" customHeight="1" x14ac:dyDescent="0.25">
      <c r="A16" s="27"/>
      <c r="B16" s="2"/>
      <c r="C16" s="2"/>
      <c r="D16" s="2"/>
      <c r="E16" s="2"/>
      <c r="F16" s="2"/>
      <c r="G16" s="29"/>
    </row>
    <row r="17" spans="1:9" ht="15.75" x14ac:dyDescent="0.25">
      <c r="A17" s="27" t="s">
        <v>10</v>
      </c>
      <c r="B17" s="2"/>
      <c r="C17" s="2"/>
      <c r="D17" s="2"/>
      <c r="E17" s="2"/>
      <c r="F17" s="2"/>
      <c r="G17" s="29"/>
    </row>
    <row r="18" spans="1:9" ht="30" customHeight="1" x14ac:dyDescent="0.25">
      <c r="A18" s="43" t="s">
        <v>11</v>
      </c>
      <c r="B18" s="43"/>
      <c r="C18" s="43"/>
      <c r="D18" s="43"/>
      <c r="E18" s="43"/>
      <c r="F18" s="43"/>
      <c r="G18" s="29"/>
    </row>
    <row r="19" spans="1:9" ht="42.75" x14ac:dyDescent="0.2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17</v>
      </c>
      <c r="G19" s="30" t="s">
        <v>18</v>
      </c>
      <c r="H19" s="5" t="s">
        <v>19</v>
      </c>
      <c r="I19" s="2"/>
    </row>
    <row r="20" spans="1:9" ht="23.25" customHeight="1" x14ac:dyDescent="0.25">
      <c r="A20" s="7">
        <v>1</v>
      </c>
      <c r="B20" s="8" t="s">
        <v>42</v>
      </c>
      <c r="C20" s="9" t="s">
        <v>35</v>
      </c>
      <c r="D20" s="10">
        <v>1</v>
      </c>
      <c r="E20" s="11">
        <v>50183</v>
      </c>
      <c r="F20" s="12">
        <v>0.05</v>
      </c>
      <c r="G20" s="11">
        <f>E20*0.95</f>
        <v>47673.85</v>
      </c>
      <c r="H20" s="11">
        <f>G20*D20</f>
        <v>47673.85</v>
      </c>
      <c r="I20" s="2"/>
    </row>
    <row r="21" spans="1:9" ht="24.75" hidden="1" customHeight="1" x14ac:dyDescent="0.25">
      <c r="A21" s="7">
        <v>2</v>
      </c>
      <c r="B21" s="8" t="s">
        <v>21</v>
      </c>
      <c r="C21" s="9" t="s">
        <v>20</v>
      </c>
      <c r="D21" s="10"/>
      <c r="E21" s="11"/>
      <c r="F21" s="12"/>
      <c r="G21" s="11"/>
      <c r="H21" s="11">
        <f t="shared" ref="H21:H22" si="0">G21*D21</f>
        <v>0</v>
      </c>
      <c r="I21" s="2"/>
    </row>
    <row r="22" spans="1:9" x14ac:dyDescent="0.25">
      <c r="A22" s="7">
        <v>2</v>
      </c>
      <c r="B22" s="8" t="s">
        <v>43</v>
      </c>
      <c r="C22" s="9" t="s">
        <v>35</v>
      </c>
      <c r="D22" s="10">
        <v>2</v>
      </c>
      <c r="E22" s="11">
        <v>111058</v>
      </c>
      <c r="F22" s="12">
        <v>0.05</v>
      </c>
      <c r="G22" s="11">
        <f>E22*0.95</f>
        <v>105505.09999999999</v>
      </c>
      <c r="H22" s="11">
        <f t="shared" si="0"/>
        <v>211010.19999999998</v>
      </c>
      <c r="I22" s="2"/>
    </row>
    <row r="23" spans="1:9" x14ac:dyDescent="0.25">
      <c r="A23" s="13"/>
      <c r="B23" s="14" t="s">
        <v>22</v>
      </c>
      <c r="C23" s="15"/>
      <c r="D23" s="16"/>
      <c r="E23" s="17"/>
      <c r="F23" s="16"/>
      <c r="G23" s="31"/>
      <c r="H23" s="20">
        <f>H20+H22</f>
        <v>258684.05</v>
      </c>
      <c r="I23" s="2"/>
    </row>
    <row r="24" spans="1:9" x14ac:dyDescent="0.25">
      <c r="A24" s="18"/>
      <c r="B24" s="19" t="s">
        <v>23</v>
      </c>
      <c r="C24" s="19"/>
      <c r="D24" s="19"/>
      <c r="E24" s="19"/>
      <c r="F24" s="19"/>
      <c r="G24" s="32"/>
      <c r="H24" s="20">
        <f>H23*0.1</f>
        <v>25868.404999999999</v>
      </c>
      <c r="I24" s="2"/>
    </row>
    <row r="25" spans="1:9" x14ac:dyDescent="0.25">
      <c r="A25" s="18"/>
      <c r="B25" s="19" t="s">
        <v>24</v>
      </c>
      <c r="C25" s="19"/>
      <c r="D25" s="19"/>
      <c r="E25" s="19"/>
      <c r="F25" s="19"/>
      <c r="G25" s="32"/>
      <c r="H25" s="20">
        <f>H23+H24</f>
        <v>284552.45499999996</v>
      </c>
      <c r="I25" s="2"/>
    </row>
    <row r="26" spans="1:9" ht="19.5" customHeight="1" x14ac:dyDescent="0.25">
      <c r="A26" s="21" t="s">
        <v>44</v>
      </c>
      <c r="C26" s="2"/>
      <c r="D26" s="2"/>
      <c r="E26" s="2"/>
      <c r="F26" s="2"/>
      <c r="G26" s="29"/>
      <c r="H26" s="33"/>
      <c r="I26" s="2"/>
    </row>
    <row r="27" spans="1:9" ht="24" customHeight="1" x14ac:dyDescent="0.25">
      <c r="A27" s="22" t="s">
        <v>25</v>
      </c>
      <c r="B27" s="2"/>
      <c r="C27" s="2"/>
      <c r="D27" s="2"/>
      <c r="E27" s="2"/>
      <c r="F27" s="2"/>
      <c r="G27" s="29"/>
      <c r="H27" s="33"/>
      <c r="I27" s="2"/>
    </row>
    <row r="28" spans="1:9" ht="15.75" x14ac:dyDescent="0.25">
      <c r="A28" s="22" t="s">
        <v>26</v>
      </c>
      <c r="B28" s="2"/>
      <c r="C28" s="2"/>
      <c r="D28" s="2"/>
      <c r="E28" s="2"/>
      <c r="F28" s="2"/>
      <c r="G28" s="29"/>
      <c r="H28" s="33"/>
      <c r="I28" s="2"/>
    </row>
    <row r="29" spans="1:9" ht="18" customHeight="1" x14ac:dyDescent="0.25">
      <c r="A29" s="23" t="s">
        <v>27</v>
      </c>
      <c r="B29" s="2"/>
      <c r="C29" s="2"/>
      <c r="D29" s="2"/>
      <c r="E29" s="2"/>
      <c r="F29" s="2"/>
      <c r="G29" s="29"/>
      <c r="H29" s="33"/>
      <c r="I29" s="2"/>
    </row>
    <row r="30" spans="1:9" ht="15.75" x14ac:dyDescent="0.25">
      <c r="A30" s="24" t="s">
        <v>28</v>
      </c>
      <c r="B30" s="2"/>
      <c r="C30" s="2"/>
      <c r="D30" s="2"/>
      <c r="E30" s="2"/>
      <c r="F30" s="2"/>
      <c r="G30" s="29"/>
      <c r="H30" s="33"/>
      <c r="I30" s="2"/>
    </row>
    <row r="31" spans="1:9" ht="15.75" x14ac:dyDescent="0.25">
      <c r="A31" s="23" t="s">
        <v>29</v>
      </c>
      <c r="B31" s="2"/>
      <c r="C31" s="2"/>
      <c r="D31" s="2"/>
      <c r="E31" s="2"/>
      <c r="F31" s="2"/>
      <c r="H31" s="33"/>
      <c r="I31" s="2"/>
    </row>
    <row r="32" spans="1:9" ht="15.75" x14ac:dyDescent="0.25">
      <c r="A32" s="22" t="s">
        <v>30</v>
      </c>
      <c r="B32" s="2"/>
      <c r="C32" s="2"/>
      <c r="D32" s="2"/>
      <c r="E32" s="2"/>
      <c r="F32" s="2"/>
      <c r="H32" s="33"/>
      <c r="I32" s="2"/>
    </row>
    <row r="33" spans="1:9" ht="15.75" x14ac:dyDescent="0.25">
      <c r="A33" s="44" t="s">
        <v>31</v>
      </c>
      <c r="B33" s="44"/>
      <c r="C33" s="44"/>
      <c r="D33" s="44"/>
      <c r="E33" s="44"/>
      <c r="F33" s="44"/>
      <c r="H33" s="33"/>
      <c r="I33" s="2"/>
    </row>
    <row r="34" spans="1:9" ht="15.75" x14ac:dyDescent="0.25">
      <c r="A34" s="27" t="s">
        <v>32</v>
      </c>
      <c r="B34" s="27"/>
      <c r="C34" s="27"/>
      <c r="D34" s="27"/>
      <c r="E34" s="27"/>
      <c r="F34" s="27"/>
      <c r="H34" s="33"/>
      <c r="I34" s="2"/>
    </row>
    <row r="35" spans="1:9" ht="15.75" x14ac:dyDescent="0.25">
      <c r="A35" s="25" t="s">
        <v>33</v>
      </c>
      <c r="B35" s="2"/>
      <c r="C35" s="2"/>
      <c r="D35" s="2"/>
      <c r="E35" s="4" t="s">
        <v>34</v>
      </c>
      <c r="F35" s="4"/>
      <c r="H35" s="33"/>
    </row>
    <row r="36" spans="1:9" ht="15.75" x14ac:dyDescent="0.25">
      <c r="A36" s="27"/>
      <c r="B36" s="2"/>
      <c r="C36" s="2"/>
      <c r="D36" s="2"/>
      <c r="E36" s="2"/>
      <c r="F36" s="2"/>
    </row>
    <row r="37" spans="1:9" ht="15.75" x14ac:dyDescent="0.25">
      <c r="A37" s="22"/>
    </row>
    <row r="38" spans="1:9" ht="24" customHeight="1" x14ac:dyDescent="0.25">
      <c r="A38" s="27"/>
    </row>
    <row r="39" spans="1:9" ht="15.75" x14ac:dyDescent="0.25">
      <c r="A39" s="27"/>
    </row>
    <row r="40" spans="1:9" x14ac:dyDescent="0.25">
      <c r="A40" s="26"/>
      <c r="E40" s="42" t="s">
        <v>64</v>
      </c>
    </row>
  </sheetData>
  <mergeCells count="9">
    <mergeCell ref="A18:F18"/>
    <mergeCell ref="A33:F33"/>
    <mergeCell ref="A1:H1"/>
    <mergeCell ref="A2:H2"/>
    <mergeCell ref="A4:H4"/>
    <mergeCell ref="A5:F5"/>
    <mergeCell ref="A13:H13"/>
    <mergeCell ref="A15:B15"/>
    <mergeCell ref="D15:E15"/>
  </mergeCells>
  <pageMargins left="0.55118110236220474" right="0.15748031496062992" top="0.39370078740157483" bottom="0.74803149606299213" header="0.19685039370078741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gộp 24+27 (HD 282)</vt:lpstr>
      <vt:lpstr>gộp 17+20 (HD 273)</vt:lpstr>
      <vt:lpstr>27.6</vt:lpstr>
      <vt:lpstr>24.6</vt:lpstr>
      <vt:lpstr>20.6</vt:lpstr>
      <vt:lpstr>17.6</vt:lpstr>
      <vt:lpstr>14.6( HD 267)</vt:lpstr>
      <vt:lpstr>9.6 (HD 261)</vt:lpstr>
      <vt:lpstr>7.6 (HD 260)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2023-07-07T03:55:21Z</cp:lastPrinted>
  <dcterms:created xsi:type="dcterms:W3CDTF">2023-04-10T08:57:03Z</dcterms:created>
  <dcterms:modified xsi:type="dcterms:W3CDTF">2023-07-07T04:19:41Z</dcterms:modified>
</cp:coreProperties>
</file>