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NOVA\"/>
    </mc:Choice>
  </mc:AlternateContent>
  <bookViews>
    <workbookView xWindow="0" yWindow="0" windowWidth="17655" windowHeight="5010" tabRatio="734"/>
  </bookViews>
  <sheets>
    <sheet name="công nợ sau tháng 072022" sheetId="16" r:id="rId1"/>
    <sheet name="bke hđ 10" sheetId="8" r:id="rId2"/>
    <sheet name="bke hđ 9" sheetId="9" r:id="rId3"/>
    <sheet name="bke t8" sheetId="15" r:id="rId4"/>
    <sheet name="bke hđ 7" sheetId="11" r:id="rId5"/>
    <sheet name="bke hđ 6" sheetId="12" r:id="rId6"/>
    <sheet name="bke hđ 5" sheetId="13" r:id="rId7"/>
    <sheet name="bke t4" sheetId="1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6" l="1"/>
  <c r="D36" i="16"/>
  <c r="F43" i="16"/>
  <c r="C9" i="16" l="1"/>
  <c r="C8" i="16"/>
  <c r="C7" i="16"/>
  <c r="C10" i="16" l="1"/>
  <c r="G37" i="13"/>
  <c r="F37" i="13"/>
  <c r="G48" i="15" l="1"/>
  <c r="F48" i="15"/>
  <c r="F50" i="15" s="1"/>
  <c r="F15" i="14" l="1"/>
  <c r="F38" i="13" l="1"/>
  <c r="F36" i="12"/>
  <c r="F42" i="11"/>
  <c r="F41" i="9"/>
  <c r="F44" i="8"/>
</calcChain>
</file>

<file path=xl/sharedStrings.xml><?xml version="1.0" encoding="utf-8"?>
<sst xmlns="http://schemas.openxmlformats.org/spreadsheetml/2006/main" count="1505" uniqueCount="527">
  <si>
    <t>Ngày tháng</t>
  </si>
  <si>
    <t>Số tiền bán hàng</t>
  </si>
  <si>
    <t>Số tiền hàng trả</t>
  </si>
  <si>
    <t>Giảm trừ</t>
  </si>
  <si>
    <t>Sô tiền khách đã thanh toán</t>
  </si>
  <si>
    <t xml:space="preserve">Thanh toán công nợ </t>
  </si>
  <si>
    <t>THEO DÕI CÔNG NỢ / CTY NOVA</t>
  </si>
  <si>
    <t>31/08/2022</t>
  </si>
  <si>
    <t>21/09/2022</t>
  </si>
  <si>
    <t>Số hóa đơn</t>
  </si>
  <si>
    <t>Diễn giải</t>
  </si>
  <si>
    <t>00048734</t>
  </si>
  <si>
    <t>Bán hàng Nova Era Town theo hóa đơn 00048734</t>
  </si>
  <si>
    <t>00048730</t>
  </si>
  <si>
    <t>Bán hàng Nova Lý Thái Tổ theo hóa đơn 00048730</t>
  </si>
  <si>
    <t>00048681</t>
  </si>
  <si>
    <t>Bán hàng Nova Kho Bán Linh Đông theo hóa đơn 00048681</t>
  </si>
  <si>
    <t>00048557</t>
  </si>
  <si>
    <t>Bán hàng Nova Nguyễn Duy Trinh theo hóa đơn 00048557</t>
  </si>
  <si>
    <t>00048376</t>
  </si>
  <si>
    <t>Bán hàng Nova RiverGate Residance theo hóa đơn 00048376</t>
  </si>
  <si>
    <t>00048375</t>
  </si>
  <si>
    <t>Bán hàng Nova Era Town theo hóa đơn 00048375</t>
  </si>
  <si>
    <t>00048069</t>
  </si>
  <si>
    <t>Bán hàng Nova Homyland 3 theo hóa đơn 00048069</t>
  </si>
  <si>
    <t>00048053</t>
  </si>
  <si>
    <t>Bán hàng Nova Newton Residences theo hóa đơn 00048053</t>
  </si>
  <si>
    <t>00048045</t>
  </si>
  <si>
    <t>Bán hàng Nova Kho bán Botanica theo hóa đơn 00048045</t>
  </si>
  <si>
    <t>00047992</t>
  </si>
  <si>
    <t>Bán hàng Nova Kho Bán LakeView theo hóa đơn 00047992</t>
  </si>
  <si>
    <t>00047930</t>
  </si>
  <si>
    <t>Bán hàng Nova Độc Lập theo hóa đơn 00047930</t>
  </si>
  <si>
    <t>00047848</t>
  </si>
  <si>
    <t>Nova Kho Bán 65 Nguyễn Du</t>
  </si>
  <si>
    <t>Bán hàng Nova Kho Bán 65 Nguyễn Du theo hóa đơn 00047848</t>
  </si>
  <si>
    <t>00047825</t>
  </si>
  <si>
    <t>Bán hàng Nova Kho bán Soho theo hóa đơn 00047825</t>
  </si>
  <si>
    <t>00047775</t>
  </si>
  <si>
    <t>Bán hàng Nova Era Town theo hóa đơn 00047775</t>
  </si>
  <si>
    <t>00047834</t>
  </si>
  <si>
    <t>Bán hàng Nova Kho bán NovaMarket The Sun Avenue theo hóa đơn 00047834</t>
  </si>
  <si>
    <t>00047738</t>
  </si>
  <si>
    <t>Bán hàng Nova Kho bán Botanica theo hóa đơn 00047738</t>
  </si>
  <si>
    <t>00047657</t>
  </si>
  <si>
    <t>Bán hàng Nova Lý Thái Tổ theo hóa đơn 00047657</t>
  </si>
  <si>
    <t>00047547</t>
  </si>
  <si>
    <t>Bán hàng Nova Kho bán Soho theo hóa đơn 00047547</t>
  </si>
  <si>
    <t>00047458</t>
  </si>
  <si>
    <t>Bán hàng Nova Kho bán NovaMarket The Sun Avenue theo hóa đơn 00047458</t>
  </si>
  <si>
    <t>00047518</t>
  </si>
  <si>
    <t>Bán hàng Nova Newton Residences theo hóa đơn 00047518</t>
  </si>
  <si>
    <t>00047124</t>
  </si>
  <si>
    <t>Bán hàng Nova Bình An theo hóa đơn 00047124</t>
  </si>
  <si>
    <t>00047116</t>
  </si>
  <si>
    <t>Bán hàng Nova Nguyễn Duy Trinh theo hóa đơn 00047116</t>
  </si>
  <si>
    <t>00047115</t>
  </si>
  <si>
    <t>Bán hàng Nova Jamila Khang Điền theo hóa đơn 00047115</t>
  </si>
  <si>
    <t>00047067</t>
  </si>
  <si>
    <t>Bán hàng Nova D5 theo hóa đơn 00047067</t>
  </si>
  <si>
    <t>00047045</t>
  </si>
  <si>
    <t>Bán hàng Nova Era Town theo hóa đơn 00047045</t>
  </si>
  <si>
    <t>00046984</t>
  </si>
  <si>
    <t>Bán hàng Nova Homyland 3 theo hóa đơn 00046984</t>
  </si>
  <si>
    <t>00046989</t>
  </si>
  <si>
    <t>Bán hàng Nova Era Town theo hóa đơn 00046989</t>
  </si>
  <si>
    <t>00046915</t>
  </si>
  <si>
    <t>Bán hàng Nova Kho Bán Linh Đông theo hóa đơn 00046915</t>
  </si>
  <si>
    <t>00046632</t>
  </si>
  <si>
    <t>Bán hàng Nova RiverGate Residance theo hóa đơn 00046632</t>
  </si>
  <si>
    <t>00046627</t>
  </si>
  <si>
    <t>Bán hàng Nova Kho bán Orchard Garden theo hóa đơn 00046627</t>
  </si>
  <si>
    <t>00046623</t>
  </si>
  <si>
    <t>Bán hàng Nova Độc Lập theo hóa đơn 00046623</t>
  </si>
  <si>
    <t>00046586</t>
  </si>
  <si>
    <t>Bán hàng Nova Rich Start theo hóa đơn 00046586</t>
  </si>
  <si>
    <t>00046133</t>
  </si>
  <si>
    <t>Bán hàng Nova Nguyễn Duy Trinh theo hóa đơn 00046133</t>
  </si>
  <si>
    <t>00046017</t>
  </si>
  <si>
    <t>Bán hàng Nova Kho bán NovaMarket The Sun Avenue theo hóa đơn 00046017</t>
  </si>
  <si>
    <t>00045852</t>
  </si>
  <si>
    <t>Bán hàng Nova Kho Bán LakeView theo hóa đơn 00045852</t>
  </si>
  <si>
    <t>00045826</t>
  </si>
  <si>
    <t>Bán hàng Nova Kho bán Everich Infinity theo hóa đơn 00045826</t>
  </si>
  <si>
    <t>00045879</t>
  </si>
  <si>
    <t>Bán hàng Nova Homyland 3 theo hóa đơn 00045879</t>
  </si>
  <si>
    <t>00045794</t>
  </si>
  <si>
    <t>Bán hàng Nova Kho Bán 65 Nguyễn Du theo hóa đơn 00045794</t>
  </si>
  <si>
    <t>00045746</t>
  </si>
  <si>
    <t>Bán hàng Nova Bình An theo hóa đơn 00045746</t>
  </si>
  <si>
    <t>00044681</t>
  </si>
  <si>
    <t>CÔNG TY CỔ PHẦN DỊCH VỤ THƯƠNG MẠI TỔNG HỢP NOVA COMMERCE</t>
  </si>
  <si>
    <t>Bán hàng CÔNG TY CỔ PHẦN DỊCH VỤ THƯƠNG MẠI TỔNG HỢP NOVA COMMERCE theo hóa đơn 00044681</t>
  </si>
  <si>
    <t>00044677</t>
  </si>
  <si>
    <t>Bán hàng CÔNG TY CỔ PHẦN DỊCH VỤ THƯƠNG MẠI TỔNG HỢP NOVA COMMERCE theo hóa đơn 00044677</t>
  </si>
  <si>
    <t>00044678</t>
  </si>
  <si>
    <t>Bán hàng CÔNG TY CỔ PHẦN DỊCH VỤ THƯƠNG MẠI TỔNG HỢP NOVA COMMERCE theo hóa đơn 00044678</t>
  </si>
  <si>
    <t>00044307</t>
  </si>
  <si>
    <t>Bán hàng CÔNG TY CỔ PHẦN DỊCH VỤ THƯƠNG MẠI TỔNG HỢP NOVA COMMERCE theo hóa đơn 00044307</t>
  </si>
  <si>
    <t>00044249</t>
  </si>
  <si>
    <t>Bán hàng CÔNG TY CỔ PHẦN DỊCH VỤ THƯƠNG MẠI TỔNG HỢP NOVA COMMERCE theo hóa đơn 00044249</t>
  </si>
  <si>
    <t>00044248</t>
  </si>
  <si>
    <t>Bán hàng CÔNG TY CỔ PHẦN DỊCH VỤ THƯƠNG MẠI TỔNG HỢP NOVA COMMERCE theo hóa đơn 00044248</t>
  </si>
  <si>
    <t>00044157</t>
  </si>
  <si>
    <t>Bán hàng CÔNG TY CỔ PHẦN DỊCH VỤ THƯƠNG MẠI TỔNG HỢP NOVA COMMERCE theo hóa đơn 00044157</t>
  </si>
  <si>
    <t>00044155</t>
  </si>
  <si>
    <t>Bán hàng CÔNG TY CỔ PHẦN DỊCH VỤ THƯƠNG MẠI TỔNG HỢP NOVA COMMERCE theo hóa đơn 00044155</t>
  </si>
  <si>
    <t>00044130</t>
  </si>
  <si>
    <t>Bán hàng CÔNG TY CỔ PHẦN DỊCH VỤ THƯƠNG MẠI TỔNG HỢP NOVA COMMERCE theo hóa đơn 00044130</t>
  </si>
  <si>
    <t>00044118</t>
  </si>
  <si>
    <t>Bán hàng CÔNG TY CỔ PHẦN DỊCH VỤ THƯƠNG MẠI TỔNG HỢP NOVA COMMERCE theo hóa đơn 00044118</t>
  </si>
  <si>
    <t>00044057</t>
  </si>
  <si>
    <t>Bán hàng CÔNG TY CỔ PHẦN DỊCH VỤ THƯƠNG MẠI TỔNG HỢP NOVA COMMERCE theo hóa đơn 00044057</t>
  </si>
  <si>
    <t>00044051</t>
  </si>
  <si>
    <t>Bán hàng CÔNG TY CỔ PHẦN DỊCH VỤ THƯƠNG MẠI TỔNG HỢP NOVA COMMERCE theo hóa đơn 00044051</t>
  </si>
  <si>
    <t>00043871</t>
  </si>
  <si>
    <t>Bán hàng CÔNG TY CỔ PHẦN DỊCH VỤ THƯƠNG MẠI TỔNG HỢP NOVA COMMERCE theo hóa đơn 00043871</t>
  </si>
  <si>
    <t>00043855</t>
  </si>
  <si>
    <t>Bán hàng CÔNG TY CỔ PHẦN DỊCH VỤ THƯƠNG MẠI TỔNG HỢP NOVA COMMERCE theo hóa đơn 00043855</t>
  </si>
  <si>
    <t>00043854</t>
  </si>
  <si>
    <t>Bán hàng CÔNG TY CỔ PHẦN DỊCH VỤ THƯƠNG MẠI TỔNG HỢP NOVA COMMERCE theo hóa đơn 00043854</t>
  </si>
  <si>
    <t>00043637</t>
  </si>
  <si>
    <t>Bán hàng CÔNG TY CỔ PHẦN DỊCH VỤ THƯƠNG MẠI TỔNG HỢP NOVA COMMERCE theo hóa đơn 00043637</t>
  </si>
  <si>
    <t>00042439</t>
  </si>
  <si>
    <t>Bán hàng CÔNG TY CỔ PHẦN DỊCH VỤ THƯƠNG MẠI TỔNG HỢP NOVA COMMERCE theo hóa đơn 00042439</t>
  </si>
  <si>
    <t>00042423</t>
  </si>
  <si>
    <t>Bán hàng CÔNG TY CỔ PHẦN DỊCH VỤ THƯƠNG MẠI TỔNG HỢP NOVA COMMERCE theo hóa đơn 00042423</t>
  </si>
  <si>
    <t>00042307</t>
  </si>
  <si>
    <t>Bán hàng CÔNG TY CỔ PHẦN DỊCH VỤ THƯƠNG MẠI TỔNG HỢP NOVA COMMERCE theo hóa đơn 00042307</t>
  </si>
  <si>
    <t>00042301</t>
  </si>
  <si>
    <t>Bán hàng CÔNG TY CỔ PHẦN DỊCH VỤ THƯƠNG MẠI TỔNG HỢP NOVA COMMERCE theo hóa đơn 00042301</t>
  </si>
  <si>
    <t>00041359</t>
  </si>
  <si>
    <t>Bán hàng CÔNG TY CỔ PHẦN DỊCH VỤ THƯƠNG MẠI TỔNG HỢP NOVA COMMERCE theo hóa đơn 00041359</t>
  </si>
  <si>
    <t>00040106</t>
  </si>
  <si>
    <t>PO 1001020000056427</t>
  </si>
  <si>
    <t>00039898</t>
  </si>
  <si>
    <t>Bán hàng CÔNG TY CỔ PHẦN DỊCH VỤ THƯƠNG MẠI TỔNG HỢP NOVA COMMERCE theo hóa đơn 00039898</t>
  </si>
  <si>
    <t>00039893</t>
  </si>
  <si>
    <t>Bán hàng CÔNG TY CỔ PHẦN DỊCH VỤ THƯƠNG MẠI TỔNG HỢP NOVA COMMERCE theo hóa đơn 00039893</t>
  </si>
  <si>
    <t>00039084</t>
  </si>
  <si>
    <t>Bán hàng CÔNG TY CỔ PHẦN DỊCH VỤ THƯƠNG MẠI TỔNG HỢP NOVA COMMERCE theo hóa đơn 00039084</t>
  </si>
  <si>
    <t>00038440</t>
  </si>
  <si>
    <t>Bán hàng CÔNG TY CỔ PHẦN DỊCH VỤ THƯƠNG MẠI TỔNG HỢP NOVA COMMERCE theo hóa đơn 00038440</t>
  </si>
  <si>
    <t>00037326</t>
  </si>
  <si>
    <t>Bán hàng CÔNG TY CỔ PHẦN DỊCH VỤ THƯƠNG MẠI TỔNG HỢP NOVA COMMERCE theo hóa đơn 00037326</t>
  </si>
  <si>
    <t>00037280</t>
  </si>
  <si>
    <t>Bán hàng CÔNG TY CỔ PHẦN DỊCH VỤ THƯƠNG MẠI TỔNG HỢP NOVA COMMERCE theo hóa đơn 00037280</t>
  </si>
  <si>
    <t>00037255</t>
  </si>
  <si>
    <t>Bán hàng CÔNG TY CỔ PHẦN DỊCH VỤ THƯƠNG MẠI TỔNG HỢP NOVA COMMERCE theo hóa đơn 00037255</t>
  </si>
  <si>
    <t>00037254</t>
  </si>
  <si>
    <t>Bán hàng CÔNG TY CỔ PHẦN DỊCH VỤ THƯƠNG MẠI TỔNG HỢP NOVA COMMERCE theo hóa đơn 00037254</t>
  </si>
  <si>
    <t>00037253</t>
  </si>
  <si>
    <t>Bán hàng CÔNG TY CỔ PHẦN DỊCH VỤ THƯƠNG MẠI TỔNG HỢP NOVA COMMERCE theo hóa đơn 00037253</t>
  </si>
  <si>
    <t>00037252</t>
  </si>
  <si>
    <t>Bán hàng CÔNG TY CỔ PHẦN DỊCH VỤ THƯƠNG MẠI TỔNG HỢP NOVA COMMERCE theo hóa đơn 00037252</t>
  </si>
  <si>
    <t>00037251</t>
  </si>
  <si>
    <t>Bán hàng CÔNG TY CỔ PHẦN DỊCH VỤ THƯƠNG MẠI TỔNG HỢP NOVA COMMERCE theo hóa đơn 00037251</t>
  </si>
  <si>
    <t>00037173</t>
  </si>
  <si>
    <t>Bán hàng Nova Huỳnh Thiện Lộc theo hóa đơn 00037173</t>
  </si>
  <si>
    <t>00037160</t>
  </si>
  <si>
    <t>Bán hàng CÔNG TY CỔ PHẦN DỊCH VỤ THƯƠNG MẠI TỔNG HỢP NOVA COMMERCE theo hóa đơn 00037160</t>
  </si>
  <si>
    <t>00037137</t>
  </si>
  <si>
    <t>Bán hàng Nova Kho Bán 65 Nguyễn Du theo hóa đơn 00037137</t>
  </si>
  <si>
    <t>00036590</t>
  </si>
  <si>
    <t>Bán hàng CÔNG TY CỔ PHẦN DỊCH VỤ THƯƠNG MẠI TỔNG HỢP NOVA COMMERCE theo hóa đơn 00036414</t>
  </si>
  <si>
    <t>00036416</t>
  </si>
  <si>
    <t>Bán hàng CÔNG TY CỔ PHẦN DỊCH VỤ THƯƠNG MẠI TỔNG HỢP NOVA COMMERCE theo hóa đơn 00036416</t>
  </si>
  <si>
    <t>00036415</t>
  </si>
  <si>
    <t>Bán hàng CÔNG TY CỔ PHẦN DỊCH VỤ THƯƠNG MẠI TỔNG HỢP NOVA COMMERCE theo hóa đơn 00036415</t>
  </si>
  <si>
    <t>00036413</t>
  </si>
  <si>
    <t>Bán hàng CÔNG TY CỔ PHẦN DỊCH VỤ THƯƠNG MẠI TỔNG HỢP NOVA COMMERCE theo hóa đơn 00036413</t>
  </si>
  <si>
    <t>00036412</t>
  </si>
  <si>
    <t>Bán hàng CÔNG TY CỔ PHẦN DỊCH VỤ THƯƠNG MẠI TỔNG HỢP NOVA COMMERCE theo hóa đơn 00036412</t>
  </si>
  <si>
    <t>00036244</t>
  </si>
  <si>
    <t>Bán hàng CÔNG TY CỔ PHẦN DỊCH VỤ THƯƠNG MẠI TỔNG HỢP NOVA COMMERCE theo hóa đơn 00036244</t>
  </si>
  <si>
    <t>00036243</t>
  </si>
  <si>
    <t>Bán hàng CÔNG TY CỔ PHẦN DỊCH VỤ THƯƠNG MẠI TỔNG HỢP NOVA COMMERCE theo hóa đơn 00036243</t>
  </si>
  <si>
    <t>00034329</t>
  </si>
  <si>
    <t>Bán hàng CÔNG TY CỔ PHẦN DỊCH VỤ THƯƠNG MẠI TỔNG HỢP NOVA COMMERCE theo hóa đơn 00034329</t>
  </si>
  <si>
    <t>00034215</t>
  </si>
  <si>
    <t>Bán hàng CÔNG TY CỔ PHẦN DỊCH VỤ THƯƠNG MẠI TỔNG HỢP NOVA COMMERCE theo hóa đơn 00034215</t>
  </si>
  <si>
    <t>00034214</t>
  </si>
  <si>
    <t>Bán hàng CÔNG TY CỔ PHẦN DỊCH VỤ THƯƠNG MẠI TỔNG HỢP NOVA COMMERCE theo hóa đơn 00034214</t>
  </si>
  <si>
    <t>00034213</t>
  </si>
  <si>
    <t>Bán hàng CÔNG TY CỔ PHẦN DỊCH VỤ THƯƠNG MẠI TỔNG HỢP NOVA COMMERCE theo hóa đơn 00034213</t>
  </si>
  <si>
    <t>00034141</t>
  </si>
  <si>
    <t>Bán hàng CÔNG TY CỔ PHẦN DỊCH VỤ THƯƠNG MẠI TỔNG HỢP NOVA COMMERCE theo hóa đơn 00034141</t>
  </si>
  <si>
    <t>00034140</t>
  </si>
  <si>
    <t>Bán hàng CÔNG TY CỔ PHẦN DỊCH VỤ THƯƠNG MẠI TỔNG HỢP NOVA COMMERCE theo hóa đơn 00034140</t>
  </si>
  <si>
    <t>00034139</t>
  </si>
  <si>
    <t>Bán hàng CÔNG TY CỔ PHẦN DỊCH VỤ THƯƠNG MẠI TỔNG HỢP NOVA COMMERCE theo hóa đơn 00034139</t>
  </si>
  <si>
    <t>00031675</t>
  </si>
  <si>
    <t>Bán hàng CÔNG TY CỔ PHẦN DỊCH VỤ THƯƠNG MẠI TỔNG HỢP NOVA COMMERCE theo hóa đơn 00031675</t>
  </si>
  <si>
    <t>00031674</t>
  </si>
  <si>
    <t>Bán hàng CÔNG TY CỔ PHẦN DỊCH VỤ THƯƠNG MẠI TỔNG HỢP NOVA COMMERCE theo hóa đơn 00031674</t>
  </si>
  <si>
    <t>00031437</t>
  </si>
  <si>
    <t>Bán hàng CÔNG TY CỔ PHẦN DỊCH VỤ THƯƠNG MẠI TỔNG HỢP NOVA COMMERCE theo hóa đơn 00031437</t>
  </si>
  <si>
    <t>00031420</t>
  </si>
  <si>
    <t>Bán hàng CÔNG TY CỔ PHẦN DỊCH VỤ THƯƠNG MẠI TỔNG HỢP NOVA COMMERCE theo hóa đơn 00031420</t>
  </si>
  <si>
    <t>00031419</t>
  </si>
  <si>
    <t>Bán hàng CÔNG TY CỔ PHẦN DỊCH VỤ THƯƠNG MẠI TỔNG HỢP NOVA COMMERCE theo hóa đơn 00031419</t>
  </si>
  <si>
    <t>00031418</t>
  </si>
  <si>
    <t>Bán hàng CÔNG TY CỔ PHẦN DỊCH VỤ THƯƠNG MẠI TỔNG HỢP NOVA COMMERCE theo hóa đơn 00031418</t>
  </si>
  <si>
    <t>00031395</t>
  </si>
  <si>
    <t>Bán hàng CÔNG TY CỔ PHẦN DỊCH VỤ THƯƠNG MẠI TỔNG HỢP NOVA COMMERCE theo hóa đơn 00031395</t>
  </si>
  <si>
    <t>00029705</t>
  </si>
  <si>
    <t>Bán hàng CÔNG TY CỔ PHẦN DỊCH VỤ THƯƠNG MẠI TỔNG HỢP NOVA COMMERCE theo hóa đơn 00029705</t>
  </si>
  <si>
    <t>00029704</t>
  </si>
  <si>
    <t>Bán hàng CÔNG TY CỔ PHẦN DỊCH VỤ THƯƠNG MẠI TỔNG HỢP NOVA COMMERCE theo hóa đơn 00029704</t>
  </si>
  <si>
    <t>00029703</t>
  </si>
  <si>
    <t>Bán hàng CÔNG TY CỔ PHẦN DỊCH VỤ THƯƠNG MẠI TỔNG HỢP NOVA COMMERCE theo hóa đơn 00029703</t>
  </si>
  <si>
    <t>00029702</t>
  </si>
  <si>
    <t>00029575</t>
  </si>
  <si>
    <t>Bán hàng CÔNG TY CỔ PHẦN DỊCH VỤ THƯƠNG MẠI TỔNG HỢP NOVA COMMERCE theo hóa đơn 00029575</t>
  </si>
  <si>
    <t>00029491</t>
  </si>
  <si>
    <t>00029489</t>
  </si>
  <si>
    <t>Bán hàng Nova Kho bán Soho theo hóa đơn 00029489</t>
  </si>
  <si>
    <t>00029488</t>
  </si>
  <si>
    <t>Bán hàng CÔNG TY CỔ PHẦN DỊCH VỤ THƯƠNG MẠI TỔNG HỢP NOVA COMMERCE theo hóa đơn 00029488</t>
  </si>
  <si>
    <t>00029486</t>
  </si>
  <si>
    <t>00029485</t>
  </si>
  <si>
    <t>Bán hàng Nova Kho Bán LakeView theo hóa đơn 00029485</t>
  </si>
  <si>
    <t>00029484</t>
  </si>
  <si>
    <t>Bán hàng Nova Homyland 3 theo hóa đơn 00029484</t>
  </si>
  <si>
    <t>00029482</t>
  </si>
  <si>
    <t>Bán hàng CÔNG TY CỔ PHẦN DỊCH VỤ THƯƠNG MẠI TỔNG HỢP NOVA COMMERCE theo hóa đơn 00029482</t>
  </si>
  <si>
    <t>00029480</t>
  </si>
  <si>
    <t>Bán hàng Nova Kho bán Orchard Garden theo hóa đơn 00029480</t>
  </si>
  <si>
    <t>00029479</t>
  </si>
  <si>
    <t>Bán hàng Nova Kho bán Botanica theo hóa đơn 00029479</t>
  </si>
  <si>
    <t>00029370</t>
  </si>
  <si>
    <t>Bán hàng Nova Kho bán NovaMarket The Sun Avenue theo hóa đơn 00029370</t>
  </si>
  <si>
    <t>00029209</t>
  </si>
  <si>
    <t>00029064</t>
  </si>
  <si>
    <t>127 TĂNG NHƠN PHÚ, QUẬN 9</t>
  </si>
  <si>
    <t>00029061</t>
  </si>
  <si>
    <t>Bán hàng Nova Lý Thái Tổ theo hóa đơn 00029061</t>
  </si>
  <si>
    <t>00028982</t>
  </si>
  <si>
    <t>00028971</t>
  </si>
  <si>
    <t>Bán hàng Nova Kho bán Orchard Garden theo hóa đơn 00028971</t>
  </si>
  <si>
    <t>00028969</t>
  </si>
  <si>
    <t>Bán hàng Nova Lý Thái Tổ theo hóa đơn 00028969</t>
  </si>
  <si>
    <t>00028968</t>
  </si>
  <si>
    <t>Bán hàng Nova Kho bán RiverGate Residance theo hóa đơn 00028968</t>
  </si>
  <si>
    <t>00028845</t>
  </si>
  <si>
    <t>Bán hàng Nova D5 theo hóa đơn 00028845</t>
  </si>
  <si>
    <t>00028729</t>
  </si>
  <si>
    <t>Bán hàng Nova Kho Bán 65 Nguyễn Du theo hóa đơn 00028729</t>
  </si>
  <si>
    <t>00028701</t>
  </si>
  <si>
    <t>Bán hàng Nova Homyland 3 theo hóa đơn 00028701</t>
  </si>
  <si>
    <t>00027455</t>
  </si>
  <si>
    <t>Bán hàng Nova Kho Bán LakeView theo hóa đơn 00027455</t>
  </si>
  <si>
    <t>00027454</t>
  </si>
  <si>
    <t>Bán hàng Nova D5 theo hóa đơn 00027454</t>
  </si>
  <si>
    <t>00027410</t>
  </si>
  <si>
    <t>Bán hàng Nova Lý Thái Tổ theo hóa đơn 00027410</t>
  </si>
  <si>
    <t>00027357</t>
  </si>
  <si>
    <t>Bán hàng Nova Rich Start theo hóa đơn 00027357</t>
  </si>
  <si>
    <t>00027285</t>
  </si>
  <si>
    <t>đơn khai trương ck 10% + ck cố định 5% + 10% km gà</t>
  </si>
  <si>
    <t>00027282</t>
  </si>
  <si>
    <t>Bán hàng Nova Kho bán Soho theo hóa đơn 00027282</t>
  </si>
  <si>
    <t>00027064</t>
  </si>
  <si>
    <t>Bán hàng Nova Kho bán Botanica theo hóa đơn 00027064</t>
  </si>
  <si>
    <t>00027062</t>
  </si>
  <si>
    <t>Bán hàng CÔNG TY CỔ PHẦN DỊCH VỤ THƯƠNG MẠI TỔNG HỢP NOVA COMMERCE theo hóa đơn 00027062</t>
  </si>
  <si>
    <t>00026958</t>
  </si>
  <si>
    <t>Bán hàng CÔNG TY CỔ PHẦN DỊCH VỤ THƯƠNG MẠI TỔNG HỢP NOVA COMMERCE theo hóa đơn 00026958</t>
  </si>
  <si>
    <t>00026124</t>
  </si>
  <si>
    <t>Bán hàng Nova Kho bán RiverGate Residance theo hóa đơn 00026124</t>
  </si>
  <si>
    <t>00026075</t>
  </si>
  <si>
    <t>Bán hàng Nova Kho Bán Linh Đông theo hóa đơn 00026075</t>
  </si>
  <si>
    <t>00025965</t>
  </si>
  <si>
    <t>Bán hàng Nova Sunrise theo hóa đơn 00025965</t>
  </si>
  <si>
    <t>00025836</t>
  </si>
  <si>
    <t>Bán hàng Nova D5 theo hóa đơn 00025836</t>
  </si>
  <si>
    <t>00025835</t>
  </si>
  <si>
    <t>Bán hàng Nova Kho Bán LakeView theo hóa đơn 00025835</t>
  </si>
  <si>
    <t>00025834</t>
  </si>
  <si>
    <t>Bán hàng Nova Homyland 3 theo hóa đơn 00025834</t>
  </si>
  <si>
    <t>00024400</t>
  </si>
  <si>
    <t>Bán hàng Nova Lý Thái Tổ theo hóa đơn 00024400</t>
  </si>
  <si>
    <t>00024378</t>
  </si>
  <si>
    <t>Bán hàng Nova Kho Bán Linh Đông theo hóa đơn 00024378</t>
  </si>
  <si>
    <t>00024222</t>
  </si>
  <si>
    <t>Bán hàng Nova Kho Bán 65 Nguyễn Du theo hóa đơn 00024222</t>
  </si>
  <si>
    <t>00023968</t>
  </si>
  <si>
    <t>Bán hàng Kho bán Nova Botanica theo hóa đơn 00023968</t>
  </si>
  <si>
    <t>00023967</t>
  </si>
  <si>
    <t>Bán hàng Kho bán Nova Orchard Garden theo hóa đơn 00023967</t>
  </si>
  <si>
    <t>00023966</t>
  </si>
  <si>
    <t>Bán hàng Kho Bán Linh Đông theo hóa đơn 00023966</t>
  </si>
  <si>
    <t>00023965</t>
  </si>
  <si>
    <t>Bán hàng Kho Bán LakeView theo hóa đơn 00023965</t>
  </si>
  <si>
    <t>00023860</t>
  </si>
  <si>
    <t>Bán hàng Kho Bán Nguyễn Trãi theo hóa đơn 00023860</t>
  </si>
  <si>
    <t>00023859</t>
  </si>
  <si>
    <t>QUẬN 4</t>
  </si>
  <si>
    <t>00023817</t>
  </si>
  <si>
    <t>Bán hàng Kho bán nova Soho theo hóa đơn 00023817</t>
  </si>
  <si>
    <t>00022394</t>
  </si>
  <si>
    <t>Bán hàng Kho Bán LakeView theo hóa đơn 00022394</t>
  </si>
  <si>
    <t>00022387</t>
  </si>
  <si>
    <t>Bán hàng CÔNG TY CỔ PHẦN DỊCH VỤ THƯƠNG MẠI TỔNG HỢP NOVA COMMERCE theo hóa đơn 00022387</t>
  </si>
  <si>
    <t>00022106</t>
  </si>
  <si>
    <t>Bán hàng Nova Sunrise theo hóa đơn 00022106</t>
  </si>
  <si>
    <t>00022096</t>
  </si>
  <si>
    <t>Bán hàng Nova Homyland 3 theo hóa đơn 00022096</t>
  </si>
  <si>
    <t>00022095</t>
  </si>
  <si>
    <t>Bán hàng CÔNG TY CỔ PHẦN DỊCH VỤ THƯƠNG MẠI TỔNG HỢP NOVA COMMERCE theo hóa đơn 00022095</t>
  </si>
  <si>
    <t>00022094</t>
  </si>
  <si>
    <t>Bán hàng CÔNG TY CỔ PHẦN DỊCH VỤ THƯƠNG MẠI TỔNG HỢP NOVA COMMERCE theo hóa đơn 00022094</t>
  </si>
  <si>
    <t>00022093</t>
  </si>
  <si>
    <t>Bán hàng CÔNG TY CỔ PHẦN DỊCH VỤ THƯƠNG MẠI TỔNG HỢP NOVA COMMERCE theo hóa đơn 00022093</t>
  </si>
  <si>
    <t>00022090</t>
  </si>
  <si>
    <t>Bán hàng Nova Orchard Garden theo hóa đơn 00022090</t>
  </si>
  <si>
    <t>00022089</t>
  </si>
  <si>
    <t>Bán hàng Nova Botanica theo hóa đơn 00022089</t>
  </si>
  <si>
    <t>00021725</t>
  </si>
  <si>
    <t>Bán hàng CÔNG TY CỔ PHẦN DỊCH VỤ THƯƠNG MẠI TỔNG HỢP NOVA COMMERCE theo hóa đơn 00021725</t>
  </si>
  <si>
    <t>00021547</t>
  </si>
  <si>
    <t>Bán hàng CÔNG TY CỔ PHẦN DỊCH VỤ THƯƠNG MẠI TỔNG HỢP NOVA COMMERCE theo hóa đơn 00021547</t>
  </si>
  <si>
    <t>00021135</t>
  </si>
  <si>
    <t>Bán hàng CÔNG TY CỔ PHẦN DỊCH VỤ THƯƠNG MẠI TỔNG HỢP NOVA COMMERCE theo hóa đơn 00021135</t>
  </si>
  <si>
    <t>00021129</t>
  </si>
  <si>
    <t>Bán hàng Kho Bán LakeView theo hóa đơn 00021129</t>
  </si>
  <si>
    <t>00021032</t>
  </si>
  <si>
    <t>Bán hàng CÔNG TY CỔ PHẦN DỊCH VỤ THƯƠNG MẠI TỔNG HỢP NOVA COMMERCE theo hóa đơn 00021032</t>
  </si>
  <si>
    <t>00020611</t>
  </si>
  <si>
    <t>Bán hàng CÔNG TY CỔ PHẦN DỊCH VỤ THƯƠNG MẠI TỔNG HỢP NOVA COMMERCE theo hóa đơn 00020611</t>
  </si>
  <si>
    <t>00020609</t>
  </si>
  <si>
    <t>Bán hàng CÔNG TY CỔ PHẦN DỊCH VỤ THƯƠNG MẠI TỔNG HỢP NOVA COMMERCE theo hóa đơn 00020609</t>
  </si>
  <si>
    <t>00020404</t>
  </si>
  <si>
    <t>Bán hàng CÔNG TY CỔ PHẦN DỊCH VỤ THƯƠNG MẠI TỔNG HỢP NOVA COMMERCE theo hóa đơn 00020404</t>
  </si>
  <si>
    <t>00020391</t>
  </si>
  <si>
    <t>Bán hàng CÔNG TY CỔ PHẦN DỊCH VỤ THƯƠNG MẠI TỔNG HỢP NOVA COMMERCE theo hóa đơn 00020391</t>
  </si>
  <si>
    <t>00019072</t>
  </si>
  <si>
    <t>Bán hàng CÔNG TY CỔ PHẦN DỊCH VỤ THƯƠNG MẠI TỔNG HỢP NOVA COMMERCE theo hóa đơn 00019072</t>
  </si>
  <si>
    <t>00019033</t>
  </si>
  <si>
    <t>Bán hàng CÔNG TY CỔ PHẦN DỊCH VỤ THƯƠNG MẠI TỔNG HỢP NOVA COMMERCE theo hóa đơn 00019033</t>
  </si>
  <si>
    <t>00018752</t>
  </si>
  <si>
    <t>Bán hàng CÔNG TY CỔ PHẦN DỊCH VỤ THƯƠNG MẠI TỔNG HỢP NOVA COMMERCE theo hóa đơn 00018752</t>
  </si>
  <si>
    <t>00018723</t>
  </si>
  <si>
    <t>Bán hàng CÔNG TY CỔ PHẦN DỊCH VỤ THƯƠNG MẠI TỔNG HỢP NOVA COMMERCE theo hóa đơn 00018723</t>
  </si>
  <si>
    <t>00018673</t>
  </si>
  <si>
    <t>Bán hàng CÔNG TY CỔ PHẦN DỊCH VỤ THƯƠNG MẠI TỔNG HỢP NOVA COMMERCE theo hóa đơn 00018673</t>
  </si>
  <si>
    <t>00018330</t>
  </si>
  <si>
    <t>Bán hàng CÔNG TY CỔ PHẦN DỊCH VỤ THƯƠNG MẠI TỔNG HỢP NOVA COMMERCE theo hóa đơn 00018330</t>
  </si>
  <si>
    <t>00018163</t>
  </si>
  <si>
    <t>Bán hàng CÔNG TY CỔ PHẦN DỊCH VỤ THƯƠNG MẠI TỔNG HỢP NOVA COMMERCE theo hóa đơn 00018163</t>
  </si>
  <si>
    <t>00018135</t>
  </si>
  <si>
    <t>Bán hàng CÔNG TY CỔ PHẦN DỊCH VỤ THƯƠNG MẠI TỔNG HỢP NOVA COMMERCE theo hóa đơn 00018135</t>
  </si>
  <si>
    <t>00018113</t>
  </si>
  <si>
    <t>Bán hàng CÔNG TY CỔ PHẦN DỊCH VỤ THƯƠNG MẠI TỔNG HỢP NOVA COMMERCE theo hóa đơn 00018113</t>
  </si>
  <si>
    <t>00018078</t>
  </si>
  <si>
    <t>Bán hàng CÔNG TY CỔ PHẦN DỊCH VỤ THƯƠNG MẠI TỔNG HỢP NOVA COMMERCE theo hóa đơn 00018078</t>
  </si>
  <si>
    <t>00017714</t>
  </si>
  <si>
    <t>Bán hàng CÔNG TY CỔ PHẦN DỊCH VỤ THƯƠNG MẠI TỔNG HỢP NOVA COMMERCE theo hóa đơn 00017714</t>
  </si>
  <si>
    <t>00017680</t>
  </si>
  <si>
    <t>Bán hàng CÔNG TY CỔ PHẦN DỊCH VỤ THƯƠNG MẠI TỔNG HỢP NOVA COMMERCE theo hóa đơn 00017680</t>
  </si>
  <si>
    <t>00017653</t>
  </si>
  <si>
    <t>Bán hàng CÔNG TY CỔ PHẦN DỊCH VỤ THƯƠNG MẠI TỔNG HỢP NOVA COMMERCE theo hóa đơn 00017653</t>
  </si>
  <si>
    <t>00017648</t>
  </si>
  <si>
    <t>Bán hàng CÔNG TY CỔ PHẦN DỊCH VỤ THƯƠNG MẠI TỔNG HỢP NOVA COMMERCE theo hóa đơn 00017648</t>
  </si>
  <si>
    <t>00017646</t>
  </si>
  <si>
    <t>Bán hàng CÔNG TY CỔ PHẦN DỊCH VỤ THƯƠNG MẠI TỔNG HỢP NOVA COMMERCE theo hóa đơn 00017646</t>
  </si>
  <si>
    <t>00017622</t>
  </si>
  <si>
    <t>Bán hàng CÔNG TY CỔ PHẦN DỊCH VỤ THƯƠNG MẠI TỔNG HỢP NOVA COMMERCE theo hóa đơn 00017622</t>
  </si>
  <si>
    <t>00017594</t>
  </si>
  <si>
    <t>Bán hàng CÔNG TY CỔ PHẦN DỊCH VỤ THƯƠNG MẠI TỔNG HỢP NOVA COMMERCE theo hóa đơn 00017594</t>
  </si>
  <si>
    <t>00016967</t>
  </si>
  <si>
    <t>Bán hàng CÔNG TY CỔ PHẦN DỊCH VỤ THƯƠNG MẠI TỔNG HỢP NOVA COMMERCE theo hóa đơn 00016967</t>
  </si>
  <si>
    <t>00016555</t>
  </si>
  <si>
    <t>Bán hàng CÔNG TY CỔ PHẦN DỊCH VỤ THƯƠNG MẠI TỔNG HỢP NOVA COMMERCE theo hóa đơn 00016555</t>
  </si>
  <si>
    <t>00016301</t>
  </si>
  <si>
    <t>Bán hàng CÔNG TY CỔ PHẦN DỊCH VỤ THƯƠNG MẠI TỔNG HỢP NOVA COMMERCE theo hóa đơn 00016301</t>
  </si>
  <si>
    <t>00016294</t>
  </si>
  <si>
    <t>Bán hàng CÔNG TY CỔ PHẦN DỊCH VỤ THƯƠNG MẠI TỔNG HỢP NOVA COMMERCE theo hóa đơn 00016294</t>
  </si>
  <si>
    <t>00015236</t>
  </si>
  <si>
    <t>Bán hàng CÔNG TY CỔ PHẦN DỊCH VỤ THƯƠNG MẠI TỔNG HỢP NOVA COMMERCE theo hóa đơn 00015236</t>
  </si>
  <si>
    <t>Số dòng = 31</t>
  </si>
  <si>
    <t>00015171</t>
  </si>
  <si>
    <t>Bán hàng CÔNG TY CỔ PHẦN DỊCH VỤ THƯƠNG MẠI TỔNG HỢP NOVA COMMERCE theo hóa đơn 00015171</t>
  </si>
  <si>
    <t>00015157</t>
  </si>
  <si>
    <t>Bán hàng CÔNG TY CỔ PHẦN DỊCH VỤ THƯƠNG MẠI TỔNG HỢP NOVA COMMERCE theo hóa đơn 00015157</t>
  </si>
  <si>
    <t>00014779</t>
  </si>
  <si>
    <t>Bán hàng CÔNG TY CỔ PHẦN DỊCH VỤ THƯƠNG MẠI TỔNG HỢP NOVA COMMERCE theo hóa đơn 00014779</t>
  </si>
  <si>
    <t>00014752</t>
  </si>
  <si>
    <t>Bán hàng CÔNG TY CỔ PHẦN DỊCH VỤ THƯƠNG MẠI TỔNG HỢP NOVA COMMERCE theo hóa đơn 00014752</t>
  </si>
  <si>
    <t>00014421</t>
  </si>
  <si>
    <t>Bán hàng CÔNG TY CỔ PHẦN DỊCH VỤ THƯƠNG MẠI TỔNG HỢP NOVA COMMERCE theo hóa đơn 00014421</t>
  </si>
  <si>
    <t>00014120</t>
  </si>
  <si>
    <t>Bán hàng CÔNG TY CỔ PHẦN DỊCH VỤ THƯƠNG MẠI TỔNG HỢP NOVA COMMERCE theo hóa đơn 00014120</t>
  </si>
  <si>
    <t>00014119</t>
  </si>
  <si>
    <t>Bán hàng CÔNG TY CỔ PHẦN DỊCH VỤ THƯƠNG MẠI TỔNG HỢP NOVA COMMERCE theo hóa đơn 00014119</t>
  </si>
  <si>
    <t>00013724</t>
  </si>
  <si>
    <t>Bán hàng CÔNG TY CỔ PHẦN DỊCH VỤ THƯƠNG MẠI TỔNG HỢP NOVA COMMERCE theo hóa đơn 00013724</t>
  </si>
  <si>
    <t>00013723</t>
  </si>
  <si>
    <t>Bán hàng CÔNG TY CỔ PHẦN DỊCH VỤ THƯƠNG MẠI TỔNG HỢP NOVA COMMERCE theo hóa đơn 00013723</t>
  </si>
  <si>
    <t>00013722</t>
  </si>
  <si>
    <t>Bán hàng CÔNG TY CỔ PHẦN DỊCH VỤ THƯƠNG MẠI TỔNG HỢP NOVA COMMERCE theo hóa đơn 00013722</t>
  </si>
  <si>
    <t>00013695</t>
  </si>
  <si>
    <t>Bán hàng CÔNG TY CỔ PHẦN DỊCH VỤ THƯƠNG MẠI TỔNG HỢP NOVA COMMERCE theo hóa đơn 00013695</t>
  </si>
  <si>
    <t>00013433</t>
  </si>
  <si>
    <t>Bán hàng CÔNG TY CỔ PHẦN DỊCH VỤ THƯƠNG MẠI TỔNG HỢP NOVA COMMERCE theo hóa đơn 00013433</t>
  </si>
  <si>
    <t>00013430</t>
  </si>
  <si>
    <t>Bán hàng CÔNG TY CỔ PHẦN DỊCH VỤ THƯƠNG MẠI TỔNG HỢP NOVA COMMERCE theo hóa đơn 00013430</t>
  </si>
  <si>
    <t>00013130</t>
  </si>
  <si>
    <t>Công Ty Cổ Phần Dịch Vụ Thương Mại Tổng Hợp Nova Commerce</t>
  </si>
  <si>
    <t>Bán hàng Công Ty Cổ Phần Dịch Vụ Thương Mại Tổng Hợp Nova Commerce theo hóa đơn 00013130</t>
  </si>
  <si>
    <t>00013115</t>
  </si>
  <si>
    <t>Bán hàng Công Ty Cổ Phần Dịch Vụ Thương Mại Tổng Hợp Nova Commerce theo hóa đơn 00013115</t>
  </si>
  <si>
    <t>00013113</t>
  </si>
  <si>
    <t>Bán hàng Công Ty Cổ Phần Dịch Vụ Thương Mại Tổng Hợp Nova Commerce theo hóa đơn 00013113</t>
  </si>
  <si>
    <t>00013110</t>
  </si>
  <si>
    <t>Bán hàng Công Ty Cổ Phần Dịch Vụ Thương Mại Tổng Hợp Nova Commerce theo hóa đơn 00013110</t>
  </si>
  <si>
    <t>00012451</t>
  </si>
  <si>
    <t>Bán hàng Công Ty Cổ Phần Dịch Vụ Thương Mại Tổng Hợp Nova Commerce theo hóa đơn 00012451</t>
  </si>
  <si>
    <t>00012396</t>
  </si>
  <si>
    <t>Bán hàng Công Ty Cổ Phần Dịch Vụ Thương Mại Tổng Hợp Nova Commerce theo hóa đơn 00012396</t>
  </si>
  <si>
    <t>00012136</t>
  </si>
  <si>
    <t>Bán hàng Công Ty Cổ Phần Dịch Vụ Thương Mại Tổng Hợp Nova Commerce theo hóa đơn 00012136</t>
  </si>
  <si>
    <t>00011949</t>
  </si>
  <si>
    <t>Bán hàng Công Ty Cổ Phần Dịch Vụ Thương Mại Tổng Hợp Nova Commerce theo hóa đơn 00011949</t>
  </si>
  <si>
    <t>00011688</t>
  </si>
  <si>
    <t>Bán hàng Công Ty Cổ Phần Dịch Vụ Thương Mại Tổng Hợp Nova Commerce theo hóa đơn 00011688</t>
  </si>
  <si>
    <t>00011659</t>
  </si>
  <si>
    <t>Bán hàng Công Ty Cổ Phần Dịch Vụ Thương Mại Tổng Hợp Nova Commerce theo hóa đơn 00011659</t>
  </si>
  <si>
    <t>00011007</t>
  </si>
  <si>
    <t>Bán hàng Công Ty Cổ Phần Dịch Vụ Thương Mại Tổng Hợp Nova Commerce theo hóa đơn 00011007</t>
  </si>
  <si>
    <t>00011006</t>
  </si>
  <si>
    <t>Bán hàng Công Ty Cổ Phần Dịch Vụ Thương Mại Tổng Hợp Nova Commerce theo hóa đơn 00011006</t>
  </si>
  <si>
    <t>00011005</t>
  </si>
  <si>
    <t>Bán hàng Công Ty Cổ Phần Dịch Vụ Thương Mại Tổng Hợp Nova Commerce theo hóa đơn 00011005</t>
  </si>
  <si>
    <t>00011004</t>
  </si>
  <si>
    <t>Bán hàng Công Ty Cổ Phần Dịch Vụ Thương Mại Tổng Hợp Nova Commerce theo hóa đơn 00011004</t>
  </si>
  <si>
    <t>00010999</t>
  </si>
  <si>
    <t>Bán hàng Công Ty Cổ Phần Dịch Vụ Thương Mại Tổng Hợp Nova Commerce theo hóa đơn 00010999</t>
  </si>
  <si>
    <t>00010986</t>
  </si>
  <si>
    <t>Bán hàng Công Ty Cổ Phần Dịch Vụ Thương Mại Tổng Hợp Nova Commerce theo hóa đơn 00010986</t>
  </si>
  <si>
    <t>00010982</t>
  </si>
  <si>
    <t>Bán hàng Công Ty Cổ Phần Dịch Vụ Thương Mại Tổng Hợp Nova Commerce theo hóa đơn 00010982</t>
  </si>
  <si>
    <t>00010979</t>
  </si>
  <si>
    <t>Bán hàng Công Ty Cổ Phần Dịch Vụ Thương Mại Tổng Hợp Nova Commerce theo hóa đơn 00010979</t>
  </si>
  <si>
    <t>Số dòng = 33</t>
  </si>
  <si>
    <t>Nội dung</t>
  </si>
  <si>
    <t>Tổng bán hàng</t>
  </si>
  <si>
    <t>Tổng hàng trả</t>
  </si>
  <si>
    <t>Tổng đã thanh toán</t>
  </si>
  <si>
    <t>Dư nợ phải thu NOVA</t>
  </si>
  <si>
    <t>HĐ 0000208</t>
  </si>
  <si>
    <t>HĐ 0000233</t>
  </si>
  <si>
    <t>HĐ 0000108</t>
  </si>
  <si>
    <t>BẢNG KÊ HÓA ĐƠN, CHỨNG TỪ HÀNG HÓA, DỊCH VỤ BÁN RA (MẪU QUẢN TRỊ)</t>
  </si>
  <si>
    <t>Tháng 10 năm 2022</t>
  </si>
  <si>
    <t>Ngày hóa đơn</t>
  </si>
  <si>
    <t>Ký hiệu HĐ</t>
  </si>
  <si>
    <t>Doanh số bán chưa có thuế GTGT</t>
  </si>
  <si>
    <t>Thuế GTGT</t>
  </si>
  <si>
    <t>Tên người mua</t>
  </si>
  <si>
    <t>Mã số thuế người mua</t>
  </si>
  <si>
    <t>Thuế suất</t>
  </si>
  <si>
    <t>1C22TNT</t>
  </si>
  <si>
    <t>0317095018</t>
  </si>
  <si>
    <t>8%</t>
  </si>
  <si>
    <t>Tháng 9 năm 2022</t>
  </si>
  <si>
    <t>Số dòng = 36</t>
  </si>
  <si>
    <t>Bảng kê hóa đơn tháng 9.2022</t>
  </si>
  <si>
    <t>Bảng kê hóa đơn tháng 10.2022</t>
  </si>
  <si>
    <t>Tháng 8 năm 2022</t>
  </si>
  <si>
    <t>00034291</t>
  </si>
  <si>
    <t/>
  </si>
  <si>
    <t>Bảng kê hóa đơn tháng 8.2022</t>
  </si>
  <si>
    <t>Tháng 7 năm 2022</t>
  </si>
  <si>
    <t>Tháng 6 năm 2022</t>
  </si>
  <si>
    <t>Tháng 5 năm 2022</t>
  </si>
  <si>
    <t>Bảng kê hóa đơn tháng 5.2022</t>
  </si>
  <si>
    <t>Bảng kê hóa đơn tháng 6.2022</t>
  </si>
  <si>
    <t>Bảng kê hóa đơn tháng 7.2022</t>
  </si>
  <si>
    <t>Tháng 4 năm 2022</t>
  </si>
  <si>
    <t>00005437</t>
  </si>
  <si>
    <t>Bán hàng Công Ty Cổ Phần Dịch Vụ Thương Mại Tổng Hợp Nova Commerce theo hóa đơn 00005437</t>
  </si>
  <si>
    <t>00005438</t>
  </si>
  <si>
    <t>Bán hàng Công Ty Cổ Phần Dịch Vụ Thương Mại Tổng Hợp Nova Commerce theo hóa đơn 00005438</t>
  </si>
  <si>
    <t>00005558</t>
  </si>
  <si>
    <t>Bán hàng Công Ty Cổ Phần Dịch Vụ Thương Mại Tổng Hợp Nova Commerce theo hóa đơn 00005558</t>
  </si>
  <si>
    <t>00006205</t>
  </si>
  <si>
    <t>Bán hàng Công Ty Cổ Phần Dịch Vụ Thương Mại Tổng Hợp Nova Commerce theo hóa đơn 00006205</t>
  </si>
  <si>
    <t>00007306</t>
  </si>
  <si>
    <t>Bán hàng Công Ty Cổ Phần Dịch Vụ Thương Mại Tổng Hợp Nova Commerce theo hóa đơn 00007306</t>
  </si>
  <si>
    <t>00007437</t>
  </si>
  <si>
    <t>Bán hàng Công Ty Cổ Phần Dịch Vụ Thương Mại Tổng Hợp Nova Commerce theo hóa đơn 00007437</t>
  </si>
  <si>
    <t>00007443</t>
  </si>
  <si>
    <t>Bán hàng Công Ty Cổ Phần Dịch Vụ Thương Mại Tổng Hợp Nova Commerce theo hóa đơn 00007443</t>
  </si>
  <si>
    <t>00008127</t>
  </si>
  <si>
    <t>Bán hàng Công Ty Cổ Phần Dịch Vụ Thương Mại Tổng Hợp Nova Commerce theo hóa đơn 00008127</t>
  </si>
  <si>
    <t>00008128</t>
  </si>
  <si>
    <t>Bán hàng Công Ty Cổ Phần Dịch Vụ Thương Mại Tổng Hợp Nova Commerce theo hóa đơn 00008128</t>
  </si>
  <si>
    <t>00010533</t>
  </si>
  <si>
    <t>Bán hàng Công Ty Cổ Phần Dịch Vụ Thương Mại Tổng Hợp Nova Commerce theo hóa đơn 00010533</t>
  </si>
  <si>
    <t>Bảng kê hóa đơn tháng 4.2022</t>
  </si>
  <si>
    <t>13/09/2022</t>
  </si>
  <si>
    <t>Hàng trả</t>
  </si>
  <si>
    <t>15/09/2022</t>
  </si>
  <si>
    <t>20/09/2022</t>
  </si>
  <si>
    <t>24/09/2022</t>
  </si>
  <si>
    <t>30/09/2022</t>
  </si>
  <si>
    <t>17/09/2022</t>
  </si>
  <si>
    <t>20/08/2022</t>
  </si>
  <si>
    <t>21/11/2022</t>
  </si>
  <si>
    <t>Bán hàng Nova Kho Bán Nguyễn Trãi theo hóa đơn 00028982</t>
  </si>
  <si>
    <t>Bán hàng Nova Bình An theo hóa đơn 00029209</t>
  </si>
  <si>
    <t>Bán hàng Nova Bình An theo hóa đơn 00029486</t>
  </si>
  <si>
    <t>Bán hàng Nova Kho Bán Nguyễn Trãi theo hóa đơn 00029491</t>
  </si>
  <si>
    <t>Bán hàng Nova Bình An theo hóa đơn 00029702</t>
  </si>
  <si>
    <t>15/11/2022</t>
  </si>
  <si>
    <t>00013795</t>
  </si>
  <si>
    <t>bán hàng nova kho bán Botanica (meInvoice)</t>
  </si>
  <si>
    <t>00015139</t>
  </si>
  <si>
    <t>bán hàng Nova Kho Bán D5 - 101202 (MeInvoice)</t>
  </si>
  <si>
    <t>Số dòng = 10</t>
  </si>
  <si>
    <t>Số dòng = 37</t>
  </si>
  <si>
    <t>Số dòng = 44</t>
  </si>
  <si>
    <t>Số dòng = 39</t>
  </si>
  <si>
    <t>HD 248</t>
  </si>
  <si>
    <t>HD 110</t>
  </si>
  <si>
    <t>HD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</si>
</sst>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 tint="4.9989318521683403E-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38" fontId="8" fillId="2" borderId="2" xfId="0" applyNumberFormat="1" applyFont="1" applyFill="1" applyBorder="1" applyAlignment="1">
      <alignment horizontal="center" vertical="center" wrapText="1"/>
    </xf>
    <xf numFmtId="14" fontId="9" fillId="3" borderId="3" xfId="0" applyNumberFormat="1" applyFont="1" applyFill="1" applyBorder="1" applyAlignment="1">
      <alignment horizontal="left" vertical="center"/>
    </xf>
    <xf numFmtId="38" fontId="9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10" fillId="4" borderId="1" xfId="1" applyNumberFormat="1" applyFont="1" applyFill="1" applyBorder="1" applyAlignment="1">
      <alignment horizontal="left" vertical="center"/>
    </xf>
    <xf numFmtId="164" fontId="5" fillId="4" borderId="1" xfId="1" applyNumberFormat="1" applyFont="1" applyFill="1" applyBorder="1"/>
    <xf numFmtId="0" fontId="5" fillId="4" borderId="1" xfId="0" applyFont="1" applyFill="1" applyBorder="1"/>
    <xf numFmtId="164" fontId="10" fillId="4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/>
    <xf numFmtId="164" fontId="11" fillId="5" borderId="1" xfId="0" applyNumberFormat="1" applyFont="1" applyFill="1" applyBorder="1"/>
    <xf numFmtId="14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38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38" fontId="12" fillId="5" borderId="0" xfId="0" applyNumberFormat="1" applyFont="1" applyFill="1"/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164" fontId="2" fillId="7" borderId="1" xfId="1" applyNumberFormat="1" applyFont="1" applyFill="1" applyBorder="1" applyAlignment="1">
      <alignment horizontal="right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9" fillId="5" borderId="3" xfId="0" applyNumberFormat="1" applyFont="1" applyFill="1" applyBorder="1" applyAlignment="1">
      <alignment horizontal="right" vertical="center"/>
    </xf>
    <xf numFmtId="38" fontId="9" fillId="0" borderId="3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/>
    <xf numFmtId="49" fontId="9" fillId="0" borderId="3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6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4" xfId="0" applyNumberFormat="1" applyFont="1" applyBorder="1" applyAlignment="1">
      <alignment horizontal="center"/>
    </xf>
    <xf numFmtId="3" fontId="14" fillId="0" borderId="1" xfId="0" applyNumberFormat="1" applyFont="1" applyBorder="1"/>
    <xf numFmtId="14" fontId="6" fillId="0" borderId="0" xfId="0" applyNumberFormat="1" applyFont="1" applyBorder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14" fontId="11" fillId="5" borderId="4" xfId="0" quotePrefix="1" applyNumberFormat="1" applyFont="1" applyFill="1" applyBorder="1" applyAlignment="1">
      <alignment horizontal="center" vertical="center"/>
    </xf>
    <xf numFmtId="14" fontId="11" fillId="5" borderId="6" xfId="0" quotePrefix="1" applyNumberFormat="1" applyFont="1" applyFill="1" applyBorder="1" applyAlignment="1">
      <alignment horizontal="center" vertical="center"/>
    </xf>
    <xf numFmtId="14" fontId="11" fillId="5" borderId="5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6" fontId="2" fillId="6" borderId="4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2" fillId="6" borderId="0" xfId="0" applyFont="1" applyFill="1" applyBorder="1"/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/>
    </xf>
    <xf numFmtId="14" fontId="3" fillId="6" borderId="1" xfId="0" applyNumberFormat="1" applyFont="1" applyFill="1" applyBorder="1" applyAlignment="1">
      <alignment horizontal="center" vertical="center"/>
    </xf>
    <xf numFmtId="14" fontId="3" fillId="6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34" workbookViewId="0">
      <selection activeCell="F45" sqref="F45"/>
    </sheetView>
  </sheetViews>
  <sheetFormatPr defaultRowHeight="15.75" x14ac:dyDescent="0.25"/>
  <cols>
    <col min="1" max="1" width="15.28515625" style="11" customWidth="1"/>
    <col min="2" max="2" width="31.42578125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61" t="s">
        <v>6</v>
      </c>
      <c r="B1" s="61"/>
      <c r="C1" s="61"/>
      <c r="D1" s="61"/>
      <c r="E1" s="61"/>
      <c r="F1" s="61"/>
    </row>
    <row r="2" spans="1:6" s="12" customFormat="1" ht="40.5" customHeight="1" x14ac:dyDescent="0.25">
      <c r="A2" s="23" t="s">
        <v>0</v>
      </c>
      <c r="B2" s="24" t="s">
        <v>445</v>
      </c>
      <c r="C2" s="24" t="s">
        <v>1</v>
      </c>
      <c r="D2" s="24" t="s">
        <v>2</v>
      </c>
      <c r="E2" s="24" t="s">
        <v>3</v>
      </c>
      <c r="F2" s="24" t="s">
        <v>4</v>
      </c>
    </row>
    <row r="3" spans="1:6" s="74" customFormat="1" ht="27" customHeight="1" x14ac:dyDescent="0.25">
      <c r="A3" s="72"/>
      <c r="B3" s="13" t="s">
        <v>500</v>
      </c>
      <c r="C3" s="75">
        <v>30703149</v>
      </c>
      <c r="D3" s="73"/>
      <c r="E3" s="73"/>
      <c r="F3" s="73"/>
    </row>
    <row r="4" spans="1:6" s="74" customFormat="1" ht="21.75" customHeight="1" x14ac:dyDescent="0.25">
      <c r="A4" s="72"/>
      <c r="B4" s="25" t="s">
        <v>476</v>
      </c>
      <c r="C4" s="75">
        <v>72631169</v>
      </c>
      <c r="D4" s="73"/>
      <c r="E4" s="73"/>
      <c r="F4" s="73"/>
    </row>
    <row r="5" spans="1:6" s="74" customFormat="1" ht="24" customHeight="1" x14ac:dyDescent="0.25">
      <c r="A5" s="72"/>
      <c r="B5" s="25" t="s">
        <v>477</v>
      </c>
      <c r="C5" s="75">
        <v>43108591</v>
      </c>
      <c r="D5" s="73"/>
      <c r="E5" s="73"/>
      <c r="F5" s="73"/>
    </row>
    <row r="6" spans="1:6" ht="21" customHeight="1" x14ac:dyDescent="0.25">
      <c r="A6" s="52"/>
      <c r="B6" s="25" t="s">
        <v>478</v>
      </c>
      <c r="C6" s="60">
        <v>102067137</v>
      </c>
      <c r="D6" s="14"/>
      <c r="E6" s="15"/>
      <c r="F6" s="15"/>
    </row>
    <row r="7" spans="1:6" ht="21" customHeight="1" x14ac:dyDescent="0.25">
      <c r="A7" s="52"/>
      <c r="B7" s="25" t="s">
        <v>472</v>
      </c>
      <c r="C7" s="26">
        <f>'bke t8'!F50</f>
        <v>57287067</v>
      </c>
      <c r="D7" s="14"/>
      <c r="E7" s="15"/>
      <c r="F7" s="15"/>
    </row>
    <row r="8" spans="1:6" ht="21" customHeight="1" x14ac:dyDescent="0.25">
      <c r="A8" s="52"/>
      <c r="B8" s="25" t="s">
        <v>467</v>
      </c>
      <c r="C8" s="26">
        <f>'bke hđ 9'!F41</f>
        <v>45414274</v>
      </c>
      <c r="D8" s="14"/>
      <c r="E8" s="15"/>
      <c r="F8" s="15"/>
    </row>
    <row r="9" spans="1:6" ht="21" customHeight="1" x14ac:dyDescent="0.25">
      <c r="A9" s="52"/>
      <c r="B9" s="25" t="s">
        <v>468</v>
      </c>
      <c r="C9" s="26">
        <f>'bke hđ 10'!F44</f>
        <v>52084573</v>
      </c>
      <c r="D9" s="16"/>
      <c r="E9" s="15"/>
      <c r="F9" s="17"/>
    </row>
    <row r="10" spans="1:6" ht="21" customHeight="1" x14ac:dyDescent="0.25">
      <c r="A10" s="62" t="s">
        <v>446</v>
      </c>
      <c r="B10" s="63"/>
      <c r="C10" s="27">
        <f>SUM(C3:C9)</f>
        <v>403295960</v>
      </c>
      <c r="D10" s="28"/>
      <c r="E10" s="29"/>
      <c r="F10" s="30"/>
    </row>
    <row r="11" spans="1:6" s="71" customFormat="1" ht="21" customHeight="1" x14ac:dyDescent="0.25">
      <c r="A11" s="76">
        <v>44735</v>
      </c>
      <c r="B11" s="55" t="s">
        <v>452</v>
      </c>
      <c r="C11" s="56"/>
      <c r="D11" s="57">
        <v>805002</v>
      </c>
      <c r="E11" s="42"/>
      <c r="F11" s="70"/>
    </row>
    <row r="12" spans="1:6" s="71" customFormat="1" ht="21" customHeight="1" x14ac:dyDescent="0.25">
      <c r="A12" s="77">
        <v>44742</v>
      </c>
      <c r="B12" s="55" t="s">
        <v>502</v>
      </c>
      <c r="C12" s="56"/>
      <c r="D12" s="57">
        <v>408234</v>
      </c>
      <c r="E12" s="42"/>
      <c r="F12" s="70"/>
    </row>
    <row r="13" spans="1:6" s="71" customFormat="1" ht="21" customHeight="1" x14ac:dyDescent="0.25">
      <c r="A13" s="77">
        <v>44742</v>
      </c>
      <c r="B13" s="55" t="s">
        <v>502</v>
      </c>
      <c r="C13" s="56"/>
      <c r="D13" s="57">
        <v>2338425</v>
      </c>
      <c r="E13" s="42"/>
      <c r="F13" s="70"/>
    </row>
    <row r="14" spans="1:6" s="71" customFormat="1" ht="21" customHeight="1" x14ac:dyDescent="0.25">
      <c r="A14" s="76">
        <v>44761</v>
      </c>
      <c r="B14" s="58" t="s">
        <v>450</v>
      </c>
      <c r="C14" s="56"/>
      <c r="D14" s="57">
        <v>1737197</v>
      </c>
      <c r="E14" s="42"/>
      <c r="F14" s="70"/>
    </row>
    <row r="15" spans="1:6" s="71" customFormat="1" ht="21" customHeight="1" x14ac:dyDescent="0.25">
      <c r="A15" s="78">
        <v>44770</v>
      </c>
      <c r="B15" s="55" t="s">
        <v>451</v>
      </c>
      <c r="C15" s="56"/>
      <c r="D15" s="57">
        <v>1842596</v>
      </c>
      <c r="E15" s="42"/>
      <c r="F15" s="70"/>
    </row>
    <row r="16" spans="1:6" ht="21" customHeight="1" x14ac:dyDescent="0.25">
      <c r="A16" s="59" t="s">
        <v>508</v>
      </c>
      <c r="B16" s="58" t="s">
        <v>502</v>
      </c>
      <c r="C16" s="56"/>
      <c r="D16" s="57">
        <v>227891</v>
      </c>
      <c r="E16" s="15"/>
      <c r="F16" s="17"/>
    </row>
    <row r="17" spans="1:6" ht="21" customHeight="1" x14ac:dyDescent="0.25">
      <c r="A17" s="54" t="s">
        <v>503</v>
      </c>
      <c r="B17" s="58" t="s">
        <v>502</v>
      </c>
      <c r="C17" s="56"/>
      <c r="D17" s="56">
        <v>240772</v>
      </c>
      <c r="E17" s="15"/>
      <c r="F17" s="17"/>
    </row>
    <row r="18" spans="1:6" ht="21" customHeight="1" x14ac:dyDescent="0.25">
      <c r="A18" s="54" t="s">
        <v>507</v>
      </c>
      <c r="B18" s="58" t="s">
        <v>502</v>
      </c>
      <c r="C18" s="56"/>
      <c r="D18" s="56">
        <v>808292</v>
      </c>
      <c r="E18" s="15"/>
      <c r="F18" s="17"/>
    </row>
    <row r="19" spans="1:6" ht="21" customHeight="1" x14ac:dyDescent="0.25">
      <c r="A19" s="54" t="s">
        <v>504</v>
      </c>
      <c r="B19" s="58" t="s">
        <v>502</v>
      </c>
      <c r="C19" s="56"/>
      <c r="D19" s="56">
        <v>657822</v>
      </c>
      <c r="E19" s="15"/>
      <c r="F19" s="17"/>
    </row>
    <row r="20" spans="1:6" ht="21" customHeight="1" x14ac:dyDescent="0.25">
      <c r="A20" s="52" t="s">
        <v>8</v>
      </c>
      <c r="B20" s="13" t="s">
        <v>502</v>
      </c>
      <c r="C20" s="14"/>
      <c r="D20" s="14">
        <v>188784</v>
      </c>
      <c r="E20" s="15"/>
      <c r="F20" s="17"/>
    </row>
    <row r="21" spans="1:6" ht="21" customHeight="1" x14ac:dyDescent="0.25">
      <c r="A21" s="52" t="s">
        <v>505</v>
      </c>
      <c r="B21" s="13" t="s">
        <v>502</v>
      </c>
      <c r="C21" s="14"/>
      <c r="D21" s="14">
        <v>244562</v>
      </c>
      <c r="E21" s="15"/>
      <c r="F21" s="17"/>
    </row>
    <row r="22" spans="1:6" ht="21" customHeight="1" x14ac:dyDescent="0.25">
      <c r="A22" s="52" t="s">
        <v>506</v>
      </c>
      <c r="B22" s="13" t="s">
        <v>502</v>
      </c>
      <c r="C22" s="14"/>
      <c r="D22" s="14">
        <v>162864</v>
      </c>
      <c r="E22" s="15"/>
      <c r="F22" s="17"/>
    </row>
    <row r="23" spans="1:6" ht="21" customHeight="1" x14ac:dyDescent="0.25">
      <c r="A23" s="52" t="s">
        <v>506</v>
      </c>
      <c r="B23" s="13" t="s">
        <v>502</v>
      </c>
      <c r="C23" s="14"/>
      <c r="D23" s="14">
        <v>109833</v>
      </c>
      <c r="E23" s="15"/>
      <c r="F23" s="17"/>
    </row>
    <row r="24" spans="1:6" ht="21" customHeight="1" x14ac:dyDescent="0.25">
      <c r="A24" s="53">
        <v>44837</v>
      </c>
      <c r="B24" s="13" t="s">
        <v>502</v>
      </c>
      <c r="C24" s="14"/>
      <c r="D24" s="14">
        <v>253143</v>
      </c>
      <c r="E24" s="15"/>
      <c r="F24" s="17"/>
    </row>
    <row r="25" spans="1:6" ht="21" customHeight="1" x14ac:dyDescent="0.25">
      <c r="A25" s="53">
        <v>44839</v>
      </c>
      <c r="B25" s="13" t="s">
        <v>502</v>
      </c>
      <c r="C25" s="14"/>
      <c r="D25" s="14">
        <v>149747</v>
      </c>
      <c r="E25" s="15"/>
      <c r="F25" s="17"/>
    </row>
    <row r="26" spans="1:6" ht="21" customHeight="1" x14ac:dyDescent="0.25">
      <c r="A26" s="53">
        <v>44839</v>
      </c>
      <c r="B26" s="13" t="s">
        <v>502</v>
      </c>
      <c r="C26" s="14"/>
      <c r="D26" s="14">
        <v>102551</v>
      </c>
      <c r="E26" s="15"/>
      <c r="F26" s="17"/>
    </row>
    <row r="27" spans="1:6" ht="21" customHeight="1" x14ac:dyDescent="0.25">
      <c r="A27" s="53">
        <v>44847</v>
      </c>
      <c r="B27" s="13" t="s">
        <v>502</v>
      </c>
      <c r="C27" s="14"/>
      <c r="D27" s="14">
        <v>341836</v>
      </c>
      <c r="E27" s="15"/>
      <c r="F27" s="17"/>
    </row>
    <row r="28" spans="1:6" ht="21" customHeight="1" x14ac:dyDescent="0.25">
      <c r="A28" s="53">
        <v>44849</v>
      </c>
      <c r="B28" s="13" t="s">
        <v>502</v>
      </c>
      <c r="C28" s="14"/>
      <c r="D28" s="14">
        <v>304849</v>
      </c>
      <c r="E28" s="15"/>
      <c r="F28" s="17"/>
    </row>
    <row r="29" spans="1:6" ht="21" customHeight="1" x14ac:dyDescent="0.25">
      <c r="A29" s="53">
        <v>44855</v>
      </c>
      <c r="B29" s="13" t="s">
        <v>502</v>
      </c>
      <c r="C29" s="14"/>
      <c r="D29" s="14">
        <v>91156</v>
      </c>
      <c r="E29" s="15"/>
      <c r="F29" s="17"/>
    </row>
    <row r="30" spans="1:6" ht="21" customHeight="1" x14ac:dyDescent="0.25">
      <c r="A30" s="53">
        <v>44858</v>
      </c>
      <c r="B30" s="13" t="s">
        <v>502</v>
      </c>
      <c r="C30" s="14"/>
      <c r="D30" s="14">
        <v>427165</v>
      </c>
      <c r="E30" s="15"/>
      <c r="F30" s="17"/>
    </row>
    <row r="31" spans="1:6" ht="21" customHeight="1" x14ac:dyDescent="0.25">
      <c r="A31" s="53" t="s">
        <v>515</v>
      </c>
      <c r="B31" s="13" t="s">
        <v>502</v>
      </c>
      <c r="C31" s="14"/>
      <c r="D31" s="14">
        <v>591367</v>
      </c>
      <c r="E31" s="15"/>
      <c r="F31" s="17"/>
    </row>
    <row r="32" spans="1:6" ht="21" customHeight="1" x14ac:dyDescent="0.25">
      <c r="A32" s="53" t="s">
        <v>515</v>
      </c>
      <c r="B32" s="13" t="s">
        <v>502</v>
      </c>
      <c r="C32" s="14"/>
      <c r="D32" s="14">
        <v>250549</v>
      </c>
      <c r="E32" s="15"/>
      <c r="F32" s="17"/>
    </row>
    <row r="33" spans="1:6" ht="21" customHeight="1" x14ac:dyDescent="0.25">
      <c r="A33" s="53">
        <v>44816</v>
      </c>
      <c r="B33" s="79" t="s">
        <v>524</v>
      </c>
      <c r="C33" s="14"/>
      <c r="D33" s="14">
        <v>3297383</v>
      </c>
      <c r="E33" s="15"/>
      <c r="F33" s="17"/>
    </row>
    <row r="34" spans="1:6" ht="21" customHeight="1" x14ac:dyDescent="0.25">
      <c r="A34" s="53">
        <v>44816</v>
      </c>
      <c r="B34" s="79" t="s">
        <v>525</v>
      </c>
      <c r="C34" s="14"/>
      <c r="D34" s="14">
        <v>2013770</v>
      </c>
      <c r="E34" s="15"/>
      <c r="F34" s="17"/>
    </row>
    <row r="35" spans="1:6" ht="21" customHeight="1" x14ac:dyDescent="0.25">
      <c r="A35" s="53">
        <v>44816</v>
      </c>
      <c r="B35" s="79" t="s">
        <v>526</v>
      </c>
      <c r="C35" s="14"/>
      <c r="D35" s="14">
        <v>149780</v>
      </c>
      <c r="E35" s="15"/>
      <c r="F35" s="17"/>
    </row>
    <row r="36" spans="1:6" ht="21" customHeight="1" x14ac:dyDescent="0.25">
      <c r="A36" s="62" t="s">
        <v>447</v>
      </c>
      <c r="B36" s="63"/>
      <c r="C36" s="27"/>
      <c r="D36" s="27">
        <f>SUM(D11:D35)</f>
        <v>17745570</v>
      </c>
      <c r="E36" s="29"/>
      <c r="F36" s="30"/>
    </row>
    <row r="37" spans="1:6" s="71" customFormat="1" ht="21" customHeight="1" x14ac:dyDescent="0.25">
      <c r="A37" s="69">
        <v>44754</v>
      </c>
      <c r="B37" s="13" t="s">
        <v>5</v>
      </c>
      <c r="C37" s="41"/>
      <c r="D37" s="41"/>
      <c r="E37" s="42"/>
      <c r="F37" s="43">
        <v>50338047</v>
      </c>
    </row>
    <row r="38" spans="1:6" ht="21" customHeight="1" x14ac:dyDescent="0.25">
      <c r="A38" s="52">
        <v>44778</v>
      </c>
      <c r="B38" s="13" t="s">
        <v>5</v>
      </c>
      <c r="C38" s="14"/>
      <c r="D38" s="14"/>
      <c r="E38" s="15"/>
      <c r="F38" s="15">
        <v>28726416</v>
      </c>
    </row>
    <row r="39" spans="1:6" ht="21" customHeight="1" x14ac:dyDescent="0.25">
      <c r="A39" s="52" t="s">
        <v>7</v>
      </c>
      <c r="B39" s="13" t="s">
        <v>5</v>
      </c>
      <c r="C39" s="14"/>
      <c r="D39" s="14"/>
      <c r="E39" s="15"/>
      <c r="F39" s="15">
        <v>9403279</v>
      </c>
    </row>
    <row r="40" spans="1:6" ht="21" customHeight="1" x14ac:dyDescent="0.25">
      <c r="A40" s="52" t="s">
        <v>501</v>
      </c>
      <c r="B40" s="13" t="s">
        <v>5</v>
      </c>
      <c r="C40" s="14"/>
      <c r="D40" s="14"/>
      <c r="E40" s="15"/>
      <c r="F40" s="15">
        <v>63102337</v>
      </c>
    </row>
    <row r="41" spans="1:6" ht="21" customHeight="1" x14ac:dyDescent="0.25">
      <c r="A41" s="52" t="s">
        <v>8</v>
      </c>
      <c r="B41" s="13" t="s">
        <v>5</v>
      </c>
      <c r="C41" s="14"/>
      <c r="D41" s="14"/>
      <c r="E41" s="15"/>
      <c r="F41" s="15">
        <v>31560504</v>
      </c>
    </row>
    <row r="42" spans="1:6" ht="21" customHeight="1" x14ac:dyDescent="0.25">
      <c r="A42" s="53" t="s">
        <v>509</v>
      </c>
      <c r="B42" s="13" t="s">
        <v>5</v>
      </c>
      <c r="C42" s="14"/>
      <c r="D42" s="14"/>
      <c r="E42" s="15"/>
      <c r="F42" s="15">
        <v>7523936</v>
      </c>
    </row>
    <row r="43" spans="1:6" ht="21" customHeight="1" x14ac:dyDescent="0.25">
      <c r="A43" s="62" t="s">
        <v>448</v>
      </c>
      <c r="B43" s="63"/>
      <c r="C43" s="31"/>
      <c r="D43" s="28"/>
      <c r="E43" s="30"/>
      <c r="F43" s="32">
        <f>SUM(F37:F42)</f>
        <v>190654519</v>
      </c>
    </row>
    <row r="44" spans="1:6" ht="21" customHeight="1" x14ac:dyDescent="0.25">
      <c r="A44" s="64" t="s">
        <v>449</v>
      </c>
      <c r="B44" s="65"/>
      <c r="C44" s="65"/>
      <c r="D44" s="65"/>
      <c r="E44" s="66"/>
      <c r="F44" s="33">
        <f>C10-D36-F43</f>
        <v>194895871</v>
      </c>
    </row>
    <row r="45" spans="1:6" ht="21" customHeight="1" x14ac:dyDescent="0.25">
      <c r="A45" s="3"/>
      <c r="B45" s="9"/>
      <c r="C45" s="5"/>
      <c r="D45" s="4"/>
    </row>
    <row r="46" spans="1:6" ht="21" customHeight="1" x14ac:dyDescent="0.25">
      <c r="A46" s="3"/>
      <c r="B46" s="9"/>
      <c r="C46" s="5"/>
      <c r="D46" s="4"/>
      <c r="F46" s="50"/>
    </row>
    <row r="47" spans="1:6" ht="21" customHeight="1" x14ac:dyDescent="0.25">
      <c r="A47" s="3"/>
      <c r="B47" s="9"/>
      <c r="C47" s="5"/>
      <c r="D47" s="4"/>
      <c r="F47" s="50"/>
    </row>
    <row r="48" spans="1:6" ht="21" customHeight="1" x14ac:dyDescent="0.25">
      <c r="A48" s="10"/>
      <c r="C48" s="6"/>
      <c r="D48" s="7"/>
      <c r="F48" s="50"/>
    </row>
    <row r="49" spans="6:6" ht="21" customHeight="1" x14ac:dyDescent="0.25">
      <c r="F49" s="50"/>
    </row>
    <row r="50" spans="6:6" ht="21" customHeight="1" x14ac:dyDescent="0.25">
      <c r="F50" s="50"/>
    </row>
    <row r="51" spans="6:6" ht="21" customHeight="1" x14ac:dyDescent="0.25">
      <c r="F51" s="50"/>
    </row>
  </sheetData>
  <mergeCells count="5">
    <mergeCell ref="A1:F1"/>
    <mergeCell ref="A10:B10"/>
    <mergeCell ref="A36:B36"/>
    <mergeCell ref="A43:B43"/>
    <mergeCell ref="A44:E44"/>
  </mergeCells>
  <conditionalFormatting sqref="A45:B47 A4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4"/>
  <sheetViews>
    <sheetView zoomScaleNormal="100" workbookViewId="0">
      <pane ySplit="3" topLeftCell="A34" activePane="bottomLeft" state="frozen"/>
      <selection pane="bottomLeft" activeCell="F6" sqref="F6"/>
    </sheetView>
  </sheetViews>
  <sheetFormatPr defaultColWidth="9.140625" defaultRowHeight="23.25" customHeight="1" x14ac:dyDescent="0.25"/>
  <cols>
    <col min="1" max="1" width="1.42578125" customWidth="1"/>
    <col min="2" max="2" width="13.28515625" style="21" customWidth="1"/>
    <col min="3" max="3" width="10.85546875" customWidth="1"/>
    <col min="4" max="4" width="11.42578125" customWidth="1"/>
    <col min="5" max="5" width="55.42578125" customWidth="1"/>
    <col min="6" max="6" width="17.140625" style="22" customWidth="1"/>
    <col min="7" max="7" width="15.7109375" style="22" customWidth="1"/>
    <col min="8" max="8" width="58.85546875" customWidth="1"/>
    <col min="9" max="9" width="20.28515625" customWidth="1"/>
    <col min="10" max="10" width="11.42578125" customWidth="1"/>
  </cols>
  <sheetData>
    <row r="1" spans="1:10" ht="23.25" customHeight="1" x14ac:dyDescent="0.3">
      <c r="A1" s="67" t="s">
        <v>453</v>
      </c>
      <c r="B1" s="67"/>
      <c r="C1" s="67"/>
      <c r="D1" s="67"/>
      <c r="E1" s="67"/>
      <c r="F1" s="67"/>
      <c r="G1" s="67"/>
      <c r="H1" s="67"/>
      <c r="I1" s="67"/>
    </row>
    <row r="2" spans="1:10" ht="23.25" customHeight="1" x14ac:dyDescent="0.25">
      <c r="A2" s="68" t="s">
        <v>454</v>
      </c>
      <c r="B2" s="68"/>
      <c r="C2" s="68"/>
      <c r="D2" s="68"/>
      <c r="E2" s="68"/>
      <c r="F2" s="68"/>
      <c r="G2" s="68"/>
      <c r="H2" s="68"/>
      <c r="I2" s="68"/>
    </row>
    <row r="3" spans="1:10" ht="23.25" customHeight="1" x14ac:dyDescent="0.25">
      <c r="B3" s="3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459</v>
      </c>
      <c r="I3" s="35" t="s">
        <v>460</v>
      </c>
      <c r="J3" s="35" t="s">
        <v>461</v>
      </c>
    </row>
    <row r="4" spans="1:10" ht="23.25" customHeight="1" x14ac:dyDescent="0.25">
      <c r="B4" s="36">
        <v>44837</v>
      </c>
      <c r="C4" s="37" t="s">
        <v>88</v>
      </c>
      <c r="D4" s="37" t="s">
        <v>462</v>
      </c>
      <c r="E4" s="37" t="s">
        <v>89</v>
      </c>
      <c r="F4" s="38">
        <v>1090525</v>
      </c>
      <c r="G4" s="38">
        <v>87242</v>
      </c>
      <c r="H4" s="37" t="s">
        <v>91</v>
      </c>
      <c r="I4" s="37" t="s">
        <v>463</v>
      </c>
      <c r="J4" s="39" t="s">
        <v>464</v>
      </c>
    </row>
    <row r="5" spans="1:10" ht="23.25" customHeight="1" x14ac:dyDescent="0.25">
      <c r="B5" s="36">
        <v>44838</v>
      </c>
      <c r="C5" s="37" t="s">
        <v>86</v>
      </c>
      <c r="D5" s="37" t="s">
        <v>462</v>
      </c>
      <c r="E5" s="37" t="s">
        <v>87</v>
      </c>
      <c r="F5" s="38">
        <v>1174323</v>
      </c>
      <c r="G5" s="38">
        <v>93946</v>
      </c>
      <c r="H5" s="37" t="s">
        <v>91</v>
      </c>
      <c r="I5" s="37" t="s">
        <v>463</v>
      </c>
      <c r="J5" s="39" t="s">
        <v>464</v>
      </c>
    </row>
    <row r="6" spans="1:10" ht="23.25" customHeight="1" x14ac:dyDescent="0.25">
      <c r="B6" s="36">
        <v>44838</v>
      </c>
      <c r="C6" s="37" t="s">
        <v>82</v>
      </c>
      <c r="D6" s="37" t="s">
        <v>462</v>
      </c>
      <c r="E6" s="37" t="s">
        <v>83</v>
      </c>
      <c r="F6" s="38">
        <v>1877486</v>
      </c>
      <c r="G6" s="38">
        <v>150199</v>
      </c>
      <c r="H6" s="37" t="s">
        <v>91</v>
      </c>
      <c r="I6" s="37" t="s">
        <v>463</v>
      </c>
      <c r="J6" s="39" t="s">
        <v>464</v>
      </c>
    </row>
    <row r="7" spans="1:10" ht="23.25" customHeight="1" x14ac:dyDescent="0.25">
      <c r="B7" s="36">
        <v>44838</v>
      </c>
      <c r="C7" s="37" t="s">
        <v>80</v>
      </c>
      <c r="D7" s="37" t="s">
        <v>462</v>
      </c>
      <c r="E7" s="37" t="s">
        <v>81</v>
      </c>
      <c r="F7" s="38">
        <v>1172367</v>
      </c>
      <c r="G7" s="38">
        <v>93789</v>
      </c>
      <c r="H7" s="37" t="s">
        <v>91</v>
      </c>
      <c r="I7" s="37" t="s">
        <v>463</v>
      </c>
      <c r="J7" s="39" t="s">
        <v>464</v>
      </c>
    </row>
    <row r="8" spans="1:10" ht="23.25" customHeight="1" x14ac:dyDescent="0.25">
      <c r="B8" s="36">
        <v>44839</v>
      </c>
      <c r="C8" s="37" t="s">
        <v>84</v>
      </c>
      <c r="D8" s="37" t="s">
        <v>462</v>
      </c>
      <c r="E8" s="37" t="s">
        <v>85</v>
      </c>
      <c r="F8" s="38">
        <v>1620961</v>
      </c>
      <c r="G8" s="38">
        <v>129677</v>
      </c>
      <c r="H8" s="37" t="s">
        <v>91</v>
      </c>
      <c r="I8" s="37" t="s">
        <v>463</v>
      </c>
      <c r="J8" s="39" t="s">
        <v>464</v>
      </c>
    </row>
    <row r="9" spans="1:10" ht="23.25" customHeight="1" x14ac:dyDescent="0.25">
      <c r="B9" s="36">
        <v>44840</v>
      </c>
      <c r="C9" s="37" t="s">
        <v>78</v>
      </c>
      <c r="D9" s="37" t="s">
        <v>462</v>
      </c>
      <c r="E9" s="37" t="s">
        <v>79</v>
      </c>
      <c r="F9" s="38">
        <v>2104004</v>
      </c>
      <c r="G9" s="38">
        <v>168320</v>
      </c>
      <c r="H9" s="37" t="s">
        <v>91</v>
      </c>
      <c r="I9" s="37" t="s">
        <v>463</v>
      </c>
      <c r="J9" s="39" t="s">
        <v>464</v>
      </c>
    </row>
    <row r="10" spans="1:10" ht="23.25" customHeight="1" x14ac:dyDescent="0.25">
      <c r="B10" s="36">
        <v>44840</v>
      </c>
      <c r="C10" s="37" t="s">
        <v>76</v>
      </c>
      <c r="D10" s="37" t="s">
        <v>462</v>
      </c>
      <c r="E10" s="37" t="s">
        <v>77</v>
      </c>
      <c r="F10" s="38">
        <v>1904216</v>
      </c>
      <c r="G10" s="38">
        <v>152337</v>
      </c>
      <c r="H10" s="37" t="s">
        <v>91</v>
      </c>
      <c r="I10" s="37" t="s">
        <v>463</v>
      </c>
      <c r="J10" s="39" t="s">
        <v>464</v>
      </c>
    </row>
    <row r="11" spans="1:10" ht="23.25" customHeight="1" x14ac:dyDescent="0.25">
      <c r="B11" s="36">
        <v>44841</v>
      </c>
      <c r="C11" s="37" t="s">
        <v>74</v>
      </c>
      <c r="D11" s="37" t="s">
        <v>462</v>
      </c>
      <c r="E11" s="37" t="s">
        <v>75</v>
      </c>
      <c r="F11" s="38">
        <v>768261</v>
      </c>
      <c r="G11" s="38">
        <v>61461</v>
      </c>
      <c r="H11" s="37" t="s">
        <v>91</v>
      </c>
      <c r="I11" s="37" t="s">
        <v>463</v>
      </c>
      <c r="J11" s="39" t="s">
        <v>464</v>
      </c>
    </row>
    <row r="12" spans="1:10" ht="23.25" customHeight="1" x14ac:dyDescent="0.25">
      <c r="B12" s="36">
        <v>44841</v>
      </c>
      <c r="C12" s="37" t="s">
        <v>72</v>
      </c>
      <c r="D12" s="37" t="s">
        <v>462</v>
      </c>
      <c r="E12" s="37" t="s">
        <v>73</v>
      </c>
      <c r="F12" s="38">
        <v>949546</v>
      </c>
      <c r="G12" s="38">
        <v>75964</v>
      </c>
      <c r="H12" s="37" t="s">
        <v>91</v>
      </c>
      <c r="I12" s="37" t="s">
        <v>463</v>
      </c>
      <c r="J12" s="39" t="s">
        <v>464</v>
      </c>
    </row>
    <row r="13" spans="1:10" ht="23.25" customHeight="1" x14ac:dyDescent="0.25">
      <c r="B13" s="36">
        <v>44841</v>
      </c>
      <c r="C13" s="37" t="s">
        <v>70</v>
      </c>
      <c r="D13" s="37" t="s">
        <v>462</v>
      </c>
      <c r="E13" s="37" t="s">
        <v>71</v>
      </c>
      <c r="F13" s="38">
        <v>1863275</v>
      </c>
      <c r="G13" s="38">
        <v>149062</v>
      </c>
      <c r="H13" s="37" t="s">
        <v>91</v>
      </c>
      <c r="I13" s="37" t="s">
        <v>463</v>
      </c>
      <c r="J13" s="39" t="s">
        <v>464</v>
      </c>
    </row>
    <row r="14" spans="1:10" ht="23.25" customHeight="1" x14ac:dyDescent="0.25">
      <c r="B14" s="36">
        <v>44841</v>
      </c>
      <c r="C14" s="37" t="s">
        <v>68</v>
      </c>
      <c r="D14" s="37" t="s">
        <v>462</v>
      </c>
      <c r="E14" s="37" t="s">
        <v>69</v>
      </c>
      <c r="F14" s="38">
        <v>1993646</v>
      </c>
      <c r="G14" s="38">
        <v>159492</v>
      </c>
      <c r="H14" s="37" t="s">
        <v>91</v>
      </c>
      <c r="I14" s="37" t="s">
        <v>463</v>
      </c>
      <c r="J14" s="39" t="s">
        <v>464</v>
      </c>
    </row>
    <row r="15" spans="1:10" ht="23.25" customHeight="1" x14ac:dyDescent="0.25">
      <c r="B15" s="36">
        <v>44842</v>
      </c>
      <c r="C15" s="37" t="s">
        <v>66</v>
      </c>
      <c r="D15" s="37" t="s">
        <v>462</v>
      </c>
      <c r="E15" s="37" t="s">
        <v>67</v>
      </c>
      <c r="F15" s="38">
        <v>933670</v>
      </c>
      <c r="G15" s="38">
        <v>74694</v>
      </c>
      <c r="H15" s="37" t="s">
        <v>91</v>
      </c>
      <c r="I15" s="37" t="s">
        <v>463</v>
      </c>
      <c r="J15" s="39" t="s">
        <v>464</v>
      </c>
    </row>
    <row r="16" spans="1:10" ht="23.25" customHeight="1" x14ac:dyDescent="0.25">
      <c r="B16" s="36">
        <v>44844</v>
      </c>
      <c r="C16" s="37" t="s">
        <v>62</v>
      </c>
      <c r="D16" s="37" t="s">
        <v>462</v>
      </c>
      <c r="E16" s="37" t="s">
        <v>63</v>
      </c>
      <c r="F16" s="38">
        <v>1185089</v>
      </c>
      <c r="G16" s="38">
        <v>94807</v>
      </c>
      <c r="H16" s="37" t="s">
        <v>91</v>
      </c>
      <c r="I16" s="37" t="s">
        <v>463</v>
      </c>
      <c r="J16" s="39" t="s">
        <v>464</v>
      </c>
    </row>
    <row r="17" spans="2:10" ht="23.25" customHeight="1" x14ac:dyDescent="0.25">
      <c r="B17" s="36">
        <v>44845</v>
      </c>
      <c r="C17" s="37" t="s">
        <v>64</v>
      </c>
      <c r="D17" s="37" t="s">
        <v>462</v>
      </c>
      <c r="E17" s="37" t="s">
        <v>65</v>
      </c>
      <c r="F17" s="38">
        <v>1343891</v>
      </c>
      <c r="G17" s="38">
        <v>107511</v>
      </c>
      <c r="H17" s="37" t="s">
        <v>91</v>
      </c>
      <c r="I17" s="37" t="s">
        <v>463</v>
      </c>
      <c r="J17" s="39" t="s">
        <v>464</v>
      </c>
    </row>
    <row r="18" spans="2:10" ht="23.25" customHeight="1" x14ac:dyDescent="0.25">
      <c r="B18" s="36">
        <v>44845</v>
      </c>
      <c r="C18" s="37" t="s">
        <v>60</v>
      </c>
      <c r="D18" s="37" t="s">
        <v>462</v>
      </c>
      <c r="E18" s="37" t="s">
        <v>61</v>
      </c>
      <c r="F18" s="38">
        <v>1493213</v>
      </c>
      <c r="G18" s="38">
        <v>119457</v>
      </c>
      <c r="H18" s="37" t="s">
        <v>91</v>
      </c>
      <c r="I18" s="37" t="s">
        <v>463</v>
      </c>
      <c r="J18" s="39" t="s">
        <v>464</v>
      </c>
    </row>
    <row r="19" spans="2:10" ht="23.25" customHeight="1" x14ac:dyDescent="0.25">
      <c r="B19" s="36">
        <v>44845</v>
      </c>
      <c r="C19" s="37" t="s">
        <v>58</v>
      </c>
      <c r="D19" s="37" t="s">
        <v>462</v>
      </c>
      <c r="E19" s="37" t="s">
        <v>59</v>
      </c>
      <c r="F19" s="38">
        <v>1015881</v>
      </c>
      <c r="G19" s="38">
        <v>81270</v>
      </c>
      <c r="H19" s="37" t="s">
        <v>91</v>
      </c>
      <c r="I19" s="37" t="s">
        <v>463</v>
      </c>
      <c r="J19" s="39" t="s">
        <v>464</v>
      </c>
    </row>
    <row r="20" spans="2:10" ht="23.25" customHeight="1" x14ac:dyDescent="0.25">
      <c r="B20" s="36">
        <v>44846</v>
      </c>
      <c r="C20" s="37" t="s">
        <v>56</v>
      </c>
      <c r="D20" s="37" t="s">
        <v>462</v>
      </c>
      <c r="E20" s="37" t="s">
        <v>57</v>
      </c>
      <c r="F20" s="38">
        <v>1246030</v>
      </c>
      <c r="G20" s="38">
        <v>99682</v>
      </c>
      <c r="H20" s="37" t="s">
        <v>91</v>
      </c>
      <c r="I20" s="37" t="s">
        <v>463</v>
      </c>
      <c r="J20" s="39" t="s">
        <v>464</v>
      </c>
    </row>
    <row r="21" spans="2:10" ht="23.25" customHeight="1" x14ac:dyDescent="0.25">
      <c r="B21" s="36">
        <v>44846</v>
      </c>
      <c r="C21" s="37" t="s">
        <v>54</v>
      </c>
      <c r="D21" s="37" t="s">
        <v>462</v>
      </c>
      <c r="E21" s="37" t="s">
        <v>55</v>
      </c>
      <c r="F21" s="38">
        <v>770817</v>
      </c>
      <c r="G21" s="38">
        <v>61665</v>
      </c>
      <c r="H21" s="37" t="s">
        <v>91</v>
      </c>
      <c r="I21" s="37" t="s">
        <v>463</v>
      </c>
      <c r="J21" s="39" t="s">
        <v>464</v>
      </c>
    </row>
    <row r="22" spans="2:10" ht="23.25" customHeight="1" x14ac:dyDescent="0.25">
      <c r="B22" s="36">
        <v>44846</v>
      </c>
      <c r="C22" s="37" t="s">
        <v>52</v>
      </c>
      <c r="D22" s="37" t="s">
        <v>462</v>
      </c>
      <c r="E22" s="37" t="s">
        <v>53</v>
      </c>
      <c r="F22" s="38">
        <v>1192838</v>
      </c>
      <c r="G22" s="38">
        <v>95427</v>
      </c>
      <c r="H22" s="37" t="s">
        <v>91</v>
      </c>
      <c r="I22" s="37" t="s">
        <v>463</v>
      </c>
      <c r="J22" s="39" t="s">
        <v>464</v>
      </c>
    </row>
    <row r="23" spans="2:10" ht="23.25" customHeight="1" x14ac:dyDescent="0.25">
      <c r="B23" s="36">
        <v>44847</v>
      </c>
      <c r="C23" s="37" t="s">
        <v>48</v>
      </c>
      <c r="D23" s="37" t="s">
        <v>462</v>
      </c>
      <c r="E23" s="37" t="s">
        <v>49</v>
      </c>
      <c r="F23" s="38">
        <v>1247546</v>
      </c>
      <c r="G23" s="38">
        <v>99804</v>
      </c>
      <c r="H23" s="37" t="s">
        <v>91</v>
      </c>
      <c r="I23" s="37" t="s">
        <v>463</v>
      </c>
      <c r="J23" s="39" t="s">
        <v>464</v>
      </c>
    </row>
    <row r="24" spans="2:10" ht="23.25" customHeight="1" x14ac:dyDescent="0.25">
      <c r="B24" s="36">
        <v>44847</v>
      </c>
      <c r="C24" s="37" t="s">
        <v>50</v>
      </c>
      <c r="D24" s="37" t="s">
        <v>462</v>
      </c>
      <c r="E24" s="37" t="s">
        <v>51</v>
      </c>
      <c r="F24" s="38">
        <v>1393012</v>
      </c>
      <c r="G24" s="38">
        <v>111441</v>
      </c>
      <c r="H24" s="37" t="s">
        <v>91</v>
      </c>
      <c r="I24" s="37" t="s">
        <v>463</v>
      </c>
      <c r="J24" s="39" t="s">
        <v>464</v>
      </c>
    </row>
    <row r="25" spans="2:10" ht="23.25" customHeight="1" x14ac:dyDescent="0.25">
      <c r="B25" s="36">
        <v>44847</v>
      </c>
      <c r="C25" s="37" t="s">
        <v>46</v>
      </c>
      <c r="D25" s="37" t="s">
        <v>462</v>
      </c>
      <c r="E25" s="37" t="s">
        <v>47</v>
      </c>
      <c r="F25" s="38">
        <v>1031269</v>
      </c>
      <c r="G25" s="38">
        <v>82502</v>
      </c>
      <c r="H25" s="37" t="s">
        <v>91</v>
      </c>
      <c r="I25" s="37" t="s">
        <v>463</v>
      </c>
      <c r="J25" s="39" t="s">
        <v>464</v>
      </c>
    </row>
    <row r="26" spans="2:10" ht="23.25" customHeight="1" x14ac:dyDescent="0.25">
      <c r="B26" s="36">
        <v>44848</v>
      </c>
      <c r="C26" s="37" t="s">
        <v>44</v>
      </c>
      <c r="D26" s="37" t="s">
        <v>462</v>
      </c>
      <c r="E26" s="37" t="s">
        <v>45</v>
      </c>
      <c r="F26" s="38">
        <v>1600366</v>
      </c>
      <c r="G26" s="38">
        <v>128029</v>
      </c>
      <c r="H26" s="37" t="s">
        <v>91</v>
      </c>
      <c r="I26" s="37" t="s">
        <v>463</v>
      </c>
      <c r="J26" s="39" t="s">
        <v>464</v>
      </c>
    </row>
    <row r="27" spans="2:10" ht="23.25" customHeight="1" x14ac:dyDescent="0.25">
      <c r="B27" s="36">
        <v>44849</v>
      </c>
      <c r="C27" s="37" t="s">
        <v>42</v>
      </c>
      <c r="D27" s="37" t="s">
        <v>462</v>
      </c>
      <c r="E27" s="37" t="s">
        <v>43</v>
      </c>
      <c r="F27" s="38">
        <v>2449426</v>
      </c>
      <c r="G27" s="38">
        <v>195954</v>
      </c>
      <c r="H27" s="37" t="s">
        <v>91</v>
      </c>
      <c r="I27" s="37" t="s">
        <v>463</v>
      </c>
      <c r="J27" s="39" t="s">
        <v>464</v>
      </c>
    </row>
    <row r="28" spans="2:10" ht="23.25" customHeight="1" x14ac:dyDescent="0.25">
      <c r="B28" s="36">
        <v>44851</v>
      </c>
      <c r="C28" s="37" t="s">
        <v>38</v>
      </c>
      <c r="D28" s="37" t="s">
        <v>462</v>
      </c>
      <c r="E28" s="37" t="s">
        <v>39</v>
      </c>
      <c r="F28" s="38">
        <v>844041</v>
      </c>
      <c r="G28" s="38">
        <v>67523</v>
      </c>
      <c r="H28" s="37" t="s">
        <v>91</v>
      </c>
      <c r="I28" s="37" t="s">
        <v>463</v>
      </c>
      <c r="J28" s="39" t="s">
        <v>464</v>
      </c>
    </row>
    <row r="29" spans="2:10" ht="23.25" customHeight="1" x14ac:dyDescent="0.25">
      <c r="B29" s="36">
        <v>44851</v>
      </c>
      <c r="C29" s="37" t="s">
        <v>36</v>
      </c>
      <c r="D29" s="37" t="s">
        <v>462</v>
      </c>
      <c r="E29" s="37" t="s">
        <v>37</v>
      </c>
      <c r="F29" s="38">
        <v>348797</v>
      </c>
      <c r="G29" s="38">
        <v>27904</v>
      </c>
      <c r="H29" s="37" t="s">
        <v>91</v>
      </c>
      <c r="I29" s="37" t="s">
        <v>463</v>
      </c>
      <c r="J29" s="39" t="s">
        <v>464</v>
      </c>
    </row>
    <row r="30" spans="2:10" ht="23.25" customHeight="1" x14ac:dyDescent="0.25">
      <c r="B30" s="36">
        <v>44851</v>
      </c>
      <c r="C30" s="37" t="s">
        <v>40</v>
      </c>
      <c r="D30" s="37" t="s">
        <v>462</v>
      </c>
      <c r="E30" s="37" t="s">
        <v>41</v>
      </c>
      <c r="F30" s="38">
        <v>1266061</v>
      </c>
      <c r="G30" s="38">
        <v>101285</v>
      </c>
      <c r="H30" s="37" t="s">
        <v>91</v>
      </c>
      <c r="I30" s="37" t="s">
        <v>463</v>
      </c>
      <c r="J30" s="39" t="s">
        <v>464</v>
      </c>
    </row>
    <row r="31" spans="2:10" ht="23.25" customHeight="1" x14ac:dyDescent="0.25">
      <c r="B31" s="36">
        <v>44851</v>
      </c>
      <c r="C31" s="37" t="s">
        <v>33</v>
      </c>
      <c r="D31" s="37" t="s">
        <v>462</v>
      </c>
      <c r="E31" s="37" t="s">
        <v>35</v>
      </c>
      <c r="F31" s="38">
        <v>844041</v>
      </c>
      <c r="G31" s="38">
        <v>67523</v>
      </c>
      <c r="H31" s="37" t="s">
        <v>91</v>
      </c>
      <c r="I31" s="37" t="s">
        <v>463</v>
      </c>
      <c r="J31" s="39" t="s">
        <v>464</v>
      </c>
    </row>
    <row r="32" spans="2:10" ht="23.25" customHeight="1" x14ac:dyDescent="0.25">
      <c r="B32" s="36">
        <v>44852</v>
      </c>
      <c r="C32" s="37" t="s">
        <v>31</v>
      </c>
      <c r="D32" s="37" t="s">
        <v>462</v>
      </c>
      <c r="E32" s="37" t="s">
        <v>32</v>
      </c>
      <c r="F32" s="38">
        <v>913836</v>
      </c>
      <c r="G32" s="38">
        <v>73107</v>
      </c>
      <c r="H32" s="37" t="s">
        <v>91</v>
      </c>
      <c r="I32" s="37" t="s">
        <v>463</v>
      </c>
      <c r="J32" s="39" t="s">
        <v>464</v>
      </c>
    </row>
    <row r="33" spans="2:10" ht="23.25" customHeight="1" x14ac:dyDescent="0.25">
      <c r="B33" s="36">
        <v>44852</v>
      </c>
      <c r="C33" s="37" t="s">
        <v>29</v>
      </c>
      <c r="D33" s="37" t="s">
        <v>462</v>
      </c>
      <c r="E33" s="37" t="s">
        <v>30</v>
      </c>
      <c r="F33" s="38">
        <v>1266061</v>
      </c>
      <c r="G33" s="38">
        <v>101285</v>
      </c>
      <c r="H33" s="37" t="s">
        <v>91</v>
      </c>
      <c r="I33" s="37" t="s">
        <v>463</v>
      </c>
      <c r="J33" s="39" t="s">
        <v>464</v>
      </c>
    </row>
    <row r="34" spans="2:10" ht="23.25" customHeight="1" x14ac:dyDescent="0.25">
      <c r="B34" s="36">
        <v>44852</v>
      </c>
      <c r="C34" s="37" t="s">
        <v>27</v>
      </c>
      <c r="D34" s="37" t="s">
        <v>462</v>
      </c>
      <c r="E34" s="37" t="s">
        <v>28</v>
      </c>
      <c r="F34" s="38">
        <v>1706776</v>
      </c>
      <c r="G34" s="38">
        <v>136542</v>
      </c>
      <c r="H34" s="37" t="s">
        <v>91</v>
      </c>
      <c r="I34" s="37" t="s">
        <v>463</v>
      </c>
      <c r="J34" s="39" t="s">
        <v>464</v>
      </c>
    </row>
    <row r="35" spans="2:10" ht="23.25" customHeight="1" x14ac:dyDescent="0.25">
      <c r="B35" s="36">
        <v>44852</v>
      </c>
      <c r="C35" s="37" t="s">
        <v>25</v>
      </c>
      <c r="D35" s="37" t="s">
        <v>462</v>
      </c>
      <c r="E35" s="37" t="s">
        <v>26</v>
      </c>
      <c r="F35" s="38">
        <v>645943</v>
      </c>
      <c r="G35" s="38">
        <v>51675</v>
      </c>
      <c r="H35" s="37" t="s">
        <v>91</v>
      </c>
      <c r="I35" s="37" t="s">
        <v>463</v>
      </c>
      <c r="J35" s="39" t="s">
        <v>464</v>
      </c>
    </row>
    <row r="36" spans="2:10" ht="23.25" customHeight="1" x14ac:dyDescent="0.25">
      <c r="B36" s="36">
        <v>44853</v>
      </c>
      <c r="C36" s="37" t="s">
        <v>23</v>
      </c>
      <c r="D36" s="37" t="s">
        <v>462</v>
      </c>
      <c r="E36" s="37" t="s">
        <v>24</v>
      </c>
      <c r="F36" s="38">
        <v>855221</v>
      </c>
      <c r="G36" s="38">
        <v>68418</v>
      </c>
      <c r="H36" s="37" t="s">
        <v>91</v>
      </c>
      <c r="I36" s="37" t="s">
        <v>463</v>
      </c>
      <c r="J36" s="39" t="s">
        <v>464</v>
      </c>
    </row>
    <row r="37" spans="2:10" ht="23.25" customHeight="1" x14ac:dyDescent="0.25">
      <c r="B37" s="36">
        <v>44853</v>
      </c>
      <c r="C37" s="37" t="s">
        <v>21</v>
      </c>
      <c r="D37" s="37" t="s">
        <v>462</v>
      </c>
      <c r="E37" s="37" t="s">
        <v>22</v>
      </c>
      <c r="F37" s="38">
        <v>1266061</v>
      </c>
      <c r="G37" s="38">
        <v>101285</v>
      </c>
      <c r="H37" s="37" t="s">
        <v>91</v>
      </c>
      <c r="I37" s="37" t="s">
        <v>463</v>
      </c>
      <c r="J37" s="39" t="s">
        <v>464</v>
      </c>
    </row>
    <row r="38" spans="2:10" ht="23.25" customHeight="1" x14ac:dyDescent="0.25">
      <c r="B38" s="36">
        <v>44853</v>
      </c>
      <c r="C38" s="37" t="s">
        <v>19</v>
      </c>
      <c r="D38" s="37" t="s">
        <v>462</v>
      </c>
      <c r="E38" s="37" t="s">
        <v>20</v>
      </c>
      <c r="F38" s="38">
        <v>858217</v>
      </c>
      <c r="G38" s="38">
        <v>68657</v>
      </c>
      <c r="H38" s="37" t="s">
        <v>91</v>
      </c>
      <c r="I38" s="37" t="s">
        <v>463</v>
      </c>
      <c r="J38" s="39" t="s">
        <v>464</v>
      </c>
    </row>
    <row r="39" spans="2:10" ht="23.25" customHeight="1" x14ac:dyDescent="0.25">
      <c r="B39" s="36">
        <v>44854</v>
      </c>
      <c r="C39" s="37" t="s">
        <v>17</v>
      </c>
      <c r="D39" s="37" t="s">
        <v>462</v>
      </c>
      <c r="E39" s="37" t="s">
        <v>18</v>
      </c>
      <c r="F39" s="38">
        <v>506424</v>
      </c>
      <c r="G39" s="38">
        <v>40514</v>
      </c>
      <c r="H39" s="37" t="s">
        <v>91</v>
      </c>
      <c r="I39" s="37" t="s">
        <v>463</v>
      </c>
      <c r="J39" s="39" t="s">
        <v>464</v>
      </c>
    </row>
    <row r="40" spans="2:10" ht="23.25" customHeight="1" x14ac:dyDescent="0.25">
      <c r="B40" s="36">
        <v>44856</v>
      </c>
      <c r="C40" s="37" t="s">
        <v>15</v>
      </c>
      <c r="D40" s="37" t="s">
        <v>462</v>
      </c>
      <c r="E40" s="37" t="s">
        <v>16</v>
      </c>
      <c r="F40" s="38">
        <v>774317</v>
      </c>
      <c r="G40" s="38">
        <v>61945</v>
      </c>
      <c r="H40" s="37" t="s">
        <v>91</v>
      </c>
      <c r="I40" s="37" t="s">
        <v>463</v>
      </c>
      <c r="J40" s="39" t="s">
        <v>464</v>
      </c>
    </row>
    <row r="41" spans="2:10" ht="23.25" customHeight="1" x14ac:dyDescent="0.25">
      <c r="B41" s="36">
        <v>44858</v>
      </c>
      <c r="C41" s="37" t="s">
        <v>13</v>
      </c>
      <c r="D41" s="37" t="s">
        <v>462</v>
      </c>
      <c r="E41" s="37" t="s">
        <v>14</v>
      </c>
      <c r="F41" s="38">
        <v>1088387</v>
      </c>
      <c r="G41" s="38">
        <v>87071</v>
      </c>
      <c r="H41" s="37" t="s">
        <v>91</v>
      </c>
      <c r="I41" s="37" t="s">
        <v>463</v>
      </c>
      <c r="J41" s="39" t="s">
        <v>464</v>
      </c>
    </row>
    <row r="42" spans="2:10" ht="23.25" customHeight="1" x14ac:dyDescent="0.25">
      <c r="B42" s="36">
        <v>44858</v>
      </c>
      <c r="C42" s="37" t="s">
        <v>11</v>
      </c>
      <c r="D42" s="37" t="s">
        <v>462</v>
      </c>
      <c r="E42" s="37" t="s">
        <v>12</v>
      </c>
      <c r="F42" s="38">
        <v>1620617</v>
      </c>
      <c r="G42" s="38">
        <v>129649</v>
      </c>
      <c r="H42" s="37" t="s">
        <v>91</v>
      </c>
      <c r="I42" s="37" t="s">
        <v>463</v>
      </c>
      <c r="J42" s="39" t="s">
        <v>464</v>
      </c>
    </row>
    <row r="43" spans="2:10" ht="23.25" customHeight="1" x14ac:dyDescent="0.25">
      <c r="B43" s="19" t="s">
        <v>523</v>
      </c>
      <c r="F43" s="20">
        <v>48226458</v>
      </c>
      <c r="G43" s="20">
        <v>3858115</v>
      </c>
    </row>
    <row r="44" spans="2:10" ht="23.25" customHeight="1" x14ac:dyDescent="0.25">
      <c r="F44" s="40">
        <f>F43+G43</f>
        <v>52084573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1"/>
  <sheetViews>
    <sheetView zoomScaleNormal="100" workbookViewId="0">
      <pane ySplit="3" topLeftCell="A27" activePane="bottomLeft" state="frozen"/>
      <selection pane="bottomLeft" activeCell="E36" sqref="E36"/>
    </sheetView>
  </sheetViews>
  <sheetFormatPr defaultColWidth="9.140625" defaultRowHeight="24" customHeight="1" x14ac:dyDescent="0.25"/>
  <cols>
    <col min="1" max="1" width="1.42578125" customWidth="1"/>
    <col min="2" max="2" width="14.28515625" style="21" customWidth="1"/>
    <col min="3" max="3" width="12.42578125" customWidth="1"/>
    <col min="4" max="4" width="11.42578125" customWidth="1"/>
    <col min="5" max="5" width="73.140625" customWidth="1"/>
    <col min="6" max="6" width="15" style="22" customWidth="1"/>
    <col min="7" max="7" width="12.85546875" style="22" customWidth="1"/>
    <col min="8" max="8" width="58.28515625" customWidth="1"/>
    <col min="9" max="9" width="12" customWidth="1"/>
    <col min="10" max="10" width="8.5703125" customWidth="1"/>
  </cols>
  <sheetData>
    <row r="1" spans="1:10" ht="24" customHeight="1" x14ac:dyDescent="0.3">
      <c r="A1" s="67" t="s">
        <v>453</v>
      </c>
      <c r="B1" s="67"/>
      <c r="C1" s="67"/>
      <c r="D1" s="67"/>
      <c r="E1" s="67"/>
      <c r="F1" s="67"/>
      <c r="G1" s="67"/>
      <c r="H1" s="67"/>
      <c r="I1" s="67"/>
    </row>
    <row r="2" spans="1:10" ht="24" customHeight="1" x14ac:dyDescent="0.25">
      <c r="A2" s="68" t="s">
        <v>465</v>
      </c>
      <c r="B2" s="68"/>
      <c r="C2" s="68"/>
      <c r="D2" s="68"/>
      <c r="E2" s="68"/>
      <c r="F2" s="68"/>
      <c r="G2" s="68"/>
      <c r="H2" s="68"/>
      <c r="I2" s="68"/>
    </row>
    <row r="3" spans="1:10" ht="24" customHeight="1" x14ac:dyDescent="0.25">
      <c r="B3" s="3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459</v>
      </c>
      <c r="I3" s="35" t="s">
        <v>460</v>
      </c>
      <c r="J3" s="35" t="s">
        <v>461</v>
      </c>
    </row>
    <row r="4" spans="1:10" ht="24" customHeight="1" x14ac:dyDescent="0.25">
      <c r="B4" s="36">
        <v>44805</v>
      </c>
      <c r="C4" s="37" t="s">
        <v>161</v>
      </c>
      <c r="D4" s="37" t="s">
        <v>462</v>
      </c>
      <c r="E4" s="37" t="s">
        <v>162</v>
      </c>
      <c r="F4" s="49">
        <v>1463483</v>
      </c>
      <c r="G4" s="38">
        <v>117079</v>
      </c>
      <c r="H4" s="37" t="s">
        <v>91</v>
      </c>
      <c r="I4" s="37" t="s">
        <v>463</v>
      </c>
      <c r="J4" s="39" t="s">
        <v>464</v>
      </c>
    </row>
    <row r="5" spans="1:10" ht="24" customHeight="1" x14ac:dyDescent="0.25">
      <c r="B5" s="36">
        <v>44805</v>
      </c>
      <c r="C5" s="37" t="s">
        <v>159</v>
      </c>
      <c r="D5" s="37" t="s">
        <v>462</v>
      </c>
      <c r="E5" s="37" t="s">
        <v>160</v>
      </c>
      <c r="F5" s="49">
        <v>1245786</v>
      </c>
      <c r="G5" s="38">
        <v>99663</v>
      </c>
      <c r="H5" s="37" t="s">
        <v>91</v>
      </c>
      <c r="I5" s="37" t="s">
        <v>463</v>
      </c>
      <c r="J5" s="39" t="s">
        <v>464</v>
      </c>
    </row>
    <row r="6" spans="1:10" ht="24" customHeight="1" x14ac:dyDescent="0.25">
      <c r="B6" s="36">
        <v>44805</v>
      </c>
      <c r="C6" s="37" t="s">
        <v>157</v>
      </c>
      <c r="D6" s="37" t="s">
        <v>462</v>
      </c>
      <c r="E6" s="37" t="s">
        <v>158</v>
      </c>
      <c r="F6" s="49">
        <v>876322</v>
      </c>
      <c r="G6" s="38">
        <v>70106</v>
      </c>
      <c r="H6" s="37" t="s">
        <v>91</v>
      </c>
      <c r="I6" s="37" t="s">
        <v>463</v>
      </c>
      <c r="J6" s="39" t="s">
        <v>464</v>
      </c>
    </row>
    <row r="7" spans="1:10" ht="24" customHeight="1" x14ac:dyDescent="0.25">
      <c r="B7" s="36">
        <v>44809</v>
      </c>
      <c r="C7" s="37" t="s">
        <v>155</v>
      </c>
      <c r="D7" s="37" t="s">
        <v>462</v>
      </c>
      <c r="E7" s="37" t="s">
        <v>156</v>
      </c>
      <c r="F7" s="49">
        <v>876322</v>
      </c>
      <c r="G7" s="38">
        <v>70106</v>
      </c>
      <c r="H7" s="37" t="s">
        <v>91</v>
      </c>
      <c r="I7" s="37" t="s">
        <v>463</v>
      </c>
      <c r="J7" s="39" t="s">
        <v>464</v>
      </c>
    </row>
    <row r="8" spans="1:10" ht="24" customHeight="1" x14ac:dyDescent="0.25">
      <c r="B8" s="36">
        <v>44809</v>
      </c>
      <c r="C8" s="37" t="s">
        <v>153</v>
      </c>
      <c r="D8" s="37" t="s">
        <v>462</v>
      </c>
      <c r="E8" s="37" t="s">
        <v>154</v>
      </c>
      <c r="F8" s="49">
        <v>1991009</v>
      </c>
      <c r="G8" s="38">
        <v>159281</v>
      </c>
      <c r="H8" s="37" t="s">
        <v>91</v>
      </c>
      <c r="I8" s="37" t="s">
        <v>463</v>
      </c>
      <c r="J8" s="39" t="s">
        <v>464</v>
      </c>
    </row>
    <row r="9" spans="1:10" ht="24" customHeight="1" x14ac:dyDescent="0.25">
      <c r="B9" s="36">
        <v>44809</v>
      </c>
      <c r="C9" s="37" t="s">
        <v>151</v>
      </c>
      <c r="D9" s="37" t="s">
        <v>462</v>
      </c>
      <c r="E9" s="37" t="s">
        <v>152</v>
      </c>
      <c r="F9" s="49">
        <v>876322</v>
      </c>
      <c r="G9" s="38">
        <v>70106</v>
      </c>
      <c r="H9" s="37" t="s">
        <v>91</v>
      </c>
      <c r="I9" s="37" t="s">
        <v>463</v>
      </c>
      <c r="J9" s="39" t="s">
        <v>464</v>
      </c>
    </row>
    <row r="10" spans="1:10" ht="24" customHeight="1" x14ac:dyDescent="0.25">
      <c r="B10" s="36">
        <v>44809</v>
      </c>
      <c r="C10" s="37" t="s">
        <v>149</v>
      </c>
      <c r="D10" s="37" t="s">
        <v>462</v>
      </c>
      <c r="E10" s="37" t="s">
        <v>150</v>
      </c>
      <c r="F10" s="49">
        <v>218500</v>
      </c>
      <c r="G10" s="38">
        <v>17480</v>
      </c>
      <c r="H10" s="37" t="s">
        <v>91</v>
      </c>
      <c r="I10" s="37" t="s">
        <v>463</v>
      </c>
      <c r="J10" s="39" t="s">
        <v>464</v>
      </c>
    </row>
    <row r="11" spans="1:10" ht="24" customHeight="1" x14ac:dyDescent="0.25">
      <c r="B11" s="36">
        <v>44809</v>
      </c>
      <c r="C11" s="37" t="s">
        <v>147</v>
      </c>
      <c r="D11" s="37" t="s">
        <v>462</v>
      </c>
      <c r="E11" s="37" t="s">
        <v>148</v>
      </c>
      <c r="F11" s="49">
        <v>1114686</v>
      </c>
      <c r="G11" s="38">
        <v>89175</v>
      </c>
      <c r="H11" s="37" t="s">
        <v>91</v>
      </c>
      <c r="I11" s="37" t="s">
        <v>463</v>
      </c>
      <c r="J11" s="39" t="s">
        <v>464</v>
      </c>
    </row>
    <row r="12" spans="1:10" ht="24" customHeight="1" x14ac:dyDescent="0.25">
      <c r="B12" s="36">
        <v>44809</v>
      </c>
      <c r="C12" s="37" t="s">
        <v>145</v>
      </c>
      <c r="D12" s="37" t="s">
        <v>462</v>
      </c>
      <c r="E12" s="37" t="s">
        <v>146</v>
      </c>
      <c r="F12" s="49">
        <v>859963</v>
      </c>
      <c r="G12" s="38">
        <v>68797</v>
      </c>
      <c r="H12" s="37" t="s">
        <v>91</v>
      </c>
      <c r="I12" s="37" t="s">
        <v>463</v>
      </c>
      <c r="J12" s="39" t="s">
        <v>464</v>
      </c>
    </row>
    <row r="13" spans="1:10" ht="24" customHeight="1" x14ac:dyDescent="0.25">
      <c r="B13" s="36">
        <v>44810</v>
      </c>
      <c r="C13" s="37" t="s">
        <v>143</v>
      </c>
      <c r="D13" s="37" t="s">
        <v>462</v>
      </c>
      <c r="E13" s="37" t="s">
        <v>144</v>
      </c>
      <c r="F13" s="49">
        <v>970596</v>
      </c>
      <c r="G13" s="38">
        <v>77648</v>
      </c>
      <c r="H13" s="37" t="s">
        <v>91</v>
      </c>
      <c r="I13" s="37" t="s">
        <v>463</v>
      </c>
      <c r="J13" s="39" t="s">
        <v>464</v>
      </c>
    </row>
    <row r="14" spans="1:10" ht="24" customHeight="1" x14ac:dyDescent="0.25">
      <c r="B14" s="36">
        <v>44812</v>
      </c>
      <c r="C14" s="37" t="s">
        <v>141</v>
      </c>
      <c r="D14" s="37" t="s">
        <v>462</v>
      </c>
      <c r="E14" s="37" t="s">
        <v>142</v>
      </c>
      <c r="F14" s="49">
        <v>1333186</v>
      </c>
      <c r="G14" s="38">
        <v>106655</v>
      </c>
      <c r="H14" s="37" t="s">
        <v>91</v>
      </c>
      <c r="I14" s="37" t="s">
        <v>463</v>
      </c>
      <c r="J14" s="39" t="s">
        <v>464</v>
      </c>
    </row>
    <row r="15" spans="1:10" ht="24" customHeight="1" x14ac:dyDescent="0.25">
      <c r="B15" s="36">
        <v>44813</v>
      </c>
      <c r="C15" s="37" t="s">
        <v>139</v>
      </c>
      <c r="D15" s="37" t="s">
        <v>462</v>
      </c>
      <c r="E15" s="37" t="s">
        <v>140</v>
      </c>
      <c r="F15" s="49">
        <v>1456914</v>
      </c>
      <c r="G15" s="38">
        <v>116553</v>
      </c>
      <c r="H15" s="37" t="s">
        <v>91</v>
      </c>
      <c r="I15" s="37" t="s">
        <v>463</v>
      </c>
      <c r="J15" s="39" t="s">
        <v>464</v>
      </c>
    </row>
    <row r="16" spans="1:10" ht="24" customHeight="1" x14ac:dyDescent="0.25">
      <c r="B16" s="36">
        <v>44814</v>
      </c>
      <c r="C16" s="37" t="s">
        <v>137</v>
      </c>
      <c r="D16" s="37" t="s">
        <v>462</v>
      </c>
      <c r="E16" s="37" t="s">
        <v>138</v>
      </c>
      <c r="F16" s="49">
        <v>1611046</v>
      </c>
      <c r="G16" s="38">
        <v>128884</v>
      </c>
      <c r="H16" s="37" t="s">
        <v>91</v>
      </c>
      <c r="I16" s="37" t="s">
        <v>463</v>
      </c>
      <c r="J16" s="39" t="s">
        <v>464</v>
      </c>
    </row>
    <row r="17" spans="2:10" ht="24" customHeight="1" x14ac:dyDescent="0.25">
      <c r="B17" s="36">
        <v>44814</v>
      </c>
      <c r="C17" s="37" t="s">
        <v>135</v>
      </c>
      <c r="D17" s="37" t="s">
        <v>462</v>
      </c>
      <c r="E17" s="37" t="s">
        <v>136</v>
      </c>
      <c r="F17" s="49">
        <v>897107</v>
      </c>
      <c r="G17" s="38">
        <v>71769</v>
      </c>
      <c r="H17" s="37" t="s">
        <v>91</v>
      </c>
      <c r="I17" s="37" t="s">
        <v>463</v>
      </c>
      <c r="J17" s="39" t="s">
        <v>464</v>
      </c>
    </row>
    <row r="18" spans="2:10" ht="24" customHeight="1" x14ac:dyDescent="0.25">
      <c r="B18" s="36">
        <v>44814</v>
      </c>
      <c r="C18" s="37" t="s">
        <v>133</v>
      </c>
      <c r="D18" s="37" t="s">
        <v>462</v>
      </c>
      <c r="E18" s="37" t="s">
        <v>134</v>
      </c>
      <c r="F18" s="49">
        <v>876322</v>
      </c>
      <c r="G18" s="38">
        <v>70106</v>
      </c>
      <c r="H18" s="37" t="s">
        <v>34</v>
      </c>
      <c r="I18" s="37" t="s">
        <v>463</v>
      </c>
      <c r="J18" s="39" t="s">
        <v>464</v>
      </c>
    </row>
    <row r="19" spans="2:10" ht="24" customHeight="1" x14ac:dyDescent="0.25">
      <c r="B19" s="36">
        <v>44819</v>
      </c>
      <c r="C19" s="37" t="s">
        <v>131</v>
      </c>
      <c r="D19" s="37" t="s">
        <v>462</v>
      </c>
      <c r="E19" s="37" t="s">
        <v>132</v>
      </c>
      <c r="F19" s="38">
        <v>876322</v>
      </c>
      <c r="G19" s="38">
        <v>70106</v>
      </c>
      <c r="H19" s="37" t="s">
        <v>91</v>
      </c>
      <c r="I19" s="37" t="s">
        <v>463</v>
      </c>
      <c r="J19" s="39" t="s">
        <v>464</v>
      </c>
    </row>
    <row r="20" spans="2:10" ht="24" customHeight="1" x14ac:dyDescent="0.25">
      <c r="B20" s="36">
        <v>44823</v>
      </c>
      <c r="C20" s="37" t="s">
        <v>129</v>
      </c>
      <c r="D20" s="37" t="s">
        <v>462</v>
      </c>
      <c r="E20" s="37" t="s">
        <v>130</v>
      </c>
      <c r="F20" s="38">
        <v>949546</v>
      </c>
      <c r="G20" s="38">
        <v>75964</v>
      </c>
      <c r="H20" s="37" t="s">
        <v>91</v>
      </c>
      <c r="I20" s="37" t="s">
        <v>463</v>
      </c>
      <c r="J20" s="39" t="s">
        <v>464</v>
      </c>
    </row>
    <row r="21" spans="2:10" ht="24" customHeight="1" x14ac:dyDescent="0.25">
      <c r="B21" s="36">
        <v>44823</v>
      </c>
      <c r="C21" s="37" t="s">
        <v>127</v>
      </c>
      <c r="D21" s="37" t="s">
        <v>462</v>
      </c>
      <c r="E21" s="37" t="s">
        <v>128</v>
      </c>
      <c r="F21" s="38">
        <v>1097689</v>
      </c>
      <c r="G21" s="38">
        <v>87815</v>
      </c>
      <c r="H21" s="37" t="s">
        <v>91</v>
      </c>
      <c r="I21" s="37" t="s">
        <v>463</v>
      </c>
      <c r="J21" s="39" t="s">
        <v>464</v>
      </c>
    </row>
    <row r="22" spans="2:10" ht="24" customHeight="1" x14ac:dyDescent="0.25">
      <c r="B22" s="36">
        <v>44824</v>
      </c>
      <c r="C22" s="37" t="s">
        <v>125</v>
      </c>
      <c r="D22" s="37" t="s">
        <v>462</v>
      </c>
      <c r="E22" s="37" t="s">
        <v>126</v>
      </c>
      <c r="F22" s="38">
        <v>1061934</v>
      </c>
      <c r="G22" s="38">
        <v>84955</v>
      </c>
      <c r="H22" s="37" t="s">
        <v>91</v>
      </c>
      <c r="I22" s="37" t="s">
        <v>463</v>
      </c>
      <c r="J22" s="39" t="s">
        <v>464</v>
      </c>
    </row>
    <row r="23" spans="2:10" ht="24" customHeight="1" x14ac:dyDescent="0.25">
      <c r="B23" s="36">
        <v>44824</v>
      </c>
      <c r="C23" s="37" t="s">
        <v>123</v>
      </c>
      <c r="D23" s="37" t="s">
        <v>462</v>
      </c>
      <c r="E23" s="37" t="s">
        <v>124</v>
      </c>
      <c r="F23" s="38">
        <v>1649096</v>
      </c>
      <c r="G23" s="38">
        <v>131928</v>
      </c>
      <c r="H23" s="37" t="s">
        <v>91</v>
      </c>
      <c r="I23" s="37" t="s">
        <v>463</v>
      </c>
      <c r="J23" s="39" t="s">
        <v>464</v>
      </c>
    </row>
    <row r="24" spans="2:10" ht="24" customHeight="1" x14ac:dyDescent="0.25">
      <c r="B24" s="36">
        <v>44826</v>
      </c>
      <c r="C24" s="37" t="s">
        <v>121</v>
      </c>
      <c r="D24" s="37" t="s">
        <v>462</v>
      </c>
      <c r="E24" s="37" t="s">
        <v>122</v>
      </c>
      <c r="F24" s="38">
        <v>805661</v>
      </c>
      <c r="G24" s="38">
        <v>64453</v>
      </c>
      <c r="H24" s="37" t="s">
        <v>91</v>
      </c>
      <c r="I24" s="37" t="s">
        <v>463</v>
      </c>
      <c r="J24" s="39" t="s">
        <v>464</v>
      </c>
    </row>
    <row r="25" spans="2:10" ht="24" customHeight="1" x14ac:dyDescent="0.25">
      <c r="B25" s="36">
        <v>44826</v>
      </c>
      <c r="C25" s="37" t="s">
        <v>119</v>
      </c>
      <c r="D25" s="37" t="s">
        <v>462</v>
      </c>
      <c r="E25" s="37" t="s">
        <v>120</v>
      </c>
      <c r="F25" s="38">
        <v>1170558</v>
      </c>
      <c r="G25" s="38">
        <v>93645</v>
      </c>
      <c r="H25" s="37" t="s">
        <v>91</v>
      </c>
      <c r="I25" s="37" t="s">
        <v>463</v>
      </c>
      <c r="J25" s="39" t="s">
        <v>464</v>
      </c>
    </row>
    <row r="26" spans="2:10" ht="24" customHeight="1" x14ac:dyDescent="0.25">
      <c r="B26" s="36">
        <v>44826</v>
      </c>
      <c r="C26" s="37" t="s">
        <v>117</v>
      </c>
      <c r="D26" s="37" t="s">
        <v>462</v>
      </c>
      <c r="E26" s="37" t="s">
        <v>118</v>
      </c>
      <c r="F26" s="38">
        <v>1792608</v>
      </c>
      <c r="G26" s="38">
        <v>143409</v>
      </c>
      <c r="H26" s="37" t="s">
        <v>91</v>
      </c>
      <c r="I26" s="37" t="s">
        <v>463</v>
      </c>
      <c r="J26" s="39" t="s">
        <v>464</v>
      </c>
    </row>
    <row r="27" spans="2:10" ht="24" customHeight="1" x14ac:dyDescent="0.25">
      <c r="B27" s="36">
        <v>44827</v>
      </c>
      <c r="C27" s="37" t="s">
        <v>115</v>
      </c>
      <c r="D27" s="37" t="s">
        <v>462</v>
      </c>
      <c r="E27" s="37" t="s">
        <v>116</v>
      </c>
      <c r="F27" s="38">
        <v>2123869</v>
      </c>
      <c r="G27" s="38">
        <v>169910</v>
      </c>
      <c r="H27" s="37" t="s">
        <v>91</v>
      </c>
      <c r="I27" s="37" t="s">
        <v>463</v>
      </c>
      <c r="J27" s="39" t="s">
        <v>464</v>
      </c>
    </row>
    <row r="28" spans="2:10" ht="24" customHeight="1" x14ac:dyDescent="0.25">
      <c r="B28" s="36">
        <v>44828</v>
      </c>
      <c r="C28" s="37" t="s">
        <v>113</v>
      </c>
      <c r="D28" s="37" t="s">
        <v>462</v>
      </c>
      <c r="E28" s="37" t="s">
        <v>114</v>
      </c>
      <c r="F28" s="38">
        <v>1170558</v>
      </c>
      <c r="G28" s="38">
        <v>93645</v>
      </c>
      <c r="H28" s="37" t="s">
        <v>91</v>
      </c>
      <c r="I28" s="37" t="s">
        <v>463</v>
      </c>
      <c r="J28" s="39" t="s">
        <v>464</v>
      </c>
    </row>
    <row r="29" spans="2:10" ht="24" customHeight="1" x14ac:dyDescent="0.25">
      <c r="B29" s="36">
        <v>44828</v>
      </c>
      <c r="C29" s="37" t="s">
        <v>111</v>
      </c>
      <c r="D29" s="37" t="s">
        <v>462</v>
      </c>
      <c r="E29" s="37" t="s">
        <v>112</v>
      </c>
      <c r="F29" s="38">
        <v>858945</v>
      </c>
      <c r="G29" s="38">
        <v>68716</v>
      </c>
      <c r="H29" s="37" t="s">
        <v>91</v>
      </c>
      <c r="I29" s="37" t="s">
        <v>463</v>
      </c>
      <c r="J29" s="39" t="s">
        <v>464</v>
      </c>
    </row>
    <row r="30" spans="2:10" ht="24" customHeight="1" x14ac:dyDescent="0.25">
      <c r="B30" s="36">
        <v>44828</v>
      </c>
      <c r="C30" s="37" t="s">
        <v>109</v>
      </c>
      <c r="D30" s="37" t="s">
        <v>462</v>
      </c>
      <c r="E30" s="37" t="s">
        <v>110</v>
      </c>
      <c r="F30" s="38">
        <v>890737</v>
      </c>
      <c r="G30" s="38">
        <v>71259</v>
      </c>
      <c r="H30" s="37" t="s">
        <v>91</v>
      </c>
      <c r="I30" s="37" t="s">
        <v>463</v>
      </c>
      <c r="J30" s="39" t="s">
        <v>464</v>
      </c>
    </row>
    <row r="31" spans="2:10" ht="24" customHeight="1" x14ac:dyDescent="0.25">
      <c r="B31" s="36">
        <v>44830</v>
      </c>
      <c r="C31" s="37" t="s">
        <v>107</v>
      </c>
      <c r="D31" s="37" t="s">
        <v>462</v>
      </c>
      <c r="E31" s="37" t="s">
        <v>108</v>
      </c>
      <c r="F31" s="38">
        <v>1298343</v>
      </c>
      <c r="G31" s="38">
        <v>103867</v>
      </c>
      <c r="H31" s="37" t="s">
        <v>91</v>
      </c>
      <c r="I31" s="37" t="s">
        <v>463</v>
      </c>
      <c r="J31" s="39" t="s">
        <v>464</v>
      </c>
    </row>
    <row r="32" spans="2:10" ht="24" customHeight="1" x14ac:dyDescent="0.25">
      <c r="B32" s="36">
        <v>44830</v>
      </c>
      <c r="C32" s="37" t="s">
        <v>105</v>
      </c>
      <c r="D32" s="37" t="s">
        <v>462</v>
      </c>
      <c r="E32" s="37" t="s">
        <v>106</v>
      </c>
      <c r="F32" s="38">
        <v>1885504</v>
      </c>
      <c r="G32" s="38">
        <v>150840</v>
      </c>
      <c r="H32" s="37" t="s">
        <v>91</v>
      </c>
      <c r="I32" s="37" t="s">
        <v>463</v>
      </c>
      <c r="J32" s="39" t="s">
        <v>464</v>
      </c>
    </row>
    <row r="33" spans="2:10" ht="24" customHeight="1" x14ac:dyDescent="0.25">
      <c r="B33" s="36">
        <v>44830</v>
      </c>
      <c r="C33" s="37" t="s">
        <v>103</v>
      </c>
      <c r="D33" s="37" t="s">
        <v>462</v>
      </c>
      <c r="E33" s="37" t="s">
        <v>104</v>
      </c>
      <c r="F33" s="38">
        <v>1280434</v>
      </c>
      <c r="G33" s="38">
        <v>102435</v>
      </c>
      <c r="H33" s="37" t="s">
        <v>91</v>
      </c>
      <c r="I33" s="37" t="s">
        <v>463</v>
      </c>
      <c r="J33" s="39" t="s">
        <v>464</v>
      </c>
    </row>
    <row r="34" spans="2:10" ht="24" customHeight="1" x14ac:dyDescent="0.25">
      <c r="B34" s="36">
        <v>44831</v>
      </c>
      <c r="C34" s="37" t="s">
        <v>101</v>
      </c>
      <c r="D34" s="37" t="s">
        <v>462</v>
      </c>
      <c r="E34" s="37" t="s">
        <v>102</v>
      </c>
      <c r="F34" s="38">
        <v>1497927</v>
      </c>
      <c r="G34" s="38">
        <v>119834</v>
      </c>
      <c r="H34" s="37" t="s">
        <v>91</v>
      </c>
      <c r="I34" s="37" t="s">
        <v>463</v>
      </c>
      <c r="J34" s="39" t="s">
        <v>464</v>
      </c>
    </row>
    <row r="35" spans="2:10" ht="24" customHeight="1" x14ac:dyDescent="0.25">
      <c r="B35" s="36">
        <v>44831</v>
      </c>
      <c r="C35" s="37" t="s">
        <v>99</v>
      </c>
      <c r="D35" s="37" t="s">
        <v>462</v>
      </c>
      <c r="E35" s="37" t="s">
        <v>100</v>
      </c>
      <c r="F35" s="38">
        <v>1569146</v>
      </c>
      <c r="G35" s="38">
        <v>125532</v>
      </c>
      <c r="H35" s="37" t="s">
        <v>91</v>
      </c>
      <c r="I35" s="37" t="s">
        <v>463</v>
      </c>
      <c r="J35" s="39" t="s">
        <v>464</v>
      </c>
    </row>
    <row r="36" spans="2:10" ht="24" customHeight="1" x14ac:dyDescent="0.25">
      <c r="B36" s="36">
        <v>44832</v>
      </c>
      <c r="C36" s="37" t="s">
        <v>97</v>
      </c>
      <c r="D36" s="37" t="s">
        <v>462</v>
      </c>
      <c r="E36" s="37" t="s">
        <v>98</v>
      </c>
      <c r="F36" s="38">
        <v>1061934</v>
      </c>
      <c r="G36" s="38">
        <v>84955</v>
      </c>
      <c r="H36" s="37" t="s">
        <v>91</v>
      </c>
      <c r="I36" s="37" t="s">
        <v>463</v>
      </c>
      <c r="J36" s="39" t="s">
        <v>464</v>
      </c>
    </row>
    <row r="37" spans="2:10" ht="24" customHeight="1" x14ac:dyDescent="0.25">
      <c r="B37" s="36">
        <v>44833</v>
      </c>
      <c r="C37" s="37" t="s">
        <v>93</v>
      </c>
      <c r="D37" s="37" t="s">
        <v>462</v>
      </c>
      <c r="E37" s="37" t="s">
        <v>94</v>
      </c>
      <c r="F37" s="38">
        <v>1042070</v>
      </c>
      <c r="G37" s="38">
        <v>83366</v>
      </c>
      <c r="H37" s="37" t="s">
        <v>91</v>
      </c>
      <c r="I37" s="37" t="s">
        <v>463</v>
      </c>
      <c r="J37" s="39" t="s">
        <v>464</v>
      </c>
    </row>
    <row r="38" spans="2:10" ht="24" customHeight="1" x14ac:dyDescent="0.25">
      <c r="B38" s="36">
        <v>44833</v>
      </c>
      <c r="C38" s="37" t="s">
        <v>95</v>
      </c>
      <c r="D38" s="37" t="s">
        <v>462</v>
      </c>
      <c r="E38" s="37" t="s">
        <v>96</v>
      </c>
      <c r="F38" s="38">
        <v>805661</v>
      </c>
      <c r="G38" s="38">
        <v>64453</v>
      </c>
      <c r="H38" s="37" t="s">
        <v>91</v>
      </c>
      <c r="I38" s="37" t="s">
        <v>463</v>
      </c>
      <c r="J38" s="39" t="s">
        <v>464</v>
      </c>
    </row>
    <row r="39" spans="2:10" ht="24" customHeight="1" x14ac:dyDescent="0.25">
      <c r="B39" s="36">
        <v>44833</v>
      </c>
      <c r="C39" s="37" t="s">
        <v>90</v>
      </c>
      <c r="D39" s="37" t="s">
        <v>462</v>
      </c>
      <c r="E39" s="37" t="s">
        <v>92</v>
      </c>
      <c r="F39" s="38">
        <v>494142</v>
      </c>
      <c r="G39" s="38">
        <v>39531</v>
      </c>
      <c r="H39" s="37" t="s">
        <v>91</v>
      </c>
      <c r="I39" s="37" t="s">
        <v>463</v>
      </c>
      <c r="J39" s="39" t="s">
        <v>464</v>
      </c>
    </row>
    <row r="40" spans="2:10" ht="24" customHeight="1" x14ac:dyDescent="0.25">
      <c r="B40" s="19" t="s">
        <v>466</v>
      </c>
      <c r="F40" s="20">
        <v>42050248</v>
      </c>
      <c r="G40" s="20">
        <v>3364026</v>
      </c>
    </row>
    <row r="41" spans="2:10" ht="24" customHeight="1" x14ac:dyDescent="0.25">
      <c r="F41" s="40">
        <f>F40+G40</f>
        <v>45414274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0"/>
  <sheetViews>
    <sheetView topLeftCell="A35" zoomScaleNormal="100" workbookViewId="0">
      <selection activeCell="B49" sqref="B49"/>
    </sheetView>
  </sheetViews>
  <sheetFormatPr defaultColWidth="9.140625" defaultRowHeight="24.75" customHeight="1" x14ac:dyDescent="0.25"/>
  <cols>
    <col min="1" max="1" width="1.42578125" customWidth="1"/>
    <col min="2" max="2" width="14.28515625" style="47" customWidth="1"/>
    <col min="3" max="3" width="14.28515625" customWidth="1"/>
    <col min="4" max="4" width="11.42578125" customWidth="1"/>
    <col min="5" max="5" width="35.7109375" customWidth="1"/>
    <col min="6" max="6" width="17.140625" style="22" customWidth="1"/>
    <col min="7" max="7" width="15.7109375" style="22" customWidth="1"/>
    <col min="8" max="8" width="50" customWidth="1"/>
    <col min="9" max="9" width="21.42578125" customWidth="1"/>
    <col min="10" max="10" width="11.42578125" customWidth="1"/>
  </cols>
  <sheetData>
    <row r="1" spans="1:10" ht="24.75" customHeight="1" x14ac:dyDescent="0.3">
      <c r="A1" s="67" t="s">
        <v>453</v>
      </c>
      <c r="B1" s="67"/>
      <c r="C1" s="67"/>
      <c r="D1" s="67"/>
      <c r="E1" s="67"/>
      <c r="F1" s="67"/>
      <c r="G1" s="67"/>
      <c r="H1" s="67"/>
      <c r="I1" s="67"/>
    </row>
    <row r="2" spans="1:10" ht="24.75" customHeight="1" x14ac:dyDescent="0.25">
      <c r="A2" s="68" t="s">
        <v>469</v>
      </c>
      <c r="B2" s="68"/>
      <c r="C2" s="68"/>
      <c r="D2" s="68"/>
      <c r="E2" s="68"/>
      <c r="F2" s="68"/>
      <c r="G2" s="68"/>
      <c r="H2" s="68"/>
      <c r="I2" s="68"/>
    </row>
    <row r="3" spans="1:10" ht="24.75" customHeight="1" x14ac:dyDescent="0.25">
      <c r="B3" s="4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459</v>
      </c>
      <c r="I3" s="35" t="s">
        <v>460</v>
      </c>
      <c r="J3" s="35" t="s">
        <v>461</v>
      </c>
    </row>
    <row r="4" spans="1:10" ht="24.75" customHeight="1" x14ac:dyDescent="0.25">
      <c r="B4" s="45">
        <v>44774</v>
      </c>
      <c r="C4" s="37" t="s">
        <v>242</v>
      </c>
      <c r="D4" s="37" t="s">
        <v>462</v>
      </c>
      <c r="E4" s="37" t="s">
        <v>243</v>
      </c>
      <c r="F4" s="49">
        <v>1755207</v>
      </c>
      <c r="G4" s="49">
        <v>140417</v>
      </c>
      <c r="H4" s="37" t="s">
        <v>91</v>
      </c>
      <c r="I4" s="37" t="s">
        <v>463</v>
      </c>
      <c r="J4" s="39" t="s">
        <v>464</v>
      </c>
    </row>
    <row r="5" spans="1:10" ht="24.75" customHeight="1" x14ac:dyDescent="0.25">
      <c r="B5" s="45">
        <v>44774</v>
      </c>
      <c r="C5" s="37" t="s">
        <v>240</v>
      </c>
      <c r="D5" s="37" t="s">
        <v>462</v>
      </c>
      <c r="E5" s="37" t="s">
        <v>241</v>
      </c>
      <c r="F5" s="49">
        <v>959221</v>
      </c>
      <c r="G5" s="49">
        <v>76738</v>
      </c>
      <c r="H5" s="37" t="s">
        <v>91</v>
      </c>
      <c r="I5" s="37" t="s">
        <v>463</v>
      </c>
      <c r="J5" s="39" t="s">
        <v>464</v>
      </c>
    </row>
    <row r="6" spans="1:10" ht="24.75" customHeight="1" x14ac:dyDescent="0.25">
      <c r="B6" s="45">
        <v>44774</v>
      </c>
      <c r="C6" s="37" t="s">
        <v>238</v>
      </c>
      <c r="D6" s="37" t="s">
        <v>462</v>
      </c>
      <c r="E6" s="37" t="s">
        <v>239</v>
      </c>
      <c r="F6" s="49">
        <v>1280434</v>
      </c>
      <c r="G6" s="49">
        <v>102435</v>
      </c>
      <c r="H6" s="37" t="s">
        <v>91</v>
      </c>
      <c r="I6" s="37" t="s">
        <v>463</v>
      </c>
      <c r="J6" s="39" t="s">
        <v>464</v>
      </c>
    </row>
    <row r="7" spans="1:10" ht="24.75" customHeight="1" x14ac:dyDescent="0.25">
      <c r="B7" s="45">
        <v>44774</v>
      </c>
      <c r="C7" s="37" t="s">
        <v>237</v>
      </c>
      <c r="D7" s="37" t="s">
        <v>462</v>
      </c>
      <c r="E7" s="37" t="s">
        <v>510</v>
      </c>
      <c r="F7" s="49">
        <v>1885504</v>
      </c>
      <c r="G7" s="49">
        <v>150840</v>
      </c>
      <c r="H7" s="37" t="s">
        <v>91</v>
      </c>
      <c r="I7" s="37" t="s">
        <v>463</v>
      </c>
      <c r="J7" s="39" t="s">
        <v>464</v>
      </c>
    </row>
    <row r="8" spans="1:10" ht="24.75" customHeight="1" x14ac:dyDescent="0.25">
      <c r="B8" s="45">
        <v>44775</v>
      </c>
      <c r="C8" s="37" t="s">
        <v>235</v>
      </c>
      <c r="D8" s="37" t="s">
        <v>462</v>
      </c>
      <c r="E8" s="37" t="s">
        <v>236</v>
      </c>
      <c r="F8" s="49">
        <v>959221</v>
      </c>
      <c r="G8" s="49">
        <v>76738</v>
      </c>
      <c r="H8" s="37" t="s">
        <v>91</v>
      </c>
      <c r="I8" s="37" t="s">
        <v>463</v>
      </c>
      <c r="J8" s="39" t="s">
        <v>464</v>
      </c>
    </row>
    <row r="9" spans="1:10" ht="24.75" customHeight="1" x14ac:dyDescent="0.25">
      <c r="B9" s="45">
        <v>44775</v>
      </c>
      <c r="C9" s="37" t="s">
        <v>233</v>
      </c>
      <c r="D9" s="37" t="s">
        <v>462</v>
      </c>
      <c r="E9" s="37" t="s">
        <v>234</v>
      </c>
      <c r="F9" s="49">
        <v>2342369</v>
      </c>
      <c r="G9" s="49">
        <v>187390</v>
      </c>
      <c r="H9" s="37" t="s">
        <v>91</v>
      </c>
      <c r="I9" s="37" t="s">
        <v>463</v>
      </c>
      <c r="J9" s="39" t="s">
        <v>464</v>
      </c>
    </row>
    <row r="10" spans="1:10" ht="24.75" customHeight="1" x14ac:dyDescent="0.25">
      <c r="B10" s="45">
        <v>44775</v>
      </c>
      <c r="C10" s="37" t="s">
        <v>232</v>
      </c>
      <c r="D10" s="37" t="s">
        <v>462</v>
      </c>
      <c r="E10" s="37" t="s">
        <v>511</v>
      </c>
      <c r="F10" s="49">
        <v>2560869</v>
      </c>
      <c r="G10" s="49">
        <v>204870</v>
      </c>
      <c r="H10" s="37" t="s">
        <v>91</v>
      </c>
      <c r="I10" s="37" t="s">
        <v>463</v>
      </c>
      <c r="J10" s="39" t="s">
        <v>464</v>
      </c>
    </row>
    <row r="11" spans="1:10" ht="24.75" customHeight="1" x14ac:dyDescent="0.25">
      <c r="B11" s="45">
        <v>44776</v>
      </c>
      <c r="C11" s="37" t="s">
        <v>230</v>
      </c>
      <c r="D11" s="37" t="s">
        <v>462</v>
      </c>
      <c r="E11" s="37" t="s">
        <v>231</v>
      </c>
      <c r="F11" s="49">
        <v>1116151</v>
      </c>
      <c r="G11" s="49">
        <v>89292</v>
      </c>
      <c r="H11" s="37" t="s">
        <v>91</v>
      </c>
      <c r="I11" s="37" t="s">
        <v>463</v>
      </c>
      <c r="J11" s="39" t="s">
        <v>464</v>
      </c>
    </row>
    <row r="12" spans="1:10" ht="24.75" customHeight="1" x14ac:dyDescent="0.25">
      <c r="B12" s="45">
        <v>44778</v>
      </c>
      <c r="C12" s="37" t="s">
        <v>228</v>
      </c>
      <c r="D12" s="37" t="s">
        <v>462</v>
      </c>
      <c r="E12" s="37" t="s">
        <v>229</v>
      </c>
      <c r="F12" s="49">
        <v>1225119</v>
      </c>
      <c r="G12" s="49">
        <v>98010</v>
      </c>
      <c r="H12" s="37" t="s">
        <v>91</v>
      </c>
      <c r="I12" s="37" t="s">
        <v>463</v>
      </c>
      <c r="J12" s="39" t="s">
        <v>464</v>
      </c>
    </row>
    <row r="13" spans="1:10" ht="24.75" customHeight="1" x14ac:dyDescent="0.25">
      <c r="B13" s="45">
        <v>44778</v>
      </c>
      <c r="C13" s="37" t="s">
        <v>226</v>
      </c>
      <c r="D13" s="37" t="s">
        <v>462</v>
      </c>
      <c r="E13" s="37" t="s">
        <v>227</v>
      </c>
      <c r="F13" s="49">
        <v>1333186</v>
      </c>
      <c r="G13" s="49">
        <v>106655</v>
      </c>
      <c r="H13" s="37" t="s">
        <v>91</v>
      </c>
      <c r="I13" s="37" t="s">
        <v>463</v>
      </c>
      <c r="J13" s="39" t="s">
        <v>464</v>
      </c>
    </row>
    <row r="14" spans="1:10" ht="24.75" customHeight="1" x14ac:dyDescent="0.25">
      <c r="B14" s="45">
        <v>44778</v>
      </c>
      <c r="C14" s="37" t="s">
        <v>224</v>
      </c>
      <c r="D14" s="37" t="s">
        <v>462</v>
      </c>
      <c r="E14" s="37" t="s">
        <v>225</v>
      </c>
      <c r="F14" s="49">
        <v>1114686</v>
      </c>
      <c r="G14" s="49">
        <v>89175</v>
      </c>
      <c r="H14" s="37" t="s">
        <v>91</v>
      </c>
      <c r="I14" s="37" t="s">
        <v>463</v>
      </c>
      <c r="J14" s="39" t="s">
        <v>464</v>
      </c>
    </row>
    <row r="15" spans="1:10" ht="24.75" customHeight="1" x14ac:dyDescent="0.25">
      <c r="B15" s="45">
        <v>44778</v>
      </c>
      <c r="C15" s="37" t="s">
        <v>222</v>
      </c>
      <c r="D15" s="37" t="s">
        <v>462</v>
      </c>
      <c r="E15" s="37" t="s">
        <v>223</v>
      </c>
      <c r="F15" s="49">
        <v>984389</v>
      </c>
      <c r="G15" s="49">
        <v>78751</v>
      </c>
      <c r="H15" s="37" t="s">
        <v>91</v>
      </c>
      <c r="I15" s="37" t="s">
        <v>463</v>
      </c>
      <c r="J15" s="39" t="s">
        <v>464</v>
      </c>
    </row>
    <row r="16" spans="1:10" ht="24.75" customHeight="1" x14ac:dyDescent="0.25">
      <c r="B16" s="45">
        <v>44778</v>
      </c>
      <c r="C16" s="37" t="s">
        <v>220</v>
      </c>
      <c r="D16" s="37" t="s">
        <v>462</v>
      </c>
      <c r="E16" s="37" t="s">
        <v>221</v>
      </c>
      <c r="F16" s="49">
        <v>1142451</v>
      </c>
      <c r="G16" s="49">
        <v>91396</v>
      </c>
      <c r="H16" s="37" t="s">
        <v>91</v>
      </c>
      <c r="I16" s="37" t="s">
        <v>463</v>
      </c>
      <c r="J16" s="39" t="s">
        <v>464</v>
      </c>
    </row>
    <row r="17" spans="2:10" ht="24.75" customHeight="1" x14ac:dyDescent="0.25">
      <c r="B17" s="45">
        <v>44778</v>
      </c>
      <c r="C17" s="37" t="s">
        <v>219</v>
      </c>
      <c r="D17" s="37" t="s">
        <v>462</v>
      </c>
      <c r="E17" s="37" t="s">
        <v>512</v>
      </c>
      <c r="F17" s="49">
        <v>1333186</v>
      </c>
      <c r="G17" s="49">
        <v>106655</v>
      </c>
      <c r="H17" s="37" t="s">
        <v>91</v>
      </c>
      <c r="I17" s="37" t="s">
        <v>463</v>
      </c>
      <c r="J17" s="39" t="s">
        <v>464</v>
      </c>
    </row>
    <row r="18" spans="2:10" ht="24.75" customHeight="1" x14ac:dyDescent="0.25">
      <c r="B18" s="45">
        <v>44778</v>
      </c>
      <c r="C18" s="37" t="s">
        <v>217</v>
      </c>
      <c r="D18" s="37" t="s">
        <v>462</v>
      </c>
      <c r="E18" s="37" t="s">
        <v>218</v>
      </c>
      <c r="F18" s="49">
        <v>1114686</v>
      </c>
      <c r="G18" s="49">
        <v>89175</v>
      </c>
      <c r="H18" s="37" t="s">
        <v>91</v>
      </c>
      <c r="I18" s="37" t="s">
        <v>463</v>
      </c>
      <c r="J18" s="39" t="s">
        <v>464</v>
      </c>
    </row>
    <row r="19" spans="2:10" ht="24.75" customHeight="1" x14ac:dyDescent="0.25">
      <c r="B19" s="45">
        <v>44778</v>
      </c>
      <c r="C19" s="37" t="s">
        <v>215</v>
      </c>
      <c r="D19" s="37" t="s">
        <v>462</v>
      </c>
      <c r="E19" s="37" t="s">
        <v>216</v>
      </c>
      <c r="F19" s="49">
        <v>1463483</v>
      </c>
      <c r="G19" s="49">
        <v>117079</v>
      </c>
      <c r="H19" s="37" t="s">
        <v>91</v>
      </c>
      <c r="I19" s="37" t="s">
        <v>463</v>
      </c>
      <c r="J19" s="39" t="s">
        <v>464</v>
      </c>
    </row>
    <row r="20" spans="2:10" ht="24.75" customHeight="1" x14ac:dyDescent="0.25">
      <c r="B20" s="45">
        <v>44779</v>
      </c>
      <c r="C20" s="37" t="s">
        <v>214</v>
      </c>
      <c r="D20" s="37" t="s">
        <v>462</v>
      </c>
      <c r="E20" s="37" t="s">
        <v>513</v>
      </c>
      <c r="F20" s="49">
        <v>1463483</v>
      </c>
      <c r="G20" s="49">
        <v>117079</v>
      </c>
      <c r="H20" s="37" t="s">
        <v>91</v>
      </c>
      <c r="I20" s="37" t="s">
        <v>463</v>
      </c>
      <c r="J20" s="39" t="s">
        <v>464</v>
      </c>
    </row>
    <row r="21" spans="2:10" ht="24.75" customHeight="1" x14ac:dyDescent="0.25">
      <c r="B21" s="45">
        <v>44781</v>
      </c>
      <c r="C21" s="37" t="s">
        <v>212</v>
      </c>
      <c r="D21" s="37" t="s">
        <v>462</v>
      </c>
      <c r="E21" s="37" t="s">
        <v>213</v>
      </c>
      <c r="F21" s="49">
        <v>1207259</v>
      </c>
      <c r="G21" s="49">
        <v>96581</v>
      </c>
      <c r="H21" s="37" t="s">
        <v>91</v>
      </c>
      <c r="I21" s="37" t="s">
        <v>463</v>
      </c>
      <c r="J21" s="39" t="s">
        <v>464</v>
      </c>
    </row>
    <row r="22" spans="2:10" ht="24.75" customHeight="1" x14ac:dyDescent="0.25">
      <c r="B22" s="45">
        <v>44783</v>
      </c>
      <c r="C22" s="37" t="s">
        <v>211</v>
      </c>
      <c r="D22" s="37" t="s">
        <v>462</v>
      </c>
      <c r="E22" s="37" t="s">
        <v>514</v>
      </c>
      <c r="F22" s="49">
        <v>1333186</v>
      </c>
      <c r="G22" s="49">
        <v>106655</v>
      </c>
      <c r="H22" s="37" t="s">
        <v>91</v>
      </c>
      <c r="I22" s="37" t="s">
        <v>463</v>
      </c>
      <c r="J22" s="39" t="s">
        <v>464</v>
      </c>
    </row>
    <row r="23" spans="2:10" ht="24.75" customHeight="1" x14ac:dyDescent="0.25">
      <c r="B23" s="45">
        <v>44783</v>
      </c>
      <c r="C23" s="37" t="s">
        <v>209</v>
      </c>
      <c r="D23" s="37" t="s">
        <v>462</v>
      </c>
      <c r="E23" s="37" t="s">
        <v>210</v>
      </c>
      <c r="F23" s="49">
        <v>2138848</v>
      </c>
      <c r="G23" s="49">
        <v>171108</v>
      </c>
      <c r="H23" s="37" t="s">
        <v>91</v>
      </c>
      <c r="I23" s="37" t="s">
        <v>463</v>
      </c>
      <c r="J23" s="39" t="s">
        <v>464</v>
      </c>
    </row>
    <row r="24" spans="2:10" ht="24.75" customHeight="1" x14ac:dyDescent="0.25">
      <c r="B24" s="45">
        <v>44783</v>
      </c>
      <c r="C24" s="37" t="s">
        <v>207</v>
      </c>
      <c r="D24" s="37" t="s">
        <v>462</v>
      </c>
      <c r="E24" s="37" t="s">
        <v>208</v>
      </c>
      <c r="F24" s="49">
        <v>527525</v>
      </c>
      <c r="G24" s="49">
        <v>42202</v>
      </c>
      <c r="H24" s="37" t="s">
        <v>91</v>
      </c>
      <c r="I24" s="37" t="s">
        <v>463</v>
      </c>
      <c r="J24" s="39" t="s">
        <v>464</v>
      </c>
    </row>
    <row r="25" spans="2:10" ht="24.75" customHeight="1" x14ac:dyDescent="0.25">
      <c r="B25" s="45">
        <v>44783</v>
      </c>
      <c r="C25" s="37" t="s">
        <v>205</v>
      </c>
      <c r="D25" s="37" t="s">
        <v>462</v>
      </c>
      <c r="E25" s="37" t="s">
        <v>206</v>
      </c>
      <c r="F25" s="49">
        <v>1622348</v>
      </c>
      <c r="G25" s="49">
        <v>129788</v>
      </c>
      <c r="H25" s="37" t="s">
        <v>91</v>
      </c>
      <c r="I25" s="37" t="s">
        <v>463</v>
      </c>
      <c r="J25" s="39" t="s">
        <v>464</v>
      </c>
    </row>
    <row r="26" spans="2:10" ht="24.75" customHeight="1" x14ac:dyDescent="0.25">
      <c r="B26" s="45">
        <v>44786</v>
      </c>
      <c r="C26" s="37" t="s">
        <v>203</v>
      </c>
      <c r="D26" s="37" t="s">
        <v>462</v>
      </c>
      <c r="E26" s="37" t="s">
        <v>204</v>
      </c>
      <c r="F26" s="49">
        <v>1114686</v>
      </c>
      <c r="G26" s="49">
        <v>89175</v>
      </c>
      <c r="H26" s="37" t="s">
        <v>91</v>
      </c>
      <c r="I26" s="37" t="s">
        <v>463</v>
      </c>
      <c r="J26" s="39" t="s">
        <v>464</v>
      </c>
    </row>
    <row r="27" spans="2:10" ht="24.75" customHeight="1" x14ac:dyDescent="0.25">
      <c r="B27" s="45">
        <v>44786</v>
      </c>
      <c r="C27" s="37" t="s">
        <v>201</v>
      </c>
      <c r="D27" s="37" t="s">
        <v>462</v>
      </c>
      <c r="E27" s="37" t="s">
        <v>202</v>
      </c>
      <c r="F27" s="49">
        <v>218500</v>
      </c>
      <c r="G27" s="49">
        <v>17480</v>
      </c>
      <c r="H27" s="37" t="s">
        <v>91</v>
      </c>
      <c r="I27" s="37" t="s">
        <v>463</v>
      </c>
      <c r="J27" s="39" t="s">
        <v>464</v>
      </c>
    </row>
    <row r="28" spans="2:10" ht="24.75" customHeight="1" x14ac:dyDescent="0.25">
      <c r="B28" s="45">
        <v>44786</v>
      </c>
      <c r="C28" s="37" t="s">
        <v>199</v>
      </c>
      <c r="D28" s="37" t="s">
        <v>462</v>
      </c>
      <c r="E28" s="37" t="s">
        <v>200</v>
      </c>
      <c r="F28" s="49">
        <v>1055051</v>
      </c>
      <c r="G28" s="49">
        <v>84404</v>
      </c>
      <c r="H28" s="37" t="s">
        <v>91</v>
      </c>
      <c r="I28" s="37" t="s">
        <v>463</v>
      </c>
      <c r="J28" s="39" t="s">
        <v>464</v>
      </c>
    </row>
    <row r="29" spans="2:10" ht="24.75" customHeight="1" x14ac:dyDescent="0.25">
      <c r="B29" s="45">
        <v>44786</v>
      </c>
      <c r="C29" s="37" t="s">
        <v>197</v>
      </c>
      <c r="D29" s="37" t="s">
        <v>462</v>
      </c>
      <c r="E29" s="37" t="s">
        <v>198</v>
      </c>
      <c r="F29" s="49">
        <v>765889</v>
      </c>
      <c r="G29" s="49">
        <v>61271</v>
      </c>
      <c r="H29" s="37" t="s">
        <v>91</v>
      </c>
      <c r="I29" s="37" t="s">
        <v>463</v>
      </c>
      <c r="J29" s="39" t="s">
        <v>464</v>
      </c>
    </row>
    <row r="30" spans="2:10" ht="24.75" customHeight="1" x14ac:dyDescent="0.25">
      <c r="B30" s="45">
        <v>44786</v>
      </c>
      <c r="C30" s="37" t="s">
        <v>195</v>
      </c>
      <c r="D30" s="37" t="s">
        <v>462</v>
      </c>
      <c r="E30" s="37" t="s">
        <v>196</v>
      </c>
      <c r="F30" s="49">
        <v>1333186</v>
      </c>
      <c r="G30" s="49">
        <v>106655</v>
      </c>
      <c r="H30" s="37" t="s">
        <v>91</v>
      </c>
      <c r="I30" s="37" t="s">
        <v>463</v>
      </c>
      <c r="J30" s="39" t="s">
        <v>464</v>
      </c>
    </row>
    <row r="31" spans="2:10" ht="24.75" customHeight="1" x14ac:dyDescent="0.25">
      <c r="B31" s="45">
        <v>44789</v>
      </c>
      <c r="C31" s="37" t="s">
        <v>193</v>
      </c>
      <c r="D31" s="37" t="s">
        <v>462</v>
      </c>
      <c r="E31" s="37" t="s">
        <v>194</v>
      </c>
      <c r="F31" s="49">
        <v>1114686</v>
      </c>
      <c r="G31" s="49">
        <v>89175</v>
      </c>
      <c r="H31" s="37" t="s">
        <v>91</v>
      </c>
      <c r="I31" s="37" t="s">
        <v>463</v>
      </c>
      <c r="J31" s="39" t="s">
        <v>464</v>
      </c>
    </row>
    <row r="32" spans="2:10" ht="24.75" customHeight="1" x14ac:dyDescent="0.25">
      <c r="B32" s="45">
        <v>44789</v>
      </c>
      <c r="C32" s="37" t="s">
        <v>191</v>
      </c>
      <c r="D32" s="37" t="s">
        <v>462</v>
      </c>
      <c r="E32" s="37" t="s">
        <v>192</v>
      </c>
      <c r="F32" s="49">
        <v>1333186</v>
      </c>
      <c r="G32" s="49">
        <v>106655</v>
      </c>
      <c r="H32" s="37" t="s">
        <v>91</v>
      </c>
      <c r="I32" s="37" t="s">
        <v>463</v>
      </c>
      <c r="J32" s="39" t="s">
        <v>464</v>
      </c>
    </row>
    <row r="33" spans="2:10" ht="24.75" customHeight="1" x14ac:dyDescent="0.25">
      <c r="B33" s="45">
        <v>44793</v>
      </c>
      <c r="C33" s="37" t="s">
        <v>189</v>
      </c>
      <c r="D33" s="37" t="s">
        <v>462</v>
      </c>
      <c r="E33" s="37" t="s">
        <v>190</v>
      </c>
      <c r="F33" s="49">
        <v>1114686</v>
      </c>
      <c r="G33" s="49">
        <v>89175</v>
      </c>
      <c r="H33" s="37" t="s">
        <v>91</v>
      </c>
      <c r="I33" s="37" t="s">
        <v>463</v>
      </c>
      <c r="J33" s="39" t="s">
        <v>464</v>
      </c>
    </row>
    <row r="34" spans="2:10" ht="24.75" customHeight="1" x14ac:dyDescent="0.25">
      <c r="B34" s="45">
        <v>44793</v>
      </c>
      <c r="C34" s="37" t="s">
        <v>187</v>
      </c>
      <c r="D34" s="37" t="s">
        <v>462</v>
      </c>
      <c r="E34" s="37" t="s">
        <v>188</v>
      </c>
      <c r="F34" s="49">
        <v>805661</v>
      </c>
      <c r="G34" s="49">
        <v>64453</v>
      </c>
      <c r="H34" s="37" t="s">
        <v>91</v>
      </c>
      <c r="I34" s="37" t="s">
        <v>463</v>
      </c>
      <c r="J34" s="39" t="s">
        <v>464</v>
      </c>
    </row>
    <row r="35" spans="2:10" ht="24.75" customHeight="1" x14ac:dyDescent="0.25">
      <c r="B35" s="45">
        <v>44793</v>
      </c>
      <c r="C35" s="37" t="s">
        <v>185</v>
      </c>
      <c r="D35" s="37" t="s">
        <v>462</v>
      </c>
      <c r="E35" s="37" t="s">
        <v>186</v>
      </c>
      <c r="F35" s="49">
        <v>393756</v>
      </c>
      <c r="G35" s="49">
        <v>31500</v>
      </c>
      <c r="H35" s="37" t="s">
        <v>91</v>
      </c>
      <c r="I35" s="37" t="s">
        <v>463</v>
      </c>
      <c r="J35" s="39" t="s">
        <v>464</v>
      </c>
    </row>
    <row r="36" spans="2:10" ht="24.75" customHeight="1" x14ac:dyDescent="0.25">
      <c r="B36" s="45">
        <v>44795</v>
      </c>
      <c r="C36" s="37" t="s">
        <v>183</v>
      </c>
      <c r="D36" s="37" t="s">
        <v>462</v>
      </c>
      <c r="E36" s="37" t="s">
        <v>184</v>
      </c>
      <c r="F36" s="49">
        <v>984389</v>
      </c>
      <c r="G36" s="49">
        <v>78751</v>
      </c>
      <c r="H36" s="37" t="s">
        <v>91</v>
      </c>
      <c r="I36" s="37" t="s">
        <v>463</v>
      </c>
      <c r="J36" s="39" t="s">
        <v>464</v>
      </c>
    </row>
    <row r="37" spans="2:10" ht="24.75" customHeight="1" x14ac:dyDescent="0.25">
      <c r="B37" s="45">
        <v>44795</v>
      </c>
      <c r="C37" s="37" t="s">
        <v>181</v>
      </c>
      <c r="D37" s="37" t="s">
        <v>462</v>
      </c>
      <c r="E37" s="37" t="s">
        <v>182</v>
      </c>
      <c r="F37" s="49">
        <v>984389</v>
      </c>
      <c r="G37" s="49">
        <v>78751</v>
      </c>
      <c r="H37" s="37" t="s">
        <v>91</v>
      </c>
      <c r="I37" s="37" t="s">
        <v>463</v>
      </c>
      <c r="J37" s="39" t="s">
        <v>464</v>
      </c>
    </row>
    <row r="38" spans="2:10" ht="24.75" customHeight="1" x14ac:dyDescent="0.25">
      <c r="B38" s="45">
        <v>44795</v>
      </c>
      <c r="C38" s="37" t="s">
        <v>179</v>
      </c>
      <c r="D38" s="37" t="s">
        <v>462</v>
      </c>
      <c r="E38" s="37" t="s">
        <v>180</v>
      </c>
      <c r="F38" s="49">
        <v>658625</v>
      </c>
      <c r="G38" s="49">
        <v>52690</v>
      </c>
      <c r="H38" s="37" t="s">
        <v>91</v>
      </c>
      <c r="I38" s="37" t="s">
        <v>463</v>
      </c>
      <c r="J38" s="39" t="s">
        <v>464</v>
      </c>
    </row>
    <row r="39" spans="2:10" ht="24.75" customHeight="1" x14ac:dyDescent="0.25">
      <c r="B39" s="45">
        <v>44796</v>
      </c>
      <c r="C39" s="37" t="s">
        <v>470</v>
      </c>
      <c r="D39" s="37" t="s">
        <v>462</v>
      </c>
      <c r="E39" s="37" t="s">
        <v>471</v>
      </c>
      <c r="F39" s="49">
        <v>459910</v>
      </c>
      <c r="G39" s="49">
        <v>36793</v>
      </c>
      <c r="H39" s="37" t="s">
        <v>91</v>
      </c>
      <c r="I39" s="37" t="s">
        <v>463</v>
      </c>
      <c r="J39" s="39" t="s">
        <v>464</v>
      </c>
    </row>
    <row r="40" spans="2:10" ht="24.75" customHeight="1" x14ac:dyDescent="0.25">
      <c r="B40" s="45">
        <v>44796</v>
      </c>
      <c r="C40" s="37" t="s">
        <v>177</v>
      </c>
      <c r="D40" s="37" t="s">
        <v>462</v>
      </c>
      <c r="E40" s="37" t="s">
        <v>178</v>
      </c>
      <c r="F40" s="49">
        <v>1440622</v>
      </c>
      <c r="G40" s="49">
        <v>115250</v>
      </c>
      <c r="H40" s="37" t="s">
        <v>91</v>
      </c>
      <c r="I40" s="37" t="s">
        <v>463</v>
      </c>
      <c r="J40" s="39" t="s">
        <v>464</v>
      </c>
    </row>
    <row r="41" spans="2:10" ht="24.75" customHeight="1" x14ac:dyDescent="0.25">
      <c r="B41" s="45">
        <v>44799</v>
      </c>
      <c r="C41" s="37" t="s">
        <v>175</v>
      </c>
      <c r="D41" s="37" t="s">
        <v>462</v>
      </c>
      <c r="E41" s="37" t="s">
        <v>176</v>
      </c>
      <c r="F41" s="49">
        <v>1055051</v>
      </c>
      <c r="G41" s="49">
        <v>84404</v>
      </c>
      <c r="H41" s="37" t="s">
        <v>91</v>
      </c>
      <c r="I41" s="37" t="s">
        <v>463</v>
      </c>
      <c r="J41" s="39" t="s">
        <v>464</v>
      </c>
    </row>
    <row r="42" spans="2:10" ht="24.75" customHeight="1" x14ac:dyDescent="0.25">
      <c r="B42" s="45">
        <v>44799</v>
      </c>
      <c r="C42" s="37" t="s">
        <v>173</v>
      </c>
      <c r="D42" s="37" t="s">
        <v>462</v>
      </c>
      <c r="E42" s="37" t="s">
        <v>174</v>
      </c>
      <c r="F42" s="49">
        <v>541238</v>
      </c>
      <c r="G42" s="49">
        <v>43299</v>
      </c>
      <c r="H42" s="37" t="s">
        <v>91</v>
      </c>
      <c r="I42" s="37" t="s">
        <v>463</v>
      </c>
      <c r="J42" s="39" t="s">
        <v>464</v>
      </c>
    </row>
    <row r="43" spans="2:10" ht="24.75" customHeight="1" x14ac:dyDescent="0.25">
      <c r="B43" s="45">
        <v>44802</v>
      </c>
      <c r="C43" s="37" t="s">
        <v>171</v>
      </c>
      <c r="D43" s="37" t="s">
        <v>462</v>
      </c>
      <c r="E43" s="37" t="s">
        <v>172</v>
      </c>
      <c r="F43" s="49">
        <v>1860712</v>
      </c>
      <c r="G43" s="49">
        <v>148857</v>
      </c>
      <c r="H43" s="37" t="s">
        <v>91</v>
      </c>
      <c r="I43" s="37" t="s">
        <v>463</v>
      </c>
      <c r="J43" s="39" t="s">
        <v>464</v>
      </c>
    </row>
    <row r="44" spans="2:10" ht="24.75" customHeight="1" x14ac:dyDescent="0.25">
      <c r="B44" s="45">
        <v>44802</v>
      </c>
      <c r="C44" s="37" t="s">
        <v>169</v>
      </c>
      <c r="D44" s="37" t="s">
        <v>462</v>
      </c>
      <c r="E44" s="37" t="s">
        <v>170</v>
      </c>
      <c r="F44" s="49">
        <v>1114686</v>
      </c>
      <c r="G44" s="49">
        <v>89175</v>
      </c>
      <c r="H44" s="37" t="s">
        <v>91</v>
      </c>
      <c r="I44" s="37" t="s">
        <v>463</v>
      </c>
      <c r="J44" s="39" t="s">
        <v>464</v>
      </c>
    </row>
    <row r="45" spans="2:10" ht="24.75" customHeight="1" x14ac:dyDescent="0.25">
      <c r="B45" s="45">
        <v>44802</v>
      </c>
      <c r="C45" s="37" t="s">
        <v>167</v>
      </c>
      <c r="D45" s="37" t="s">
        <v>462</v>
      </c>
      <c r="E45" s="37" t="s">
        <v>168</v>
      </c>
      <c r="F45" s="49">
        <v>1094822</v>
      </c>
      <c r="G45" s="49">
        <v>87586</v>
      </c>
      <c r="H45" s="37" t="s">
        <v>91</v>
      </c>
      <c r="I45" s="37" t="s">
        <v>463</v>
      </c>
      <c r="J45" s="39" t="s">
        <v>464</v>
      </c>
    </row>
    <row r="46" spans="2:10" ht="24.75" customHeight="1" x14ac:dyDescent="0.25">
      <c r="B46" s="45">
        <v>44802</v>
      </c>
      <c r="C46" s="37" t="s">
        <v>165</v>
      </c>
      <c r="D46" s="37" t="s">
        <v>462</v>
      </c>
      <c r="E46" s="37" t="s">
        <v>166</v>
      </c>
      <c r="F46" s="49">
        <v>1333186</v>
      </c>
      <c r="G46" s="49">
        <v>106655</v>
      </c>
      <c r="H46" s="37" t="s">
        <v>91</v>
      </c>
      <c r="I46" s="37" t="s">
        <v>463</v>
      </c>
      <c r="J46" s="39" t="s">
        <v>464</v>
      </c>
    </row>
    <row r="47" spans="2:10" ht="24.75" customHeight="1" x14ac:dyDescent="0.25">
      <c r="B47" s="45">
        <v>44804</v>
      </c>
      <c r="C47" s="37" t="s">
        <v>163</v>
      </c>
      <c r="D47" s="37" t="s">
        <v>462</v>
      </c>
      <c r="E47" s="37" t="s">
        <v>164</v>
      </c>
      <c r="F47" s="49">
        <v>1403848</v>
      </c>
      <c r="G47" s="49">
        <v>112308</v>
      </c>
      <c r="H47" s="37" t="s">
        <v>91</v>
      </c>
      <c r="I47" s="37" t="s">
        <v>463</v>
      </c>
      <c r="J47" s="39" t="s">
        <v>464</v>
      </c>
    </row>
    <row r="48" spans="2:10" ht="24.75" customHeight="1" x14ac:dyDescent="0.25">
      <c r="B48" s="46" t="s">
        <v>522</v>
      </c>
      <c r="F48" s="20">
        <f>SUM(F4:F47)</f>
        <v>53043576</v>
      </c>
      <c r="G48" s="20">
        <f>SUM(G4:G47)</f>
        <v>4243491</v>
      </c>
    </row>
    <row r="50" spans="6:6" ht="24.75" customHeight="1" x14ac:dyDescent="0.25">
      <c r="F50" s="40">
        <f>F48+G48</f>
        <v>57287067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2"/>
  <sheetViews>
    <sheetView zoomScaleNormal="100" workbookViewId="0">
      <pane ySplit="3" topLeftCell="A37" activePane="bottomLeft" state="frozen"/>
      <selection pane="bottomLeft" activeCell="E36" sqref="E36"/>
    </sheetView>
  </sheetViews>
  <sheetFormatPr defaultColWidth="9.140625" defaultRowHeight="24.75" customHeight="1" x14ac:dyDescent="0.25"/>
  <cols>
    <col min="1" max="1" width="1.42578125" customWidth="1"/>
    <col min="2" max="2" width="12.5703125" style="21" customWidth="1"/>
    <col min="3" max="3" width="11" customWidth="1"/>
    <col min="4" max="4" width="9" customWidth="1"/>
    <col min="5" max="5" width="78.5703125" customWidth="1"/>
    <col min="6" max="6" width="14.85546875" style="22" customWidth="1"/>
    <col min="7" max="7" width="13" style="22" customWidth="1"/>
    <col min="8" max="8" width="57.140625" customWidth="1"/>
    <col min="9" max="9" width="11.140625" customWidth="1"/>
    <col min="10" max="10" width="9.28515625" customWidth="1"/>
  </cols>
  <sheetData>
    <row r="1" spans="1:10" ht="24.75" customHeight="1" x14ac:dyDescent="0.3">
      <c r="A1" s="67" t="s">
        <v>453</v>
      </c>
      <c r="B1" s="67"/>
      <c r="C1" s="67"/>
      <c r="D1" s="67"/>
      <c r="E1" s="67"/>
      <c r="F1" s="67"/>
      <c r="G1" s="67"/>
      <c r="H1" s="67"/>
      <c r="I1" s="67"/>
    </row>
    <row r="2" spans="1:10" ht="24.75" customHeight="1" x14ac:dyDescent="0.25">
      <c r="A2" s="68" t="s">
        <v>473</v>
      </c>
      <c r="B2" s="68"/>
      <c r="C2" s="68"/>
      <c r="D2" s="68"/>
      <c r="E2" s="68"/>
      <c r="F2" s="68"/>
      <c r="G2" s="68"/>
      <c r="H2" s="68"/>
      <c r="I2" s="68"/>
    </row>
    <row r="3" spans="1:10" ht="24.75" customHeight="1" x14ac:dyDescent="0.25">
      <c r="B3" s="3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459</v>
      </c>
      <c r="I3" s="35" t="s">
        <v>460</v>
      </c>
      <c r="J3" s="35" t="s">
        <v>461</v>
      </c>
    </row>
    <row r="4" spans="1:10" ht="24.75" customHeight="1" x14ac:dyDescent="0.25">
      <c r="B4" s="36">
        <v>44746</v>
      </c>
      <c r="C4" s="37" t="s">
        <v>316</v>
      </c>
      <c r="D4" s="37" t="s">
        <v>462</v>
      </c>
      <c r="E4" s="37" t="s">
        <v>317</v>
      </c>
      <c r="F4" s="38">
        <v>1225119</v>
      </c>
      <c r="G4" s="38">
        <v>98010</v>
      </c>
      <c r="H4" s="37" t="s">
        <v>91</v>
      </c>
      <c r="I4" s="37" t="s">
        <v>463</v>
      </c>
      <c r="J4" s="39" t="s">
        <v>464</v>
      </c>
    </row>
    <row r="5" spans="1:10" ht="24.75" customHeight="1" x14ac:dyDescent="0.25">
      <c r="B5" s="36">
        <v>44746</v>
      </c>
      <c r="C5" s="37" t="s">
        <v>314</v>
      </c>
      <c r="D5" s="37" t="s">
        <v>462</v>
      </c>
      <c r="E5" s="37" t="s">
        <v>315</v>
      </c>
      <c r="F5" s="38">
        <v>746025</v>
      </c>
      <c r="G5" s="38">
        <v>59682</v>
      </c>
      <c r="H5" s="37" t="s">
        <v>91</v>
      </c>
      <c r="I5" s="37" t="s">
        <v>463</v>
      </c>
      <c r="J5" s="39" t="s">
        <v>464</v>
      </c>
    </row>
    <row r="6" spans="1:10" ht="24.75" customHeight="1" x14ac:dyDescent="0.25">
      <c r="B6" s="36">
        <v>44746</v>
      </c>
      <c r="C6" s="37" t="s">
        <v>312</v>
      </c>
      <c r="D6" s="37" t="s">
        <v>462</v>
      </c>
      <c r="E6" s="37" t="s">
        <v>313</v>
      </c>
      <c r="F6" s="38">
        <v>1333190</v>
      </c>
      <c r="G6" s="38">
        <v>106655</v>
      </c>
      <c r="H6" s="37" t="s">
        <v>91</v>
      </c>
      <c r="I6" s="37" t="s">
        <v>463</v>
      </c>
      <c r="J6" s="39" t="s">
        <v>464</v>
      </c>
    </row>
    <row r="7" spans="1:10" ht="24.75" customHeight="1" x14ac:dyDescent="0.25">
      <c r="B7" s="36">
        <v>44746</v>
      </c>
      <c r="C7" s="37" t="s">
        <v>310</v>
      </c>
      <c r="D7" s="37" t="s">
        <v>462</v>
      </c>
      <c r="E7" s="37" t="s">
        <v>311</v>
      </c>
      <c r="F7" s="38">
        <v>527525</v>
      </c>
      <c r="G7" s="38">
        <v>42202</v>
      </c>
      <c r="H7" s="37" t="s">
        <v>91</v>
      </c>
      <c r="I7" s="37" t="s">
        <v>463</v>
      </c>
      <c r="J7" s="39" t="s">
        <v>464</v>
      </c>
    </row>
    <row r="8" spans="1:10" ht="24.75" customHeight="1" x14ac:dyDescent="0.25">
      <c r="B8" s="36">
        <v>44746</v>
      </c>
      <c r="C8" s="37" t="s">
        <v>308</v>
      </c>
      <c r="D8" s="37" t="s">
        <v>462</v>
      </c>
      <c r="E8" s="37" t="s">
        <v>309</v>
      </c>
      <c r="F8" s="38">
        <v>1333190</v>
      </c>
      <c r="G8" s="38">
        <v>106655</v>
      </c>
      <c r="H8" s="37" t="s">
        <v>91</v>
      </c>
      <c r="I8" s="37" t="s">
        <v>463</v>
      </c>
      <c r="J8" s="39" t="s">
        <v>464</v>
      </c>
    </row>
    <row r="9" spans="1:10" ht="24.75" customHeight="1" x14ac:dyDescent="0.25">
      <c r="B9" s="36">
        <v>44746</v>
      </c>
      <c r="C9" s="37" t="s">
        <v>306</v>
      </c>
      <c r="D9" s="37" t="s">
        <v>462</v>
      </c>
      <c r="E9" s="37" t="s">
        <v>307</v>
      </c>
      <c r="F9" s="38">
        <v>1991009</v>
      </c>
      <c r="G9" s="38">
        <v>159281</v>
      </c>
      <c r="H9" s="37" t="s">
        <v>91</v>
      </c>
      <c r="I9" s="37" t="s">
        <v>463</v>
      </c>
      <c r="J9" s="39" t="s">
        <v>464</v>
      </c>
    </row>
    <row r="10" spans="1:10" ht="24.75" customHeight="1" x14ac:dyDescent="0.25">
      <c r="B10" s="36">
        <v>44746</v>
      </c>
      <c r="C10" s="37" t="s">
        <v>304</v>
      </c>
      <c r="D10" s="37" t="s">
        <v>462</v>
      </c>
      <c r="E10" s="37" t="s">
        <v>305</v>
      </c>
      <c r="F10" s="38">
        <v>3116398</v>
      </c>
      <c r="G10" s="38">
        <v>249312</v>
      </c>
      <c r="H10" s="37" t="s">
        <v>91</v>
      </c>
      <c r="I10" s="37" t="s">
        <v>463</v>
      </c>
      <c r="J10" s="39" t="s">
        <v>464</v>
      </c>
    </row>
    <row r="11" spans="1:10" ht="24.75" customHeight="1" x14ac:dyDescent="0.25">
      <c r="B11" s="36">
        <v>44746</v>
      </c>
      <c r="C11" s="37" t="s">
        <v>302</v>
      </c>
      <c r="D11" s="37" t="s">
        <v>462</v>
      </c>
      <c r="E11" s="37" t="s">
        <v>303</v>
      </c>
      <c r="F11" s="38">
        <v>876320</v>
      </c>
      <c r="G11" s="38">
        <v>70106</v>
      </c>
      <c r="H11" s="37" t="s">
        <v>91</v>
      </c>
      <c r="I11" s="37" t="s">
        <v>463</v>
      </c>
      <c r="J11" s="39" t="s">
        <v>464</v>
      </c>
    </row>
    <row r="12" spans="1:10" ht="24.75" customHeight="1" x14ac:dyDescent="0.25">
      <c r="B12" s="36">
        <v>44747</v>
      </c>
      <c r="C12" s="37" t="s">
        <v>300</v>
      </c>
      <c r="D12" s="37" t="s">
        <v>462</v>
      </c>
      <c r="E12" s="37" t="s">
        <v>301</v>
      </c>
      <c r="F12" s="38">
        <v>1403845</v>
      </c>
      <c r="G12" s="38">
        <v>112308</v>
      </c>
      <c r="H12" s="37" t="s">
        <v>91</v>
      </c>
      <c r="I12" s="37" t="s">
        <v>463</v>
      </c>
      <c r="J12" s="39" t="s">
        <v>464</v>
      </c>
    </row>
    <row r="13" spans="1:10" ht="24.75" customHeight="1" x14ac:dyDescent="0.25">
      <c r="B13" s="36">
        <v>44750</v>
      </c>
      <c r="C13" s="37" t="s">
        <v>298</v>
      </c>
      <c r="D13" s="37" t="s">
        <v>462</v>
      </c>
      <c r="E13" s="37" t="s">
        <v>299</v>
      </c>
      <c r="F13" s="38">
        <v>2229374</v>
      </c>
      <c r="G13" s="38">
        <v>178350</v>
      </c>
      <c r="H13" s="37" t="s">
        <v>91</v>
      </c>
      <c r="I13" s="37" t="s">
        <v>463</v>
      </c>
      <c r="J13" s="39" t="s">
        <v>464</v>
      </c>
    </row>
    <row r="14" spans="1:10" ht="24.75" customHeight="1" x14ac:dyDescent="0.25">
      <c r="B14" s="36">
        <v>44750</v>
      </c>
      <c r="C14" s="37" t="s">
        <v>296</v>
      </c>
      <c r="D14" s="37" t="s">
        <v>462</v>
      </c>
      <c r="E14" s="37" t="s">
        <v>297</v>
      </c>
      <c r="F14" s="38">
        <v>1273551</v>
      </c>
      <c r="G14" s="38">
        <v>101884</v>
      </c>
      <c r="H14" s="37" t="s">
        <v>91</v>
      </c>
      <c r="I14" s="37" t="s">
        <v>463</v>
      </c>
      <c r="J14" s="39" t="s">
        <v>464</v>
      </c>
    </row>
    <row r="15" spans="1:10" ht="24.75" customHeight="1" x14ac:dyDescent="0.25">
      <c r="B15" s="36">
        <v>44750</v>
      </c>
      <c r="C15" s="37" t="s">
        <v>294</v>
      </c>
      <c r="D15" s="37" t="s">
        <v>462</v>
      </c>
      <c r="E15" s="37" t="s">
        <v>295</v>
      </c>
      <c r="F15" s="38">
        <v>1055051</v>
      </c>
      <c r="G15" s="38">
        <v>84404</v>
      </c>
      <c r="H15" s="37" t="s">
        <v>91</v>
      </c>
      <c r="I15" s="37" t="s">
        <v>463</v>
      </c>
      <c r="J15" s="39" t="s">
        <v>464</v>
      </c>
    </row>
    <row r="16" spans="1:10" ht="24.75" customHeight="1" x14ac:dyDescent="0.25">
      <c r="B16" s="36">
        <v>44750</v>
      </c>
      <c r="C16" s="37" t="s">
        <v>292</v>
      </c>
      <c r="D16" s="37" t="s">
        <v>462</v>
      </c>
      <c r="E16" s="37" t="s">
        <v>293</v>
      </c>
      <c r="F16" s="38">
        <v>1114690</v>
      </c>
      <c r="G16" s="38">
        <v>89175</v>
      </c>
      <c r="H16" s="37" t="s">
        <v>91</v>
      </c>
      <c r="I16" s="37" t="s">
        <v>463</v>
      </c>
      <c r="J16" s="39" t="s">
        <v>464</v>
      </c>
    </row>
    <row r="17" spans="2:10" ht="24.75" customHeight="1" x14ac:dyDescent="0.25">
      <c r="B17" s="36">
        <v>44750</v>
      </c>
      <c r="C17" s="37" t="s">
        <v>290</v>
      </c>
      <c r="D17" s="37" t="s">
        <v>462</v>
      </c>
      <c r="E17" s="37" t="s">
        <v>291</v>
      </c>
      <c r="F17" s="38">
        <v>1333186</v>
      </c>
      <c r="G17" s="38">
        <v>106655</v>
      </c>
      <c r="H17" s="37" t="s">
        <v>91</v>
      </c>
      <c r="I17" s="37" t="s">
        <v>463</v>
      </c>
      <c r="J17" s="39" t="s">
        <v>464</v>
      </c>
    </row>
    <row r="18" spans="2:10" ht="24.75" customHeight="1" x14ac:dyDescent="0.25">
      <c r="B18" s="36">
        <v>44750</v>
      </c>
      <c r="C18" s="37" t="s">
        <v>288</v>
      </c>
      <c r="D18" s="37" t="s">
        <v>462</v>
      </c>
      <c r="E18" s="37" t="s">
        <v>289</v>
      </c>
      <c r="F18" s="38">
        <v>348797</v>
      </c>
      <c r="G18" s="38">
        <v>27904</v>
      </c>
      <c r="H18" s="37" t="s">
        <v>91</v>
      </c>
      <c r="I18" s="37" t="s">
        <v>463</v>
      </c>
      <c r="J18" s="39" t="s">
        <v>464</v>
      </c>
    </row>
    <row r="19" spans="2:10" ht="24.75" customHeight="1" x14ac:dyDescent="0.25">
      <c r="B19" s="36">
        <v>44750</v>
      </c>
      <c r="C19" s="37" t="s">
        <v>286</v>
      </c>
      <c r="D19" s="37" t="s">
        <v>462</v>
      </c>
      <c r="E19" s="37" t="s">
        <v>287</v>
      </c>
      <c r="F19" s="38">
        <v>2666374</v>
      </c>
      <c r="G19" s="38">
        <v>213310</v>
      </c>
      <c r="H19" s="37" t="s">
        <v>91</v>
      </c>
      <c r="I19" s="37" t="s">
        <v>463</v>
      </c>
      <c r="J19" s="39" t="s">
        <v>464</v>
      </c>
    </row>
    <row r="20" spans="2:10" ht="24.75" customHeight="1" x14ac:dyDescent="0.25">
      <c r="B20" s="36">
        <v>44751</v>
      </c>
      <c r="C20" s="37" t="s">
        <v>284</v>
      </c>
      <c r="D20" s="37" t="s">
        <v>462</v>
      </c>
      <c r="E20" s="37" t="s">
        <v>285</v>
      </c>
      <c r="F20" s="38">
        <v>1305833</v>
      </c>
      <c r="G20" s="38">
        <v>104467</v>
      </c>
      <c r="H20" s="37" t="s">
        <v>91</v>
      </c>
      <c r="I20" s="37" t="s">
        <v>463</v>
      </c>
      <c r="J20" s="39" t="s">
        <v>464</v>
      </c>
    </row>
    <row r="21" spans="2:10" ht="24.75" customHeight="1" x14ac:dyDescent="0.25">
      <c r="B21" s="36">
        <v>44755</v>
      </c>
      <c r="C21" s="37" t="s">
        <v>282</v>
      </c>
      <c r="D21" s="37" t="s">
        <v>462</v>
      </c>
      <c r="E21" s="37" t="s">
        <v>283</v>
      </c>
      <c r="F21" s="38">
        <v>1280434</v>
      </c>
      <c r="G21" s="38">
        <v>102435</v>
      </c>
      <c r="H21" s="37" t="s">
        <v>91</v>
      </c>
      <c r="I21" s="37" t="s">
        <v>463</v>
      </c>
      <c r="J21" s="39" t="s">
        <v>464</v>
      </c>
    </row>
    <row r="22" spans="2:10" ht="24.75" customHeight="1" x14ac:dyDescent="0.25">
      <c r="B22" s="36">
        <v>44755</v>
      </c>
      <c r="C22" s="37" t="s">
        <v>280</v>
      </c>
      <c r="D22" s="37" t="s">
        <v>462</v>
      </c>
      <c r="E22" s="37" t="s">
        <v>281</v>
      </c>
      <c r="F22" s="38">
        <v>1169911</v>
      </c>
      <c r="G22" s="38">
        <v>93593</v>
      </c>
      <c r="H22" s="37" t="s">
        <v>91</v>
      </c>
      <c r="I22" s="37" t="s">
        <v>463</v>
      </c>
      <c r="J22" s="39" t="s">
        <v>464</v>
      </c>
    </row>
    <row r="23" spans="2:10" ht="24.75" customHeight="1" x14ac:dyDescent="0.25">
      <c r="B23" s="36">
        <v>44757</v>
      </c>
      <c r="C23" s="37" t="s">
        <v>278</v>
      </c>
      <c r="D23" s="37" t="s">
        <v>462</v>
      </c>
      <c r="E23" s="37" t="s">
        <v>279</v>
      </c>
      <c r="F23" s="38">
        <v>1280434</v>
      </c>
      <c r="G23" s="38">
        <v>102435</v>
      </c>
      <c r="H23" s="37" t="s">
        <v>91</v>
      </c>
      <c r="I23" s="37" t="s">
        <v>463</v>
      </c>
      <c r="J23" s="39" t="s">
        <v>464</v>
      </c>
    </row>
    <row r="24" spans="2:10" ht="24.75" customHeight="1" x14ac:dyDescent="0.25">
      <c r="B24" s="36">
        <v>44757</v>
      </c>
      <c r="C24" s="37" t="s">
        <v>276</v>
      </c>
      <c r="D24" s="37" t="s">
        <v>462</v>
      </c>
      <c r="E24" s="37" t="s">
        <v>277</v>
      </c>
      <c r="F24" s="38">
        <v>1046392</v>
      </c>
      <c r="G24" s="38">
        <v>83711</v>
      </c>
      <c r="H24" s="37" t="s">
        <v>91</v>
      </c>
      <c r="I24" s="37" t="s">
        <v>463</v>
      </c>
      <c r="J24" s="39" t="s">
        <v>464</v>
      </c>
    </row>
    <row r="25" spans="2:10" ht="24.75" customHeight="1" x14ac:dyDescent="0.25">
      <c r="B25" s="36">
        <v>44757</v>
      </c>
      <c r="C25" s="37" t="s">
        <v>274</v>
      </c>
      <c r="D25" s="37" t="s">
        <v>462</v>
      </c>
      <c r="E25" s="37" t="s">
        <v>275</v>
      </c>
      <c r="F25" s="38">
        <v>713137</v>
      </c>
      <c r="G25" s="38">
        <v>57051</v>
      </c>
      <c r="H25" s="37" t="s">
        <v>91</v>
      </c>
      <c r="I25" s="37" t="s">
        <v>463</v>
      </c>
      <c r="J25" s="39" t="s">
        <v>464</v>
      </c>
    </row>
    <row r="26" spans="2:10" ht="24.75" customHeight="1" x14ac:dyDescent="0.25">
      <c r="B26" s="36">
        <v>44760</v>
      </c>
      <c r="C26" s="37" t="s">
        <v>272</v>
      </c>
      <c r="D26" s="37" t="s">
        <v>462</v>
      </c>
      <c r="E26" s="37" t="s">
        <v>273</v>
      </c>
      <c r="F26" s="38">
        <v>3899485</v>
      </c>
      <c r="G26" s="38">
        <v>311959</v>
      </c>
      <c r="H26" s="37" t="s">
        <v>91</v>
      </c>
      <c r="I26" s="37" t="s">
        <v>463</v>
      </c>
      <c r="J26" s="39" t="s">
        <v>464</v>
      </c>
    </row>
    <row r="27" spans="2:10" ht="24.75" customHeight="1" x14ac:dyDescent="0.25">
      <c r="B27" s="36">
        <v>44761</v>
      </c>
      <c r="C27" s="37" t="s">
        <v>270</v>
      </c>
      <c r="D27" s="37" t="s">
        <v>462</v>
      </c>
      <c r="E27" s="37" t="s">
        <v>271</v>
      </c>
      <c r="F27" s="38">
        <v>2342369</v>
      </c>
      <c r="G27" s="38">
        <v>187390</v>
      </c>
      <c r="H27" s="37" t="s">
        <v>91</v>
      </c>
      <c r="I27" s="37" t="s">
        <v>463</v>
      </c>
      <c r="J27" s="39" t="s">
        <v>464</v>
      </c>
    </row>
    <row r="28" spans="2:10" ht="24.75" customHeight="1" x14ac:dyDescent="0.25">
      <c r="B28" s="36">
        <v>44762</v>
      </c>
      <c r="C28" s="37" t="s">
        <v>268</v>
      </c>
      <c r="D28" s="37" t="s">
        <v>462</v>
      </c>
      <c r="E28" s="37" t="s">
        <v>269</v>
      </c>
      <c r="F28" s="38">
        <v>949546</v>
      </c>
      <c r="G28" s="38">
        <v>75964</v>
      </c>
      <c r="H28" s="37" t="s">
        <v>91</v>
      </c>
      <c r="I28" s="37" t="s">
        <v>463</v>
      </c>
      <c r="J28" s="39" t="s">
        <v>464</v>
      </c>
    </row>
    <row r="29" spans="2:10" ht="24.75" customHeight="1" x14ac:dyDescent="0.25">
      <c r="B29" s="36">
        <v>44764</v>
      </c>
      <c r="C29" s="37" t="s">
        <v>266</v>
      </c>
      <c r="D29" s="37" t="s">
        <v>462</v>
      </c>
      <c r="E29" s="37" t="s">
        <v>267</v>
      </c>
      <c r="F29" s="38">
        <v>637551</v>
      </c>
      <c r="G29" s="38">
        <v>51004</v>
      </c>
      <c r="H29" s="37" t="s">
        <v>91</v>
      </c>
      <c r="I29" s="37" t="s">
        <v>463</v>
      </c>
      <c r="J29" s="39" t="s">
        <v>464</v>
      </c>
    </row>
    <row r="30" spans="2:10" ht="24.75" customHeight="1" x14ac:dyDescent="0.25">
      <c r="B30" s="36">
        <v>44764</v>
      </c>
      <c r="C30" s="37" t="s">
        <v>264</v>
      </c>
      <c r="D30" s="37" t="s">
        <v>462</v>
      </c>
      <c r="E30" s="37" t="s">
        <v>265</v>
      </c>
      <c r="F30" s="38">
        <v>1061934</v>
      </c>
      <c r="G30" s="38">
        <v>84955</v>
      </c>
      <c r="H30" s="37" t="s">
        <v>91</v>
      </c>
      <c r="I30" s="37" t="s">
        <v>463</v>
      </c>
      <c r="J30" s="39" t="s">
        <v>464</v>
      </c>
    </row>
    <row r="31" spans="2:10" ht="24.75" customHeight="1" x14ac:dyDescent="0.25">
      <c r="B31" s="36">
        <v>44764</v>
      </c>
      <c r="C31" s="37" t="s">
        <v>262</v>
      </c>
      <c r="D31" s="37" t="s">
        <v>462</v>
      </c>
      <c r="E31" s="37" t="s">
        <v>263</v>
      </c>
      <c r="F31" s="38">
        <v>695229</v>
      </c>
      <c r="G31" s="38">
        <v>55618</v>
      </c>
      <c r="H31" s="37" t="s">
        <v>91</v>
      </c>
      <c r="I31" s="37" t="s">
        <v>463</v>
      </c>
      <c r="J31" s="39" t="s">
        <v>464</v>
      </c>
    </row>
    <row r="32" spans="2:10" ht="24.75" customHeight="1" x14ac:dyDescent="0.25">
      <c r="B32" s="36">
        <v>44767</v>
      </c>
      <c r="C32" s="37" t="s">
        <v>260</v>
      </c>
      <c r="D32" s="37" t="s">
        <v>462</v>
      </c>
      <c r="E32" s="37" t="s">
        <v>261</v>
      </c>
      <c r="F32" s="38">
        <v>697594</v>
      </c>
      <c r="G32" s="38">
        <v>55808</v>
      </c>
      <c r="H32" s="37" t="s">
        <v>91</v>
      </c>
      <c r="I32" s="37" t="s">
        <v>463</v>
      </c>
      <c r="J32" s="39" t="s">
        <v>464</v>
      </c>
    </row>
    <row r="33" spans="2:10" ht="24.75" customHeight="1" x14ac:dyDescent="0.25">
      <c r="B33" s="36">
        <v>44767</v>
      </c>
      <c r="C33" s="37" t="s">
        <v>258</v>
      </c>
      <c r="D33" s="37" t="s">
        <v>462</v>
      </c>
      <c r="E33" s="37" t="s">
        <v>259</v>
      </c>
      <c r="F33" s="38">
        <v>2304781</v>
      </c>
      <c r="G33" s="38">
        <v>184382</v>
      </c>
      <c r="H33" s="37" t="s">
        <v>91</v>
      </c>
      <c r="I33" s="37" t="s">
        <v>463</v>
      </c>
      <c r="J33" s="39" t="s">
        <v>464</v>
      </c>
    </row>
    <row r="34" spans="2:10" ht="24.75" customHeight="1" x14ac:dyDescent="0.25">
      <c r="B34" s="36">
        <v>44768</v>
      </c>
      <c r="C34" s="37" t="s">
        <v>256</v>
      </c>
      <c r="D34" s="37" t="s">
        <v>462</v>
      </c>
      <c r="E34" s="37" t="s">
        <v>257</v>
      </c>
      <c r="F34" s="38">
        <v>826580</v>
      </c>
      <c r="G34" s="38">
        <v>66126</v>
      </c>
      <c r="H34" s="37" t="s">
        <v>91</v>
      </c>
      <c r="I34" s="37" t="s">
        <v>463</v>
      </c>
      <c r="J34" s="39" t="s">
        <v>464</v>
      </c>
    </row>
    <row r="35" spans="2:10" ht="24.75" customHeight="1" x14ac:dyDescent="0.25">
      <c r="B35" s="36">
        <v>44768</v>
      </c>
      <c r="C35" s="37" t="s">
        <v>254</v>
      </c>
      <c r="D35" s="37" t="s">
        <v>462</v>
      </c>
      <c r="E35" s="37" t="s">
        <v>255</v>
      </c>
      <c r="F35" s="38">
        <v>1097321</v>
      </c>
      <c r="G35" s="38">
        <v>87786</v>
      </c>
      <c r="H35" s="37" t="s">
        <v>91</v>
      </c>
      <c r="I35" s="37" t="s">
        <v>463</v>
      </c>
      <c r="J35" s="39" t="s">
        <v>464</v>
      </c>
    </row>
    <row r="36" spans="2:10" ht="24.75" customHeight="1" x14ac:dyDescent="0.25">
      <c r="B36" s="36">
        <v>44769</v>
      </c>
      <c r="C36" s="37" t="s">
        <v>252</v>
      </c>
      <c r="D36" s="37" t="s">
        <v>462</v>
      </c>
      <c r="E36" s="37" t="s">
        <v>253</v>
      </c>
      <c r="F36" s="38">
        <v>1061934</v>
      </c>
      <c r="G36" s="38">
        <v>84955</v>
      </c>
      <c r="H36" s="37" t="s">
        <v>91</v>
      </c>
      <c r="I36" s="37" t="s">
        <v>463</v>
      </c>
      <c r="J36" s="39" t="s">
        <v>464</v>
      </c>
    </row>
    <row r="37" spans="2:10" ht="24.75" customHeight="1" x14ac:dyDescent="0.25">
      <c r="B37" s="36">
        <v>44769</v>
      </c>
      <c r="C37" s="37" t="s">
        <v>250</v>
      </c>
      <c r="D37" s="37" t="s">
        <v>462</v>
      </c>
      <c r="E37" s="37" t="s">
        <v>251</v>
      </c>
      <c r="F37" s="38">
        <v>823570</v>
      </c>
      <c r="G37" s="38">
        <v>65886</v>
      </c>
      <c r="H37" s="37" t="s">
        <v>91</v>
      </c>
      <c r="I37" s="37" t="s">
        <v>463</v>
      </c>
      <c r="J37" s="39" t="s">
        <v>464</v>
      </c>
    </row>
    <row r="38" spans="2:10" ht="24.75" customHeight="1" x14ac:dyDescent="0.25">
      <c r="B38" s="36">
        <v>44771</v>
      </c>
      <c r="C38" s="37" t="s">
        <v>248</v>
      </c>
      <c r="D38" s="37" t="s">
        <v>462</v>
      </c>
      <c r="E38" s="37" t="s">
        <v>249</v>
      </c>
      <c r="F38" s="38">
        <v>474773</v>
      </c>
      <c r="G38" s="38">
        <v>37982</v>
      </c>
      <c r="H38" s="37" t="s">
        <v>91</v>
      </c>
      <c r="I38" s="37" t="s">
        <v>463</v>
      </c>
      <c r="J38" s="39" t="s">
        <v>464</v>
      </c>
    </row>
    <row r="39" spans="2:10" ht="24.75" customHeight="1" x14ac:dyDescent="0.25">
      <c r="B39" s="36">
        <v>44771</v>
      </c>
      <c r="C39" s="37" t="s">
        <v>246</v>
      </c>
      <c r="D39" s="37" t="s">
        <v>462</v>
      </c>
      <c r="E39" s="37" t="s">
        <v>247</v>
      </c>
      <c r="F39" s="38">
        <v>823570</v>
      </c>
      <c r="G39" s="38">
        <v>65886</v>
      </c>
      <c r="H39" s="37" t="s">
        <v>91</v>
      </c>
      <c r="I39" s="37" t="s">
        <v>463</v>
      </c>
      <c r="J39" s="39" t="s">
        <v>464</v>
      </c>
    </row>
    <row r="40" spans="2:10" ht="24.75" customHeight="1" x14ac:dyDescent="0.25">
      <c r="B40" s="36">
        <v>44772</v>
      </c>
      <c r="C40" s="37" t="s">
        <v>244</v>
      </c>
      <c r="D40" s="37" t="s">
        <v>462</v>
      </c>
      <c r="E40" s="37" t="s">
        <v>245</v>
      </c>
      <c r="F40" s="38">
        <v>1108434</v>
      </c>
      <c r="G40" s="38">
        <v>88675</v>
      </c>
      <c r="H40" s="37" t="s">
        <v>91</v>
      </c>
      <c r="I40" s="37" t="s">
        <v>463</v>
      </c>
      <c r="J40" s="39" t="s">
        <v>464</v>
      </c>
    </row>
    <row r="41" spans="2:10" ht="24.75" customHeight="1" x14ac:dyDescent="0.25">
      <c r="B41" s="19" t="s">
        <v>521</v>
      </c>
      <c r="F41" s="20">
        <v>48174456</v>
      </c>
      <c r="G41" s="20">
        <v>3853961</v>
      </c>
    </row>
    <row r="42" spans="2:10" ht="24.75" customHeight="1" x14ac:dyDescent="0.25">
      <c r="F42" s="40">
        <f>F41+G41</f>
        <v>52028417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6"/>
  <sheetViews>
    <sheetView zoomScaleNormal="100" workbookViewId="0">
      <pane ySplit="3" topLeftCell="A28" activePane="bottomLeft" state="frozen"/>
      <selection pane="bottomLeft" activeCell="E10" sqref="E10"/>
    </sheetView>
  </sheetViews>
  <sheetFormatPr defaultColWidth="9.140625" defaultRowHeight="24.75" customHeight="1" x14ac:dyDescent="0.25"/>
  <cols>
    <col min="1" max="1" width="1.42578125" customWidth="1"/>
    <col min="2" max="2" width="11.140625" style="21" customWidth="1"/>
    <col min="3" max="3" width="9.140625" customWidth="1"/>
    <col min="4" max="4" width="9.42578125" customWidth="1"/>
    <col min="5" max="5" width="77.7109375" customWidth="1"/>
    <col min="6" max="6" width="14.140625" style="22" customWidth="1"/>
    <col min="7" max="7" width="15.7109375" style="22" customWidth="1"/>
    <col min="8" max="8" width="58.28515625" customWidth="1"/>
    <col min="9" max="9" width="13.7109375" customWidth="1"/>
    <col min="10" max="10" width="9.85546875" customWidth="1"/>
  </cols>
  <sheetData>
    <row r="1" spans="1:10" ht="24.75" customHeight="1" x14ac:dyDescent="0.3">
      <c r="A1" s="67" t="s">
        <v>453</v>
      </c>
      <c r="B1" s="67"/>
      <c r="C1" s="67"/>
      <c r="D1" s="67"/>
      <c r="E1" s="67"/>
      <c r="F1" s="67"/>
      <c r="G1" s="67"/>
      <c r="H1" s="67"/>
      <c r="I1" s="67"/>
    </row>
    <row r="2" spans="1:10" ht="24.75" customHeight="1" x14ac:dyDescent="0.25">
      <c r="A2" s="68" t="s">
        <v>474</v>
      </c>
      <c r="B2" s="68"/>
      <c r="C2" s="68"/>
      <c r="D2" s="68"/>
      <c r="E2" s="68"/>
      <c r="F2" s="68"/>
      <c r="G2" s="68"/>
      <c r="H2" s="68"/>
      <c r="I2" s="68"/>
    </row>
    <row r="3" spans="1:10" ht="24.75" customHeight="1" x14ac:dyDescent="0.25">
      <c r="B3" s="3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459</v>
      </c>
      <c r="I3" s="35" t="s">
        <v>460</v>
      </c>
      <c r="J3" s="35" t="s">
        <v>461</v>
      </c>
    </row>
    <row r="4" spans="1:10" ht="24.75" customHeight="1" x14ac:dyDescent="0.25">
      <c r="B4" s="36">
        <v>44713</v>
      </c>
      <c r="C4" s="37" t="s">
        <v>378</v>
      </c>
      <c r="D4" s="37" t="s">
        <v>462</v>
      </c>
      <c r="E4" s="37" t="s">
        <v>379</v>
      </c>
      <c r="F4" s="38">
        <v>2910581</v>
      </c>
      <c r="G4" s="38">
        <v>232846</v>
      </c>
      <c r="H4" s="37" t="s">
        <v>91</v>
      </c>
      <c r="I4" s="37" t="s">
        <v>463</v>
      </c>
      <c r="J4" s="39" t="s">
        <v>464</v>
      </c>
    </row>
    <row r="5" spans="1:10" ht="24.75" customHeight="1" x14ac:dyDescent="0.25">
      <c r="B5" s="36">
        <v>44716</v>
      </c>
      <c r="C5" s="37" t="s">
        <v>376</v>
      </c>
      <c r="D5" s="37" t="s">
        <v>462</v>
      </c>
      <c r="E5" s="37" t="s">
        <v>377</v>
      </c>
      <c r="F5" s="38">
        <v>1435330</v>
      </c>
      <c r="G5" s="38">
        <v>114826</v>
      </c>
      <c r="H5" s="37" t="s">
        <v>91</v>
      </c>
      <c r="I5" s="37" t="s">
        <v>463</v>
      </c>
      <c r="J5" s="39" t="s">
        <v>464</v>
      </c>
    </row>
    <row r="6" spans="1:10" ht="24.75" customHeight="1" x14ac:dyDescent="0.25">
      <c r="B6" s="36">
        <v>44716</v>
      </c>
      <c r="C6" s="37" t="s">
        <v>374</v>
      </c>
      <c r="D6" s="37" t="s">
        <v>462</v>
      </c>
      <c r="E6" s="37" t="s">
        <v>375</v>
      </c>
      <c r="F6" s="38">
        <v>875208</v>
      </c>
      <c r="G6" s="38">
        <v>70017</v>
      </c>
      <c r="H6" s="37" t="s">
        <v>91</v>
      </c>
      <c r="I6" s="37" t="s">
        <v>463</v>
      </c>
      <c r="J6" s="39" t="s">
        <v>464</v>
      </c>
    </row>
    <row r="7" spans="1:10" ht="24.75" customHeight="1" x14ac:dyDescent="0.25">
      <c r="B7" s="36">
        <v>44719</v>
      </c>
      <c r="C7" s="37" t="s">
        <v>372</v>
      </c>
      <c r="D7" s="37" t="s">
        <v>462</v>
      </c>
      <c r="E7" s="37" t="s">
        <v>373</v>
      </c>
      <c r="F7" s="38">
        <v>1333190</v>
      </c>
      <c r="G7" s="38">
        <v>106655</v>
      </c>
      <c r="H7" s="37" t="s">
        <v>91</v>
      </c>
      <c r="I7" s="37" t="s">
        <v>463</v>
      </c>
      <c r="J7" s="39" t="s">
        <v>464</v>
      </c>
    </row>
    <row r="8" spans="1:10" ht="24.75" customHeight="1" x14ac:dyDescent="0.25">
      <c r="B8" s="36">
        <v>44721</v>
      </c>
      <c r="C8" s="37" t="s">
        <v>370</v>
      </c>
      <c r="D8" s="37" t="s">
        <v>462</v>
      </c>
      <c r="E8" s="37" t="s">
        <v>371</v>
      </c>
      <c r="F8" s="38">
        <v>1225115</v>
      </c>
      <c r="G8" s="38">
        <v>98009</v>
      </c>
      <c r="H8" s="37" t="s">
        <v>91</v>
      </c>
      <c r="I8" s="37" t="s">
        <v>463</v>
      </c>
      <c r="J8" s="39" t="s">
        <v>464</v>
      </c>
    </row>
    <row r="9" spans="1:10" ht="24.75" customHeight="1" x14ac:dyDescent="0.25">
      <c r="B9" s="36">
        <v>44723</v>
      </c>
      <c r="C9" s="37" t="s">
        <v>368</v>
      </c>
      <c r="D9" s="37" t="s">
        <v>462</v>
      </c>
      <c r="E9" s="37" t="s">
        <v>369</v>
      </c>
      <c r="F9" s="38">
        <v>1622345</v>
      </c>
      <c r="G9" s="38">
        <v>129788</v>
      </c>
      <c r="H9" s="37" t="s">
        <v>91</v>
      </c>
      <c r="I9" s="37" t="s">
        <v>463</v>
      </c>
      <c r="J9" s="39" t="s">
        <v>464</v>
      </c>
    </row>
    <row r="10" spans="1:10" ht="24.75" customHeight="1" x14ac:dyDescent="0.25">
      <c r="B10" s="36">
        <v>44723</v>
      </c>
      <c r="C10" s="37" t="s">
        <v>366</v>
      </c>
      <c r="D10" s="37" t="s">
        <v>462</v>
      </c>
      <c r="E10" s="37" t="s">
        <v>367</v>
      </c>
      <c r="F10" s="38">
        <v>218500</v>
      </c>
      <c r="G10" s="38">
        <v>17480</v>
      </c>
      <c r="H10" s="37" t="s">
        <v>91</v>
      </c>
      <c r="I10" s="37" t="s">
        <v>463</v>
      </c>
      <c r="J10" s="39" t="s">
        <v>464</v>
      </c>
    </row>
    <row r="11" spans="1:10" ht="24.75" customHeight="1" x14ac:dyDescent="0.25">
      <c r="B11" s="36">
        <v>44723</v>
      </c>
      <c r="C11" s="37" t="s">
        <v>364</v>
      </c>
      <c r="D11" s="37" t="s">
        <v>462</v>
      </c>
      <c r="E11" s="37" t="s">
        <v>365</v>
      </c>
      <c r="F11" s="38">
        <v>1333190</v>
      </c>
      <c r="G11" s="38">
        <v>106655</v>
      </c>
      <c r="H11" s="37" t="s">
        <v>91</v>
      </c>
      <c r="I11" s="37" t="s">
        <v>463</v>
      </c>
      <c r="J11" s="39" t="s">
        <v>464</v>
      </c>
    </row>
    <row r="12" spans="1:10" ht="24.75" customHeight="1" x14ac:dyDescent="0.25">
      <c r="B12" s="36">
        <v>44723</v>
      </c>
      <c r="C12" s="37" t="s">
        <v>362</v>
      </c>
      <c r="D12" s="37" t="s">
        <v>462</v>
      </c>
      <c r="E12" s="37" t="s">
        <v>363</v>
      </c>
      <c r="F12" s="38">
        <v>746025</v>
      </c>
      <c r="G12" s="38">
        <v>59682</v>
      </c>
      <c r="H12" s="37" t="s">
        <v>91</v>
      </c>
      <c r="I12" s="37" t="s">
        <v>463</v>
      </c>
      <c r="J12" s="39" t="s">
        <v>464</v>
      </c>
    </row>
    <row r="13" spans="1:10" ht="24.75" customHeight="1" x14ac:dyDescent="0.25">
      <c r="B13" s="36">
        <v>44723</v>
      </c>
      <c r="C13" s="37" t="s">
        <v>360</v>
      </c>
      <c r="D13" s="37" t="s">
        <v>462</v>
      </c>
      <c r="E13" s="37" t="s">
        <v>361</v>
      </c>
      <c r="F13" s="38">
        <v>527525</v>
      </c>
      <c r="G13" s="38">
        <v>42202</v>
      </c>
      <c r="H13" s="37" t="s">
        <v>91</v>
      </c>
      <c r="I13" s="37" t="s">
        <v>463</v>
      </c>
      <c r="J13" s="39" t="s">
        <v>464</v>
      </c>
    </row>
    <row r="14" spans="1:10" ht="24.75" customHeight="1" x14ac:dyDescent="0.25">
      <c r="B14" s="36">
        <v>44723</v>
      </c>
      <c r="C14" s="37" t="s">
        <v>358</v>
      </c>
      <c r="D14" s="37" t="s">
        <v>462</v>
      </c>
      <c r="E14" s="37" t="s">
        <v>359</v>
      </c>
      <c r="F14" s="38">
        <v>1114690</v>
      </c>
      <c r="G14" s="38">
        <v>89175</v>
      </c>
      <c r="H14" s="37" t="s">
        <v>91</v>
      </c>
      <c r="I14" s="37" t="s">
        <v>463</v>
      </c>
      <c r="J14" s="39" t="s">
        <v>464</v>
      </c>
    </row>
    <row r="15" spans="1:10" ht="24.75" customHeight="1" x14ac:dyDescent="0.25">
      <c r="B15" s="36">
        <v>44723</v>
      </c>
      <c r="C15" s="37" t="s">
        <v>356</v>
      </c>
      <c r="D15" s="37" t="s">
        <v>462</v>
      </c>
      <c r="E15" s="37" t="s">
        <v>357</v>
      </c>
      <c r="F15" s="38">
        <v>527525</v>
      </c>
      <c r="G15" s="38">
        <v>42202</v>
      </c>
      <c r="H15" s="37" t="s">
        <v>91</v>
      </c>
      <c r="I15" s="37" t="s">
        <v>463</v>
      </c>
      <c r="J15" s="39" t="s">
        <v>464</v>
      </c>
    </row>
    <row r="16" spans="1:10" ht="24.75" customHeight="1" x14ac:dyDescent="0.25">
      <c r="B16" s="36">
        <v>44727</v>
      </c>
      <c r="C16" s="37" t="s">
        <v>354</v>
      </c>
      <c r="D16" s="37" t="s">
        <v>462</v>
      </c>
      <c r="E16" s="37" t="s">
        <v>355</v>
      </c>
      <c r="F16" s="38">
        <v>2666380</v>
      </c>
      <c r="G16" s="38">
        <v>213310</v>
      </c>
      <c r="H16" s="37" t="s">
        <v>91</v>
      </c>
      <c r="I16" s="37" t="s">
        <v>463</v>
      </c>
      <c r="J16" s="39" t="s">
        <v>464</v>
      </c>
    </row>
    <row r="17" spans="2:10" ht="24.75" customHeight="1" x14ac:dyDescent="0.25">
      <c r="B17" s="36">
        <v>44728</v>
      </c>
      <c r="C17" s="37" t="s">
        <v>352</v>
      </c>
      <c r="D17" s="37" t="s">
        <v>462</v>
      </c>
      <c r="E17" s="37" t="s">
        <v>353</v>
      </c>
      <c r="F17" s="38">
        <v>1333190</v>
      </c>
      <c r="G17" s="38">
        <v>106655</v>
      </c>
      <c r="H17" s="37" t="s">
        <v>91</v>
      </c>
      <c r="I17" s="37" t="s">
        <v>463</v>
      </c>
      <c r="J17" s="39" t="s">
        <v>464</v>
      </c>
    </row>
    <row r="18" spans="2:10" ht="24.75" customHeight="1" x14ac:dyDescent="0.25">
      <c r="B18" s="36">
        <v>44728</v>
      </c>
      <c r="C18" s="37" t="s">
        <v>350</v>
      </c>
      <c r="D18" s="37" t="s">
        <v>462</v>
      </c>
      <c r="E18" s="37" t="s">
        <v>351</v>
      </c>
      <c r="F18" s="38">
        <v>1114690</v>
      </c>
      <c r="G18" s="38">
        <v>89175</v>
      </c>
      <c r="H18" s="37" t="s">
        <v>91</v>
      </c>
      <c r="I18" s="37" t="s">
        <v>463</v>
      </c>
      <c r="J18" s="39" t="s">
        <v>464</v>
      </c>
    </row>
    <row r="19" spans="2:10" ht="24.75" customHeight="1" x14ac:dyDescent="0.25">
      <c r="B19" s="36">
        <v>44728</v>
      </c>
      <c r="C19" s="37" t="s">
        <v>348</v>
      </c>
      <c r="D19" s="37" t="s">
        <v>462</v>
      </c>
      <c r="E19" s="37" t="s">
        <v>349</v>
      </c>
      <c r="F19" s="38">
        <v>527525</v>
      </c>
      <c r="G19" s="38">
        <v>42202</v>
      </c>
      <c r="H19" s="37" t="s">
        <v>91</v>
      </c>
      <c r="I19" s="37" t="s">
        <v>463</v>
      </c>
      <c r="J19" s="39" t="s">
        <v>464</v>
      </c>
    </row>
    <row r="20" spans="2:10" ht="24.75" customHeight="1" x14ac:dyDescent="0.25">
      <c r="B20" s="36">
        <v>44729</v>
      </c>
      <c r="C20" s="37" t="s">
        <v>346</v>
      </c>
      <c r="D20" s="37" t="s">
        <v>462</v>
      </c>
      <c r="E20" s="37" t="s">
        <v>347</v>
      </c>
      <c r="F20" s="38">
        <v>1055050</v>
      </c>
      <c r="G20" s="38">
        <v>84404</v>
      </c>
      <c r="H20" s="37" t="s">
        <v>91</v>
      </c>
      <c r="I20" s="37" t="s">
        <v>463</v>
      </c>
      <c r="J20" s="39" t="s">
        <v>464</v>
      </c>
    </row>
    <row r="21" spans="2:10" ht="24.75" customHeight="1" x14ac:dyDescent="0.25">
      <c r="B21" s="36">
        <v>44730</v>
      </c>
      <c r="C21" s="37" t="s">
        <v>344</v>
      </c>
      <c r="D21" s="37" t="s">
        <v>462</v>
      </c>
      <c r="E21" s="37" t="s">
        <v>345</v>
      </c>
      <c r="F21" s="38">
        <v>1582575</v>
      </c>
      <c r="G21" s="38">
        <v>126606</v>
      </c>
      <c r="H21" s="37" t="s">
        <v>91</v>
      </c>
      <c r="I21" s="37" t="s">
        <v>463</v>
      </c>
      <c r="J21" s="39" t="s">
        <v>464</v>
      </c>
    </row>
    <row r="22" spans="2:10" ht="24.75" customHeight="1" x14ac:dyDescent="0.25">
      <c r="B22" s="36">
        <v>44730</v>
      </c>
      <c r="C22" s="37" t="s">
        <v>342</v>
      </c>
      <c r="D22" s="37" t="s">
        <v>462</v>
      </c>
      <c r="E22" s="37" t="s">
        <v>343</v>
      </c>
      <c r="F22" s="38">
        <v>1582575</v>
      </c>
      <c r="G22" s="38">
        <v>126606</v>
      </c>
      <c r="H22" s="37" t="s">
        <v>91</v>
      </c>
      <c r="I22" s="37" t="s">
        <v>463</v>
      </c>
      <c r="J22" s="39" t="s">
        <v>464</v>
      </c>
    </row>
    <row r="23" spans="2:10" ht="24.75" customHeight="1" x14ac:dyDescent="0.25">
      <c r="B23" s="36">
        <v>44730</v>
      </c>
      <c r="C23" s="37" t="s">
        <v>340</v>
      </c>
      <c r="D23" s="37" t="s">
        <v>462</v>
      </c>
      <c r="E23" s="37" t="s">
        <v>341</v>
      </c>
      <c r="F23" s="38">
        <v>238370</v>
      </c>
      <c r="G23" s="38">
        <v>19070</v>
      </c>
      <c r="H23" s="37" t="s">
        <v>91</v>
      </c>
      <c r="I23" s="37" t="s">
        <v>463</v>
      </c>
      <c r="J23" s="39" t="s">
        <v>464</v>
      </c>
    </row>
    <row r="24" spans="2:10" ht="24.75" customHeight="1" x14ac:dyDescent="0.25">
      <c r="B24" s="36">
        <v>44732</v>
      </c>
      <c r="C24" s="37" t="s">
        <v>338</v>
      </c>
      <c r="D24" s="37" t="s">
        <v>462</v>
      </c>
      <c r="E24" s="37" t="s">
        <v>339</v>
      </c>
      <c r="F24" s="38">
        <v>2641330</v>
      </c>
      <c r="G24" s="38">
        <v>211306</v>
      </c>
      <c r="H24" s="37" t="s">
        <v>91</v>
      </c>
      <c r="I24" s="37" t="s">
        <v>463</v>
      </c>
      <c r="J24" s="39" t="s">
        <v>464</v>
      </c>
    </row>
    <row r="25" spans="2:10" ht="24.75" customHeight="1" x14ac:dyDescent="0.25">
      <c r="B25" s="36">
        <v>44732</v>
      </c>
      <c r="C25" s="37" t="s">
        <v>336</v>
      </c>
      <c r="D25" s="37" t="s">
        <v>462</v>
      </c>
      <c r="E25" s="37" t="s">
        <v>337</v>
      </c>
      <c r="F25" s="38">
        <v>1622345</v>
      </c>
      <c r="G25" s="38">
        <v>129788</v>
      </c>
      <c r="H25" s="37" t="s">
        <v>91</v>
      </c>
      <c r="I25" s="37" t="s">
        <v>463</v>
      </c>
      <c r="J25" s="39" t="s">
        <v>464</v>
      </c>
    </row>
    <row r="26" spans="2:10" ht="24.75" customHeight="1" x14ac:dyDescent="0.25">
      <c r="B26" s="36">
        <v>44737</v>
      </c>
      <c r="C26" s="37" t="s">
        <v>334</v>
      </c>
      <c r="D26" s="37" t="s">
        <v>462</v>
      </c>
      <c r="E26" s="37" t="s">
        <v>335</v>
      </c>
      <c r="F26" s="38">
        <v>527525</v>
      </c>
      <c r="G26" s="38">
        <v>42202</v>
      </c>
      <c r="H26" s="37" t="s">
        <v>91</v>
      </c>
      <c r="I26" s="37" t="s">
        <v>463</v>
      </c>
      <c r="J26" s="39" t="s">
        <v>464</v>
      </c>
    </row>
    <row r="27" spans="2:10" ht="24.75" customHeight="1" x14ac:dyDescent="0.25">
      <c r="B27" s="36">
        <v>44737</v>
      </c>
      <c r="C27" s="37" t="s">
        <v>332</v>
      </c>
      <c r="D27" s="37" t="s">
        <v>462</v>
      </c>
      <c r="E27" s="37" t="s">
        <v>333</v>
      </c>
      <c r="F27" s="38">
        <v>746025</v>
      </c>
      <c r="G27" s="38">
        <v>59682</v>
      </c>
      <c r="H27" s="37" t="s">
        <v>91</v>
      </c>
      <c r="I27" s="37" t="s">
        <v>463</v>
      </c>
      <c r="J27" s="39" t="s">
        <v>464</v>
      </c>
    </row>
    <row r="28" spans="2:10" ht="24.75" customHeight="1" x14ac:dyDescent="0.25">
      <c r="B28" s="36">
        <v>44739</v>
      </c>
      <c r="C28" s="37" t="s">
        <v>330</v>
      </c>
      <c r="D28" s="37" t="s">
        <v>462</v>
      </c>
      <c r="E28" s="37" t="s">
        <v>331</v>
      </c>
      <c r="F28" s="38">
        <v>2641330</v>
      </c>
      <c r="G28" s="38">
        <v>211306</v>
      </c>
      <c r="H28" s="37" t="s">
        <v>91</v>
      </c>
      <c r="I28" s="37" t="s">
        <v>463</v>
      </c>
      <c r="J28" s="39" t="s">
        <v>464</v>
      </c>
    </row>
    <row r="29" spans="2:10" ht="24.75" customHeight="1" x14ac:dyDescent="0.25">
      <c r="B29" s="36">
        <v>44739</v>
      </c>
      <c r="C29" s="37" t="s">
        <v>328</v>
      </c>
      <c r="D29" s="37" t="s">
        <v>462</v>
      </c>
      <c r="E29" s="37" t="s">
        <v>329</v>
      </c>
      <c r="F29" s="38">
        <v>2641330</v>
      </c>
      <c r="G29" s="38">
        <v>211306</v>
      </c>
      <c r="H29" s="37" t="s">
        <v>91</v>
      </c>
      <c r="I29" s="37" t="s">
        <v>463</v>
      </c>
      <c r="J29" s="39" t="s">
        <v>464</v>
      </c>
    </row>
    <row r="30" spans="2:10" ht="24.75" customHeight="1" x14ac:dyDescent="0.25">
      <c r="B30" s="36">
        <v>44740</v>
      </c>
      <c r="C30" s="37" t="s">
        <v>326</v>
      </c>
      <c r="D30" s="37" t="s">
        <v>462</v>
      </c>
      <c r="E30" s="37" t="s">
        <v>327</v>
      </c>
      <c r="F30" s="38">
        <v>1094820</v>
      </c>
      <c r="G30" s="38">
        <v>87586</v>
      </c>
      <c r="H30" s="37" t="s">
        <v>91</v>
      </c>
      <c r="I30" s="37" t="s">
        <v>463</v>
      </c>
      <c r="J30" s="39" t="s">
        <v>464</v>
      </c>
    </row>
    <row r="31" spans="2:10" ht="24.75" customHeight="1" x14ac:dyDescent="0.25">
      <c r="B31" s="36">
        <v>44740</v>
      </c>
      <c r="C31" s="37" t="s">
        <v>324</v>
      </c>
      <c r="D31" s="37" t="s">
        <v>462</v>
      </c>
      <c r="E31" s="37" t="s">
        <v>325</v>
      </c>
      <c r="F31" s="38">
        <v>1055050</v>
      </c>
      <c r="G31" s="38">
        <v>84404</v>
      </c>
      <c r="H31" s="37" t="s">
        <v>91</v>
      </c>
      <c r="I31" s="37" t="s">
        <v>463</v>
      </c>
      <c r="J31" s="39" t="s">
        <v>464</v>
      </c>
    </row>
    <row r="32" spans="2:10" ht="24.75" customHeight="1" x14ac:dyDescent="0.25">
      <c r="B32" s="36">
        <v>44740</v>
      </c>
      <c r="C32" s="37" t="s">
        <v>322</v>
      </c>
      <c r="D32" s="37" t="s">
        <v>462</v>
      </c>
      <c r="E32" s="37" t="s">
        <v>323</v>
      </c>
      <c r="F32" s="38">
        <v>528150</v>
      </c>
      <c r="G32" s="38">
        <v>42252</v>
      </c>
      <c r="H32" s="37" t="s">
        <v>91</v>
      </c>
      <c r="I32" s="37" t="s">
        <v>463</v>
      </c>
      <c r="J32" s="39" t="s">
        <v>464</v>
      </c>
    </row>
    <row r="33" spans="2:10" ht="24.75" customHeight="1" x14ac:dyDescent="0.25">
      <c r="B33" s="36">
        <v>44742</v>
      </c>
      <c r="C33" s="37" t="s">
        <v>320</v>
      </c>
      <c r="D33" s="37" t="s">
        <v>462</v>
      </c>
      <c r="E33" s="37" t="s">
        <v>321</v>
      </c>
      <c r="F33" s="38">
        <v>1333190</v>
      </c>
      <c r="G33" s="38">
        <v>106655</v>
      </c>
      <c r="H33" s="37" t="s">
        <v>91</v>
      </c>
      <c r="I33" s="37" t="s">
        <v>463</v>
      </c>
      <c r="J33" s="39" t="s">
        <v>464</v>
      </c>
    </row>
    <row r="34" spans="2:10" ht="24.75" customHeight="1" x14ac:dyDescent="0.25">
      <c r="B34" s="36">
        <v>44742</v>
      </c>
      <c r="C34" s="37" t="s">
        <v>318</v>
      </c>
      <c r="D34" s="37" t="s">
        <v>462</v>
      </c>
      <c r="E34" s="37" t="s">
        <v>319</v>
      </c>
      <c r="F34" s="38">
        <v>1114690</v>
      </c>
      <c r="G34" s="38">
        <v>89175</v>
      </c>
      <c r="H34" s="37" t="s">
        <v>91</v>
      </c>
      <c r="I34" s="37" t="s">
        <v>463</v>
      </c>
      <c r="J34" s="39" t="s">
        <v>464</v>
      </c>
    </row>
    <row r="35" spans="2:10" ht="24.75" customHeight="1" x14ac:dyDescent="0.25">
      <c r="B35" s="19" t="s">
        <v>380</v>
      </c>
      <c r="F35" s="20">
        <v>39915364</v>
      </c>
      <c r="G35" s="20">
        <v>3193227</v>
      </c>
    </row>
    <row r="36" spans="2:10" ht="24.75" customHeight="1" x14ac:dyDescent="0.25">
      <c r="F36" s="40">
        <f>F35+G35</f>
        <v>43108591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8"/>
  <sheetViews>
    <sheetView zoomScaleNormal="100" workbookViewId="0">
      <pane ySplit="3" topLeftCell="A4" activePane="bottomLeft" state="frozen"/>
      <selection pane="bottomLeft" activeCell="E33" sqref="E33"/>
    </sheetView>
  </sheetViews>
  <sheetFormatPr defaultColWidth="9.140625" defaultRowHeight="24.75" customHeight="1" x14ac:dyDescent="0.25"/>
  <cols>
    <col min="1" max="1" width="1.42578125" customWidth="1"/>
    <col min="2" max="2" width="12.5703125" style="21" customWidth="1"/>
    <col min="3" max="3" width="10" customWidth="1"/>
    <col min="4" max="4" width="9.42578125" customWidth="1"/>
    <col min="5" max="5" width="77.28515625" customWidth="1"/>
    <col min="6" max="6" width="15" style="22" customWidth="1"/>
    <col min="7" max="7" width="12.42578125" style="22" customWidth="1"/>
    <col min="8" max="8" width="50" customWidth="1"/>
    <col min="9" max="9" width="13.28515625" customWidth="1"/>
    <col min="10" max="10" width="9.140625" customWidth="1"/>
  </cols>
  <sheetData>
    <row r="1" spans="1:10" ht="24.75" customHeight="1" x14ac:dyDescent="0.3">
      <c r="A1" s="67" t="s">
        <v>453</v>
      </c>
      <c r="B1" s="67"/>
      <c r="C1" s="67"/>
      <c r="D1" s="67"/>
      <c r="E1" s="67"/>
      <c r="F1" s="67"/>
      <c r="G1" s="67"/>
      <c r="H1" s="67"/>
      <c r="I1" s="67"/>
    </row>
    <row r="2" spans="1:10" ht="24.75" customHeight="1" x14ac:dyDescent="0.25">
      <c r="A2" s="68" t="s">
        <v>475</v>
      </c>
      <c r="B2" s="68"/>
      <c r="C2" s="68"/>
      <c r="D2" s="68"/>
      <c r="E2" s="68"/>
      <c r="F2" s="68"/>
      <c r="G2" s="68"/>
      <c r="H2" s="68"/>
      <c r="I2" s="68"/>
    </row>
    <row r="3" spans="1:10" ht="24.75" customHeight="1" x14ac:dyDescent="0.25">
      <c r="B3" s="3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459</v>
      </c>
      <c r="I3" s="35" t="s">
        <v>460</v>
      </c>
      <c r="J3" s="35" t="s">
        <v>461</v>
      </c>
    </row>
    <row r="4" spans="1:10" ht="24.75" customHeight="1" x14ac:dyDescent="0.25">
      <c r="B4" s="36">
        <v>44684</v>
      </c>
      <c r="C4" s="37" t="s">
        <v>442</v>
      </c>
      <c r="D4" s="37" t="s">
        <v>462</v>
      </c>
      <c r="E4" s="37" t="s">
        <v>443</v>
      </c>
      <c r="F4" s="48">
        <v>1842342</v>
      </c>
      <c r="G4" s="48">
        <v>147387</v>
      </c>
      <c r="H4" s="37" t="s">
        <v>408</v>
      </c>
      <c r="I4" s="37" t="s">
        <v>463</v>
      </c>
      <c r="J4" s="39" t="s">
        <v>464</v>
      </c>
    </row>
    <row r="5" spans="1:10" ht="24.75" customHeight="1" x14ac:dyDescent="0.25">
      <c r="B5" s="36">
        <v>44684</v>
      </c>
      <c r="C5" s="37" t="s">
        <v>440</v>
      </c>
      <c r="D5" s="37" t="s">
        <v>462</v>
      </c>
      <c r="E5" s="37" t="s">
        <v>441</v>
      </c>
      <c r="F5" s="48">
        <v>1842342</v>
      </c>
      <c r="G5" s="48">
        <v>147387</v>
      </c>
      <c r="H5" s="37" t="s">
        <v>408</v>
      </c>
      <c r="I5" s="37" t="s">
        <v>463</v>
      </c>
      <c r="J5" s="39" t="s">
        <v>464</v>
      </c>
    </row>
    <row r="6" spans="1:10" ht="24.75" customHeight="1" x14ac:dyDescent="0.25">
      <c r="B6" s="36">
        <v>44684</v>
      </c>
      <c r="C6" s="37" t="s">
        <v>438</v>
      </c>
      <c r="D6" s="37" t="s">
        <v>462</v>
      </c>
      <c r="E6" s="37" t="s">
        <v>439</v>
      </c>
      <c r="F6" s="48">
        <v>1842342</v>
      </c>
      <c r="G6" s="48">
        <v>147387</v>
      </c>
      <c r="H6" s="37" t="s">
        <v>408</v>
      </c>
      <c r="I6" s="37" t="s">
        <v>463</v>
      </c>
      <c r="J6" s="39" t="s">
        <v>464</v>
      </c>
    </row>
    <row r="7" spans="1:10" ht="24.75" customHeight="1" x14ac:dyDescent="0.25">
      <c r="B7" s="36">
        <v>44684</v>
      </c>
      <c r="C7" s="37" t="s">
        <v>436</v>
      </c>
      <c r="D7" s="37" t="s">
        <v>462</v>
      </c>
      <c r="E7" s="37" t="s">
        <v>437</v>
      </c>
      <c r="F7" s="48">
        <v>1842342</v>
      </c>
      <c r="G7" s="48">
        <v>147387</v>
      </c>
      <c r="H7" s="37" t="s">
        <v>408</v>
      </c>
      <c r="I7" s="37" t="s">
        <v>463</v>
      </c>
      <c r="J7" s="39" t="s">
        <v>464</v>
      </c>
    </row>
    <row r="8" spans="1:10" ht="24.75" customHeight="1" x14ac:dyDescent="0.25">
      <c r="B8" s="36">
        <v>44684</v>
      </c>
      <c r="C8" s="37" t="s">
        <v>434</v>
      </c>
      <c r="D8" s="37" t="s">
        <v>462</v>
      </c>
      <c r="E8" s="37" t="s">
        <v>435</v>
      </c>
      <c r="F8" s="48">
        <v>1842342</v>
      </c>
      <c r="G8" s="48">
        <v>147387</v>
      </c>
      <c r="H8" s="37" t="s">
        <v>408</v>
      </c>
      <c r="I8" s="37" t="s">
        <v>463</v>
      </c>
      <c r="J8" s="39" t="s">
        <v>464</v>
      </c>
    </row>
    <row r="9" spans="1:10" ht="24.75" customHeight="1" x14ac:dyDescent="0.25">
      <c r="B9" s="36">
        <v>44684</v>
      </c>
      <c r="C9" s="37" t="s">
        <v>432</v>
      </c>
      <c r="D9" s="37" t="s">
        <v>462</v>
      </c>
      <c r="E9" s="37" t="s">
        <v>433</v>
      </c>
      <c r="F9" s="48">
        <v>1842342</v>
      </c>
      <c r="G9" s="48">
        <v>147387</v>
      </c>
      <c r="H9" s="37" t="s">
        <v>408</v>
      </c>
      <c r="I9" s="37" t="s">
        <v>463</v>
      </c>
      <c r="J9" s="39" t="s">
        <v>464</v>
      </c>
    </row>
    <row r="10" spans="1:10" ht="24.75" customHeight="1" x14ac:dyDescent="0.25">
      <c r="B10" s="36">
        <v>44684</v>
      </c>
      <c r="C10" s="37" t="s">
        <v>430</v>
      </c>
      <c r="D10" s="37" t="s">
        <v>462</v>
      </c>
      <c r="E10" s="37" t="s">
        <v>431</v>
      </c>
      <c r="F10" s="48">
        <v>1842342</v>
      </c>
      <c r="G10" s="48">
        <v>147387</v>
      </c>
      <c r="H10" s="37" t="s">
        <v>408</v>
      </c>
      <c r="I10" s="37" t="s">
        <v>463</v>
      </c>
      <c r="J10" s="39" t="s">
        <v>464</v>
      </c>
    </row>
    <row r="11" spans="1:10" ht="24.75" customHeight="1" x14ac:dyDescent="0.25">
      <c r="B11" s="36">
        <v>44684</v>
      </c>
      <c r="C11" s="37" t="s">
        <v>428</v>
      </c>
      <c r="D11" s="37" t="s">
        <v>462</v>
      </c>
      <c r="E11" s="37" t="s">
        <v>429</v>
      </c>
      <c r="F11" s="48">
        <v>1842342</v>
      </c>
      <c r="G11" s="48">
        <v>147387</v>
      </c>
      <c r="H11" s="37" t="s">
        <v>408</v>
      </c>
      <c r="I11" s="37" t="s">
        <v>463</v>
      </c>
      <c r="J11" s="39" t="s">
        <v>464</v>
      </c>
    </row>
    <row r="12" spans="1:10" ht="24.75" customHeight="1" x14ac:dyDescent="0.25">
      <c r="B12" s="36">
        <v>44688</v>
      </c>
      <c r="C12" s="37" t="s">
        <v>426</v>
      </c>
      <c r="D12" s="37" t="s">
        <v>462</v>
      </c>
      <c r="E12" s="37" t="s">
        <v>427</v>
      </c>
      <c r="F12" s="48">
        <v>6682000</v>
      </c>
      <c r="G12" s="48">
        <v>534560</v>
      </c>
      <c r="H12" s="37" t="s">
        <v>408</v>
      </c>
      <c r="I12" s="37" t="s">
        <v>463</v>
      </c>
      <c r="J12" s="39" t="s">
        <v>464</v>
      </c>
    </row>
    <row r="13" spans="1:10" ht="24.75" customHeight="1" x14ac:dyDescent="0.25">
      <c r="B13" s="36">
        <v>44688</v>
      </c>
      <c r="C13" s="37" t="s">
        <v>424</v>
      </c>
      <c r="D13" s="37" t="s">
        <v>462</v>
      </c>
      <c r="E13" s="37" t="s">
        <v>425</v>
      </c>
      <c r="F13" s="48">
        <v>3390554</v>
      </c>
      <c r="G13" s="48">
        <v>271244</v>
      </c>
      <c r="H13" s="37" t="s">
        <v>408</v>
      </c>
      <c r="I13" s="37" t="s">
        <v>463</v>
      </c>
      <c r="J13" s="39" t="s">
        <v>464</v>
      </c>
    </row>
    <row r="14" spans="1:10" ht="24.75" customHeight="1" x14ac:dyDescent="0.25">
      <c r="B14" s="36">
        <v>44690</v>
      </c>
      <c r="C14" s="37" t="s">
        <v>422</v>
      </c>
      <c r="D14" s="37" t="s">
        <v>462</v>
      </c>
      <c r="E14" s="37" t="s">
        <v>423</v>
      </c>
      <c r="F14" s="48">
        <v>2438875</v>
      </c>
      <c r="G14" s="48">
        <v>195110</v>
      </c>
      <c r="H14" s="37" t="s">
        <v>408</v>
      </c>
      <c r="I14" s="37" t="s">
        <v>463</v>
      </c>
      <c r="J14" s="39" t="s">
        <v>464</v>
      </c>
    </row>
    <row r="15" spans="1:10" ht="24.75" customHeight="1" x14ac:dyDescent="0.25">
      <c r="B15" s="36">
        <v>44691</v>
      </c>
      <c r="C15" s="37" t="s">
        <v>420</v>
      </c>
      <c r="D15" s="37" t="s">
        <v>462</v>
      </c>
      <c r="E15" s="37" t="s">
        <v>421</v>
      </c>
      <c r="F15" s="48">
        <v>1217515</v>
      </c>
      <c r="G15" s="48">
        <v>97401</v>
      </c>
      <c r="H15" s="37" t="s">
        <v>408</v>
      </c>
      <c r="I15" s="37" t="s">
        <v>463</v>
      </c>
      <c r="J15" s="39" t="s">
        <v>464</v>
      </c>
    </row>
    <row r="16" spans="1:10" ht="24.75" customHeight="1" x14ac:dyDescent="0.25">
      <c r="B16" s="36">
        <v>44692</v>
      </c>
      <c r="C16" s="37" t="s">
        <v>418</v>
      </c>
      <c r="D16" s="37" t="s">
        <v>462</v>
      </c>
      <c r="E16" s="37" t="s">
        <v>419</v>
      </c>
      <c r="F16" s="48">
        <v>2317585</v>
      </c>
      <c r="G16" s="48">
        <v>185407</v>
      </c>
      <c r="H16" s="37" t="s">
        <v>408</v>
      </c>
      <c r="I16" s="37" t="s">
        <v>463</v>
      </c>
      <c r="J16" s="39" t="s">
        <v>464</v>
      </c>
    </row>
    <row r="17" spans="2:10" ht="24.75" customHeight="1" x14ac:dyDescent="0.25">
      <c r="B17" s="36">
        <v>44693</v>
      </c>
      <c r="C17" s="37" t="s">
        <v>416</v>
      </c>
      <c r="D17" s="37" t="s">
        <v>462</v>
      </c>
      <c r="E17" s="37" t="s">
        <v>417</v>
      </c>
      <c r="F17" s="48">
        <v>1114690</v>
      </c>
      <c r="G17" s="48">
        <v>89175</v>
      </c>
      <c r="H17" s="37" t="s">
        <v>408</v>
      </c>
      <c r="I17" s="37" t="s">
        <v>463</v>
      </c>
      <c r="J17" s="39" t="s">
        <v>464</v>
      </c>
    </row>
    <row r="18" spans="2:10" ht="24.75" customHeight="1" x14ac:dyDescent="0.25">
      <c r="B18" s="36">
        <v>44697</v>
      </c>
      <c r="C18" s="37" t="s">
        <v>414</v>
      </c>
      <c r="D18" s="37" t="s">
        <v>462</v>
      </c>
      <c r="E18" s="37" t="s">
        <v>415</v>
      </c>
      <c r="F18" s="48">
        <v>1225115</v>
      </c>
      <c r="G18" s="48">
        <v>98009</v>
      </c>
      <c r="H18" s="37" t="s">
        <v>408</v>
      </c>
      <c r="I18" s="37" t="s">
        <v>463</v>
      </c>
      <c r="J18" s="39" t="s">
        <v>464</v>
      </c>
    </row>
    <row r="19" spans="2:10" ht="24.75" customHeight="1" x14ac:dyDescent="0.25">
      <c r="B19" s="36">
        <v>44697</v>
      </c>
      <c r="C19" s="37" t="s">
        <v>412</v>
      </c>
      <c r="D19" s="37" t="s">
        <v>462</v>
      </c>
      <c r="E19" s="37" t="s">
        <v>413</v>
      </c>
      <c r="F19" s="48">
        <v>2229380</v>
      </c>
      <c r="G19" s="48">
        <v>178350</v>
      </c>
      <c r="H19" s="37" t="s">
        <v>408</v>
      </c>
      <c r="I19" s="37" t="s">
        <v>463</v>
      </c>
      <c r="J19" s="39" t="s">
        <v>464</v>
      </c>
    </row>
    <row r="20" spans="2:10" ht="24.75" customHeight="1" x14ac:dyDescent="0.25">
      <c r="B20" s="36">
        <v>44697</v>
      </c>
      <c r="C20" s="37" t="s">
        <v>410</v>
      </c>
      <c r="D20" s="37" t="s">
        <v>462</v>
      </c>
      <c r="E20" s="37" t="s">
        <v>411</v>
      </c>
      <c r="F20" s="48">
        <v>2930815</v>
      </c>
      <c r="G20" s="48">
        <v>234465</v>
      </c>
      <c r="H20" s="37" t="s">
        <v>408</v>
      </c>
      <c r="I20" s="37" t="s">
        <v>463</v>
      </c>
      <c r="J20" s="39" t="s">
        <v>464</v>
      </c>
    </row>
    <row r="21" spans="2:10" ht="24.75" customHeight="1" x14ac:dyDescent="0.25">
      <c r="B21" s="36">
        <v>44697</v>
      </c>
      <c r="C21" s="37" t="s">
        <v>407</v>
      </c>
      <c r="D21" s="37" t="s">
        <v>462</v>
      </c>
      <c r="E21" s="37" t="s">
        <v>409</v>
      </c>
      <c r="F21" s="48">
        <v>1114690</v>
      </c>
      <c r="G21" s="48">
        <v>89175</v>
      </c>
      <c r="H21" s="37" t="s">
        <v>408</v>
      </c>
      <c r="I21" s="37" t="s">
        <v>463</v>
      </c>
      <c r="J21" s="39" t="s">
        <v>464</v>
      </c>
    </row>
    <row r="22" spans="2:10" ht="24.75" customHeight="1" x14ac:dyDescent="0.25">
      <c r="B22" s="36">
        <v>44700</v>
      </c>
      <c r="C22" s="37" t="s">
        <v>405</v>
      </c>
      <c r="D22" s="37" t="s">
        <v>462</v>
      </c>
      <c r="E22" s="37" t="s">
        <v>406</v>
      </c>
      <c r="F22" s="48">
        <v>811654</v>
      </c>
      <c r="G22" s="48">
        <v>64932</v>
      </c>
      <c r="H22" s="37" t="s">
        <v>91</v>
      </c>
      <c r="I22" s="37" t="s">
        <v>463</v>
      </c>
      <c r="J22" s="39" t="s">
        <v>464</v>
      </c>
    </row>
    <row r="23" spans="2:10" ht="24.75" customHeight="1" x14ac:dyDescent="0.25">
      <c r="B23" s="36">
        <v>44700</v>
      </c>
      <c r="C23" s="37" t="s">
        <v>403</v>
      </c>
      <c r="D23" s="37" t="s">
        <v>462</v>
      </c>
      <c r="E23" s="37" t="s">
        <v>404</v>
      </c>
      <c r="F23" s="48">
        <v>811654</v>
      </c>
      <c r="G23" s="48">
        <v>64932</v>
      </c>
      <c r="H23" s="37" t="s">
        <v>91</v>
      </c>
      <c r="I23" s="37" t="s">
        <v>463</v>
      </c>
      <c r="J23" s="39" t="s">
        <v>464</v>
      </c>
    </row>
    <row r="24" spans="2:10" ht="24.75" customHeight="1" x14ac:dyDescent="0.25">
      <c r="B24" s="36">
        <v>44704</v>
      </c>
      <c r="C24" s="37" t="s">
        <v>401</v>
      </c>
      <c r="D24" s="37" t="s">
        <v>462</v>
      </c>
      <c r="E24" s="37" t="s">
        <v>402</v>
      </c>
      <c r="F24" s="48">
        <v>1225115</v>
      </c>
      <c r="G24" s="48">
        <v>98009</v>
      </c>
      <c r="H24" s="37" t="s">
        <v>91</v>
      </c>
      <c r="I24" s="37" t="s">
        <v>463</v>
      </c>
      <c r="J24" s="39" t="s">
        <v>464</v>
      </c>
    </row>
    <row r="25" spans="2:10" ht="24.75" customHeight="1" x14ac:dyDescent="0.25">
      <c r="B25" s="36">
        <v>44704</v>
      </c>
      <c r="C25" s="37" t="s">
        <v>399</v>
      </c>
      <c r="D25" s="37" t="s">
        <v>462</v>
      </c>
      <c r="E25" s="37" t="s">
        <v>400</v>
      </c>
      <c r="F25" s="48">
        <v>1055050</v>
      </c>
      <c r="G25" s="48">
        <v>84404</v>
      </c>
      <c r="H25" s="37" t="s">
        <v>91</v>
      </c>
      <c r="I25" s="37" t="s">
        <v>463</v>
      </c>
      <c r="J25" s="39" t="s">
        <v>464</v>
      </c>
    </row>
    <row r="26" spans="2:10" ht="24.75" customHeight="1" x14ac:dyDescent="0.25">
      <c r="B26" s="36">
        <v>44704</v>
      </c>
      <c r="C26" s="37" t="s">
        <v>397</v>
      </c>
      <c r="D26" s="37" t="s">
        <v>462</v>
      </c>
      <c r="E26" s="37" t="s">
        <v>398</v>
      </c>
      <c r="F26" s="48">
        <v>1353060</v>
      </c>
      <c r="G26" s="48">
        <v>108245</v>
      </c>
      <c r="H26" s="37" t="s">
        <v>91</v>
      </c>
      <c r="I26" s="37" t="s">
        <v>463</v>
      </c>
      <c r="J26" s="39" t="s">
        <v>464</v>
      </c>
    </row>
    <row r="27" spans="2:10" ht="24.75" customHeight="1" x14ac:dyDescent="0.25">
      <c r="B27" s="36">
        <v>44704</v>
      </c>
      <c r="C27" s="37" t="s">
        <v>395</v>
      </c>
      <c r="D27" s="37" t="s">
        <v>462</v>
      </c>
      <c r="E27" s="37" t="s">
        <v>396</v>
      </c>
      <c r="F27" s="48">
        <v>1701855</v>
      </c>
      <c r="G27" s="48">
        <v>136148</v>
      </c>
      <c r="H27" s="37" t="s">
        <v>91</v>
      </c>
      <c r="I27" s="37" t="s">
        <v>463</v>
      </c>
      <c r="J27" s="39" t="s">
        <v>464</v>
      </c>
    </row>
    <row r="28" spans="2:10" ht="24.75" customHeight="1" x14ac:dyDescent="0.25">
      <c r="B28" s="45">
        <v>44705</v>
      </c>
      <c r="C28" s="51" t="s">
        <v>516</v>
      </c>
      <c r="D28" s="37" t="s">
        <v>462</v>
      </c>
      <c r="E28" s="37" t="s">
        <v>517</v>
      </c>
      <c r="F28" s="48">
        <v>1868015</v>
      </c>
      <c r="G28" s="48">
        <v>149441</v>
      </c>
      <c r="H28" s="37" t="s">
        <v>91</v>
      </c>
      <c r="I28" s="37" t="s">
        <v>463</v>
      </c>
      <c r="J28" s="39" t="s">
        <v>464</v>
      </c>
    </row>
    <row r="29" spans="2:10" ht="24.75" customHeight="1" x14ac:dyDescent="0.25">
      <c r="B29" s="36">
        <v>44706</v>
      </c>
      <c r="C29" s="37" t="s">
        <v>393</v>
      </c>
      <c r="D29" s="37" t="s">
        <v>462</v>
      </c>
      <c r="E29" s="37" t="s">
        <v>394</v>
      </c>
      <c r="F29" s="48">
        <v>2125150</v>
      </c>
      <c r="G29" s="48">
        <v>170012</v>
      </c>
      <c r="H29" s="37" t="s">
        <v>91</v>
      </c>
      <c r="I29" s="37" t="s">
        <v>463</v>
      </c>
      <c r="J29" s="39" t="s">
        <v>464</v>
      </c>
    </row>
    <row r="30" spans="2:10" ht="24.75" customHeight="1" x14ac:dyDescent="0.25">
      <c r="B30" s="36">
        <v>44706</v>
      </c>
      <c r="C30" s="37" t="s">
        <v>391</v>
      </c>
      <c r="D30" s="37" t="s">
        <v>462</v>
      </c>
      <c r="E30" s="37" t="s">
        <v>392</v>
      </c>
      <c r="F30" s="48">
        <v>4599095</v>
      </c>
      <c r="G30" s="48">
        <v>367928</v>
      </c>
      <c r="H30" s="37" t="s">
        <v>91</v>
      </c>
      <c r="I30" s="37" t="s">
        <v>463</v>
      </c>
      <c r="J30" s="39" t="s">
        <v>464</v>
      </c>
    </row>
    <row r="31" spans="2:10" ht="24.75" customHeight="1" x14ac:dyDescent="0.25">
      <c r="B31" s="36">
        <v>44707</v>
      </c>
      <c r="C31" s="37" t="s">
        <v>389</v>
      </c>
      <c r="D31" s="37" t="s">
        <v>462</v>
      </c>
      <c r="E31" s="37" t="s">
        <v>390</v>
      </c>
      <c r="F31" s="48">
        <v>1540735</v>
      </c>
      <c r="G31" s="48">
        <v>123259</v>
      </c>
      <c r="H31" s="37" t="s">
        <v>91</v>
      </c>
      <c r="I31" s="37" t="s">
        <v>463</v>
      </c>
      <c r="J31" s="39" t="s">
        <v>464</v>
      </c>
    </row>
    <row r="32" spans="2:10" ht="24.75" customHeight="1" x14ac:dyDescent="0.25">
      <c r="B32" s="36">
        <v>44709</v>
      </c>
      <c r="C32" s="37" t="s">
        <v>387</v>
      </c>
      <c r="D32" s="37" t="s">
        <v>462</v>
      </c>
      <c r="E32" s="37" t="s">
        <v>388</v>
      </c>
      <c r="F32" s="48">
        <v>1114690</v>
      </c>
      <c r="G32" s="48">
        <v>89175</v>
      </c>
      <c r="H32" s="37" t="s">
        <v>91</v>
      </c>
      <c r="I32" s="37" t="s">
        <v>463</v>
      </c>
      <c r="J32" s="39" t="s">
        <v>464</v>
      </c>
    </row>
    <row r="33" spans="2:10" ht="24.75" customHeight="1" x14ac:dyDescent="0.25">
      <c r="B33" s="36">
        <v>44711</v>
      </c>
      <c r="C33" s="37" t="s">
        <v>385</v>
      </c>
      <c r="D33" s="37" t="s">
        <v>462</v>
      </c>
      <c r="E33" s="37" t="s">
        <v>386</v>
      </c>
      <c r="F33" s="48">
        <v>2433310</v>
      </c>
      <c r="G33" s="48">
        <v>194665</v>
      </c>
      <c r="H33" s="37" t="s">
        <v>91</v>
      </c>
      <c r="I33" s="37" t="s">
        <v>463</v>
      </c>
      <c r="J33" s="39" t="s">
        <v>464</v>
      </c>
    </row>
    <row r="34" spans="2:10" ht="24.75" customHeight="1" x14ac:dyDescent="0.25">
      <c r="B34" s="45">
        <v>44712</v>
      </c>
      <c r="C34" s="51" t="s">
        <v>518</v>
      </c>
      <c r="D34" s="37" t="s">
        <v>462</v>
      </c>
      <c r="E34" s="37" t="s">
        <v>519</v>
      </c>
      <c r="F34" s="48">
        <v>4076829</v>
      </c>
      <c r="G34" s="48">
        <v>326146</v>
      </c>
      <c r="H34" s="37" t="s">
        <v>91</v>
      </c>
      <c r="I34" s="37" t="s">
        <v>463</v>
      </c>
      <c r="J34" s="39" t="s">
        <v>464</v>
      </c>
    </row>
    <row r="35" spans="2:10" ht="24.75" customHeight="1" x14ac:dyDescent="0.25">
      <c r="B35" s="36">
        <v>44712</v>
      </c>
      <c r="C35" s="37" t="s">
        <v>383</v>
      </c>
      <c r="D35" s="37" t="s">
        <v>462</v>
      </c>
      <c r="E35" s="37" t="s">
        <v>384</v>
      </c>
      <c r="F35" s="48">
        <v>870016</v>
      </c>
      <c r="G35" s="48">
        <v>69601</v>
      </c>
      <c r="H35" s="37" t="s">
        <v>91</v>
      </c>
      <c r="I35" s="37" t="s">
        <v>463</v>
      </c>
      <c r="J35" s="39" t="s">
        <v>464</v>
      </c>
    </row>
    <row r="36" spans="2:10" ht="24.75" customHeight="1" x14ac:dyDescent="0.25">
      <c r="B36" s="36">
        <v>44712</v>
      </c>
      <c r="C36" s="37" t="s">
        <v>381</v>
      </c>
      <c r="D36" s="37" t="s">
        <v>462</v>
      </c>
      <c r="E36" s="37" t="s">
        <v>382</v>
      </c>
      <c r="F36" s="48">
        <v>2264905</v>
      </c>
      <c r="G36" s="48">
        <v>181192</v>
      </c>
      <c r="H36" s="37" t="s">
        <v>91</v>
      </c>
      <c r="I36" s="37" t="s">
        <v>463</v>
      </c>
      <c r="J36" s="39" t="s">
        <v>464</v>
      </c>
    </row>
    <row r="37" spans="2:10" ht="24.75" customHeight="1" x14ac:dyDescent="0.25">
      <c r="B37" s="19" t="s">
        <v>444</v>
      </c>
      <c r="F37" s="20">
        <f>SUM(F4:F36)</f>
        <v>67251088</v>
      </c>
      <c r="G37" s="20">
        <f>SUM(G4:G36)</f>
        <v>5380081</v>
      </c>
    </row>
    <row r="38" spans="2:10" ht="24.75" customHeight="1" x14ac:dyDescent="0.25">
      <c r="F38" s="40">
        <f>F37+G37</f>
        <v>72631169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5"/>
  <sheetViews>
    <sheetView zoomScaleNormal="100" workbookViewId="0">
      <selection activeCell="E9" sqref="E9"/>
    </sheetView>
  </sheetViews>
  <sheetFormatPr defaultColWidth="9.140625" defaultRowHeight="15" x14ac:dyDescent="0.25"/>
  <cols>
    <col min="1" max="1" width="1.42578125" customWidth="1"/>
    <col min="2" max="2" width="14.28515625" style="21" customWidth="1"/>
    <col min="3" max="3" width="14.28515625" customWidth="1"/>
    <col min="4" max="4" width="11.42578125" customWidth="1"/>
    <col min="5" max="5" width="76.28515625" customWidth="1"/>
    <col min="6" max="6" width="18.140625" style="22" customWidth="1"/>
    <col min="7" max="7" width="15.7109375" style="22" customWidth="1"/>
    <col min="8" max="8" width="11.42578125" customWidth="1"/>
  </cols>
  <sheetData>
    <row r="1" spans="1:8" ht="18.75" x14ac:dyDescent="0.3">
      <c r="A1" s="67" t="s">
        <v>453</v>
      </c>
      <c r="B1" s="67"/>
      <c r="C1" s="67"/>
      <c r="D1" s="67"/>
      <c r="E1" s="67"/>
      <c r="F1" s="67"/>
      <c r="G1" s="67"/>
    </row>
    <row r="2" spans="1:8" x14ac:dyDescent="0.25">
      <c r="A2" s="68" t="s">
        <v>479</v>
      </c>
      <c r="B2" s="68"/>
      <c r="C2" s="68"/>
      <c r="D2" s="68"/>
      <c r="E2" s="68"/>
      <c r="F2" s="68"/>
      <c r="G2" s="68"/>
    </row>
    <row r="3" spans="1:8" ht="24.75" customHeight="1" x14ac:dyDescent="0.25">
      <c r="B3" s="34" t="s">
        <v>455</v>
      </c>
      <c r="C3" s="35" t="s">
        <v>9</v>
      </c>
      <c r="D3" s="35" t="s">
        <v>456</v>
      </c>
      <c r="E3" s="35" t="s">
        <v>10</v>
      </c>
      <c r="F3" s="18" t="s">
        <v>457</v>
      </c>
      <c r="G3" s="18" t="s">
        <v>458</v>
      </c>
      <c r="H3" s="35" t="s">
        <v>461</v>
      </c>
    </row>
    <row r="4" spans="1:8" ht="27" customHeight="1" x14ac:dyDescent="0.25">
      <c r="B4" s="36">
        <v>44656</v>
      </c>
      <c r="C4" s="37" t="s">
        <v>480</v>
      </c>
      <c r="D4" s="37" t="s">
        <v>462</v>
      </c>
      <c r="E4" s="37" t="s">
        <v>481</v>
      </c>
      <c r="F4" s="38">
        <v>3443256</v>
      </c>
      <c r="G4" s="38">
        <v>275460</v>
      </c>
      <c r="H4" s="39" t="s">
        <v>464</v>
      </c>
    </row>
    <row r="5" spans="1:8" ht="27" customHeight="1" x14ac:dyDescent="0.25">
      <c r="B5" s="36">
        <v>44656</v>
      </c>
      <c r="C5" s="37" t="s">
        <v>482</v>
      </c>
      <c r="D5" s="37" t="s">
        <v>462</v>
      </c>
      <c r="E5" s="37" t="s">
        <v>483</v>
      </c>
      <c r="F5" s="38">
        <v>3443256</v>
      </c>
      <c r="G5" s="38">
        <v>275460</v>
      </c>
      <c r="H5" s="39" t="s">
        <v>464</v>
      </c>
    </row>
    <row r="6" spans="1:8" ht="27" customHeight="1" x14ac:dyDescent="0.25">
      <c r="B6" s="36">
        <v>44656</v>
      </c>
      <c r="C6" s="37" t="s">
        <v>484</v>
      </c>
      <c r="D6" s="37" t="s">
        <v>462</v>
      </c>
      <c r="E6" s="37" t="s">
        <v>485</v>
      </c>
      <c r="F6" s="38">
        <v>3443256</v>
      </c>
      <c r="G6" s="38">
        <v>275460</v>
      </c>
      <c r="H6" s="39" t="s">
        <v>464</v>
      </c>
    </row>
    <row r="7" spans="1:8" ht="27" customHeight="1" x14ac:dyDescent="0.25">
      <c r="B7" s="36">
        <v>44660</v>
      </c>
      <c r="C7" s="37" t="s">
        <v>486</v>
      </c>
      <c r="D7" s="37" t="s">
        <v>462</v>
      </c>
      <c r="E7" s="37" t="s">
        <v>487</v>
      </c>
      <c r="F7" s="38">
        <v>1055050</v>
      </c>
      <c r="G7" s="38">
        <v>84404</v>
      </c>
      <c r="H7" s="39" t="s">
        <v>464</v>
      </c>
    </row>
    <row r="8" spans="1:8" ht="27" customHeight="1" x14ac:dyDescent="0.25">
      <c r="B8" s="36">
        <v>44665</v>
      </c>
      <c r="C8" s="37" t="s">
        <v>488</v>
      </c>
      <c r="D8" s="37" t="s">
        <v>462</v>
      </c>
      <c r="E8" s="37" t="s">
        <v>489</v>
      </c>
      <c r="F8" s="38">
        <v>2446098</v>
      </c>
      <c r="G8" s="38">
        <v>195688</v>
      </c>
      <c r="H8" s="39" t="s">
        <v>464</v>
      </c>
    </row>
    <row r="9" spans="1:8" ht="27" customHeight="1" x14ac:dyDescent="0.25">
      <c r="B9" s="36">
        <v>44665</v>
      </c>
      <c r="C9" s="37" t="s">
        <v>490</v>
      </c>
      <c r="D9" s="37" t="s">
        <v>462</v>
      </c>
      <c r="E9" s="37" t="s">
        <v>491</v>
      </c>
      <c r="F9" s="38">
        <v>2446098</v>
      </c>
      <c r="G9" s="38">
        <v>195688</v>
      </c>
      <c r="H9" s="39" t="s">
        <v>464</v>
      </c>
    </row>
    <row r="10" spans="1:8" ht="27" customHeight="1" x14ac:dyDescent="0.25">
      <c r="B10" s="36">
        <v>44665</v>
      </c>
      <c r="C10" s="37" t="s">
        <v>492</v>
      </c>
      <c r="D10" s="37" t="s">
        <v>462</v>
      </c>
      <c r="E10" s="37" t="s">
        <v>493</v>
      </c>
      <c r="F10" s="38">
        <v>2446098</v>
      </c>
      <c r="G10" s="38">
        <v>195688</v>
      </c>
      <c r="H10" s="39" t="s">
        <v>464</v>
      </c>
    </row>
    <row r="11" spans="1:8" ht="27" customHeight="1" x14ac:dyDescent="0.25">
      <c r="B11" s="36">
        <v>44669</v>
      </c>
      <c r="C11" s="37" t="s">
        <v>494</v>
      </c>
      <c r="D11" s="37" t="s">
        <v>462</v>
      </c>
      <c r="E11" s="37" t="s">
        <v>495</v>
      </c>
      <c r="F11" s="38">
        <v>3261464</v>
      </c>
      <c r="G11" s="38">
        <v>260916</v>
      </c>
      <c r="H11" s="39" t="s">
        <v>464</v>
      </c>
    </row>
    <row r="12" spans="1:8" ht="27" customHeight="1" x14ac:dyDescent="0.25">
      <c r="B12" s="36">
        <v>44669</v>
      </c>
      <c r="C12" s="37" t="s">
        <v>496</v>
      </c>
      <c r="D12" s="37" t="s">
        <v>462</v>
      </c>
      <c r="E12" s="37" t="s">
        <v>497</v>
      </c>
      <c r="F12" s="38">
        <v>3261464</v>
      </c>
      <c r="G12" s="38">
        <v>260917</v>
      </c>
      <c r="H12" s="39" t="s">
        <v>464</v>
      </c>
    </row>
    <row r="13" spans="1:8" ht="27" customHeight="1" x14ac:dyDescent="0.25">
      <c r="B13" s="36">
        <v>44680</v>
      </c>
      <c r="C13" s="37" t="s">
        <v>498</v>
      </c>
      <c r="D13" s="37" t="s">
        <v>462</v>
      </c>
      <c r="E13" s="37" t="s">
        <v>499</v>
      </c>
      <c r="F13" s="38">
        <v>3182804</v>
      </c>
      <c r="G13" s="38">
        <v>254624</v>
      </c>
      <c r="H13" s="39" t="s">
        <v>464</v>
      </c>
    </row>
    <row r="14" spans="1:8" x14ac:dyDescent="0.25">
      <c r="B14" s="19" t="s">
        <v>520</v>
      </c>
      <c r="F14" s="20">
        <v>28428844</v>
      </c>
      <c r="G14" s="20">
        <v>2274305</v>
      </c>
    </row>
    <row r="15" spans="1:8" x14ac:dyDescent="0.25">
      <c r="F15" s="40">
        <f>F14+G14</f>
        <v>30703149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sau tháng 072022</vt:lpstr>
      <vt:lpstr>bke hđ 10</vt:lpstr>
      <vt:lpstr>bke hđ 9</vt:lpstr>
      <vt:lpstr>bke t8</vt:lpstr>
      <vt:lpstr>bke hđ 7</vt:lpstr>
      <vt:lpstr>bke hđ 6</vt:lpstr>
      <vt:lpstr>bke hđ 5</vt:lpstr>
      <vt:lpstr>bke 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2022-12-16T06:06:20Z</dcterms:modified>
</cp:coreProperties>
</file>