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KING FOOD\"/>
    </mc:Choice>
  </mc:AlternateContent>
  <bookViews>
    <workbookView xWindow="0" yWindow="0" windowWidth="17655" windowHeight="5010" tabRatio="734"/>
  </bookViews>
  <sheets>
    <sheet name="công nợ 2023" sheetId="1" r:id="rId1"/>
    <sheet name="tháng 4" sheetId="17" r:id="rId2"/>
    <sheet name="tháng 3" sheetId="18" r:id="rId3"/>
    <sheet name="tháng 2" sheetId="19" r:id="rId4"/>
    <sheet name="tháng 1" sheetId="2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C5" i="1"/>
  <c r="C4" i="1"/>
  <c r="C3" i="1"/>
  <c r="F7" i="20" l="1"/>
  <c r="G7" i="20"/>
  <c r="H7" i="20"/>
  <c r="E7" i="20"/>
  <c r="F8" i="19"/>
  <c r="G8" i="19"/>
  <c r="H8" i="19"/>
  <c r="E8" i="19"/>
  <c r="F9" i="18"/>
  <c r="G9" i="18"/>
  <c r="H9" i="18"/>
  <c r="E9" i="18"/>
  <c r="G7" i="17"/>
  <c r="H7" i="17"/>
  <c r="I7" i="17"/>
  <c r="C6" i="1" s="1"/>
  <c r="F7" i="17"/>
  <c r="D21" i="1" l="1"/>
  <c r="C15" i="1" l="1"/>
  <c r="F41" i="1" s="1"/>
</calcChain>
</file>

<file path=xl/sharedStrings.xml><?xml version="1.0" encoding="utf-8"?>
<sst xmlns="http://schemas.openxmlformats.org/spreadsheetml/2006/main" count="121" uniqueCount="62">
  <si>
    <t>Ngày tháng</t>
  </si>
  <si>
    <t>Số tiền bán hàng</t>
  </si>
  <si>
    <t>Số tiền hàng trả</t>
  </si>
  <si>
    <t>Giảm trừ</t>
  </si>
  <si>
    <t>Sô tiền khách đã thanh toán</t>
  </si>
  <si>
    <t>Nội dung</t>
  </si>
  <si>
    <t>Tổng bán hàng</t>
  </si>
  <si>
    <t>Tổng hàng trả</t>
  </si>
  <si>
    <t>Tổng đã thanh toán</t>
  </si>
  <si>
    <t>Khách hàng</t>
  </si>
  <si>
    <t>Số hóa đơn</t>
  </si>
  <si>
    <t>Tổng tiền hàng</t>
  </si>
  <si>
    <t>Tiền chiết khấu</t>
  </si>
  <si>
    <t>Tiền thuế GTGT</t>
  </si>
  <si>
    <t>Tổng tiền thanh toán</t>
  </si>
  <si>
    <t>THEO DÕI CÔNG NỢ / CTY KING FOOD</t>
  </si>
  <si>
    <t>Dư nợ phải thu KING FOOD</t>
  </si>
  <si>
    <t>DANH SÁCH BÁN HÀNG</t>
  </si>
  <si>
    <t>Ngày hạch toán</t>
  </si>
  <si>
    <t>CÔNG TY CỔ PHẦN KING FOOD MARKET</t>
  </si>
  <si>
    <t>CÔNG TY CỔ PHẦN KING FOOD MARKET- NGUYỄN THỊ THẬP, QUẬN 7</t>
  </si>
  <si>
    <t>Ngày chứng từ</t>
  </si>
  <si>
    <t>Diễn giải</t>
  </si>
  <si>
    <t>Bảng kê hóa đơn tháng 1.2023</t>
  </si>
  <si>
    <t>Bảng kê hóa đơn tháng 2.2023</t>
  </si>
  <si>
    <t>Bảng kê hóa đơn tháng 3.2023</t>
  </si>
  <si>
    <t>Bảng kê hóa đơn tháng 4.2023</t>
  </si>
  <si>
    <t>Bảng kê hóa đơn tháng 5.2023</t>
  </si>
  <si>
    <t>00025014</t>
  </si>
  <si>
    <t>00022336</t>
  </si>
  <si>
    <t>KINGFOOD MARKET- NGUYỄN THỊ THẬP, QUẬN 7</t>
  </si>
  <si>
    <t>00020575</t>
  </si>
  <si>
    <t>00019233</t>
  </si>
  <si>
    <t>00017720</t>
  </si>
  <si>
    <t>00017451</t>
  </si>
  <si>
    <t>00015870</t>
  </si>
  <si>
    <t>00013627</t>
  </si>
  <si>
    <t>00011555</t>
  </si>
  <si>
    <t>00009894</t>
  </si>
  <si>
    <t>Bán hàng CÔNG TY CỔ PHẦN KING FOOD MARKET theo hóa đơn 00006826</t>
  </si>
  <si>
    <t>00006826</t>
  </si>
  <si>
    <t>22319504</t>
  </si>
  <si>
    <t>00006465</t>
  </si>
  <si>
    <t>Bán hàng CÔNG TY CỔ PHẦN KING FOOD MARKET theo hóa đơn 00004071</t>
  </si>
  <si>
    <t>00004071</t>
  </si>
  <si>
    <t>Bán hàng CÔNG TY CỔ PHẦN KING FOOD MARKET theo hóa đơn 00003774</t>
  </si>
  <si>
    <t>00003774</t>
  </si>
  <si>
    <t>00003082</t>
  </si>
  <si>
    <t>Bán hàng CÔNG TY CỔ PHẦN KING FOOD MARKET theo hóa đơn 00001755</t>
  </si>
  <si>
    <t>00001755</t>
  </si>
  <si>
    <t>Bán hàng CÔNG TY CỔ PHẦN KING FOOD MARKET theo hóa đơn 00001631</t>
  </si>
  <si>
    <t>00001631</t>
  </si>
  <si>
    <t>Bán hàng CÔNG TY CỔ PHẦN KING FOOD MARKET theo hóa đơn 00001040</t>
  </si>
  <si>
    <t>00001040</t>
  </si>
  <si>
    <t>Bán hàng CÔNG TY CỔ PHẦN KING FOOD MARKET theo hóa đơn 00000196</t>
  </si>
  <si>
    <t>00000196</t>
  </si>
  <si>
    <t>Số dòng = 19</t>
  </si>
  <si>
    <t xml:space="preserve">Thanh toán CN </t>
  </si>
  <si>
    <t>Bảng kê HT T2.2023</t>
  </si>
  <si>
    <t>Bảng kê HT T1.2023</t>
  </si>
  <si>
    <t>Bảng kê HT T3.2023</t>
  </si>
  <si>
    <t>Bảng kê HT T4.2023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</si>
</sst>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 Unicode MS"/>
    </font>
    <font>
      <sz val="11"/>
      <color theme="1"/>
      <name val="Arial Unicode MS"/>
      <family val="2"/>
    </font>
    <font>
      <b/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4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164" fontId="5" fillId="2" borderId="1" xfId="1" applyNumberFormat="1" applyFont="1" applyFill="1" applyBorder="1"/>
    <xf numFmtId="0" fontId="5" fillId="2" borderId="1" xfId="0" applyFont="1" applyFill="1" applyBorder="1"/>
    <xf numFmtId="164" fontId="7" fillId="2" borderId="1" xfId="1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164" fontId="8" fillId="3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38" fontId="10" fillId="4" borderId="5" xfId="0" applyNumberFormat="1" applyFont="1" applyFill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38" fontId="10" fillId="0" borderId="6" xfId="0" applyNumberFormat="1" applyFont="1" applyBorder="1" applyAlignment="1">
      <alignment horizontal="right" vertical="center"/>
    </xf>
    <xf numFmtId="165" fontId="11" fillId="5" borderId="6" xfId="0" applyNumberFormat="1" applyFont="1" applyFill="1" applyBorder="1" applyAlignment="1">
      <alignment horizontal="left" vertical="center"/>
    </xf>
    <xf numFmtId="165" fontId="0" fillId="0" borderId="0" xfId="0" applyNumberFormat="1"/>
    <xf numFmtId="38" fontId="0" fillId="0" borderId="0" xfId="0" applyNumberFormat="1"/>
    <xf numFmtId="3" fontId="12" fillId="6" borderId="1" xfId="0" applyNumberFormat="1" applyFont="1" applyFill="1" applyBorder="1" applyAlignment="1">
      <alignment horizontal="right" wrapText="1"/>
    </xf>
    <xf numFmtId="3" fontId="13" fillId="6" borderId="1" xfId="0" applyNumberFormat="1" applyFont="1" applyFill="1" applyBorder="1" applyAlignment="1">
      <alignment horizontal="right" wrapText="1"/>
    </xf>
    <xf numFmtId="38" fontId="14" fillId="5" borderId="6" xfId="0" applyNumberFormat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/>
    </xf>
    <xf numFmtId="38" fontId="14" fillId="3" borderId="6" xfId="0" applyNumberFormat="1" applyFont="1" applyFill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/>
    </xf>
    <xf numFmtId="164" fontId="2" fillId="0" borderId="0" xfId="1" applyNumberFormat="1" applyFont="1" applyBorder="1"/>
    <xf numFmtId="0" fontId="2" fillId="0" borderId="1" xfId="0" applyFont="1" applyBorder="1" applyAlignment="1">
      <alignment horizontal="left" wrapText="1"/>
    </xf>
    <xf numFmtId="164" fontId="5" fillId="7" borderId="1" xfId="1" applyNumberFormat="1" applyFont="1" applyFill="1" applyBorder="1" applyAlignment="1">
      <alignment horizontal="center"/>
    </xf>
    <xf numFmtId="164" fontId="5" fillId="7" borderId="1" xfId="1" applyNumberFormat="1" applyFont="1" applyFill="1" applyBorder="1"/>
    <xf numFmtId="14" fontId="5" fillId="7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7" borderId="1" xfId="1" applyNumberFormat="1" applyFont="1" applyFill="1" applyBorder="1"/>
    <xf numFmtId="0" fontId="10" fillId="3" borderId="6" xfId="0" applyFont="1" applyFill="1" applyBorder="1" applyAlignment="1">
      <alignment horizontal="left" vertical="center"/>
    </xf>
    <xf numFmtId="14" fontId="6" fillId="0" borderId="0" xfId="0" applyNumberFormat="1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5"/>
  <sheetViews>
    <sheetView tabSelected="1" workbookViewId="0">
      <pane ySplit="2" topLeftCell="A15" activePane="bottomLeft" state="frozen"/>
      <selection pane="bottomLeft" activeCell="D20" sqref="D20"/>
    </sheetView>
  </sheetViews>
  <sheetFormatPr defaultRowHeight="21" customHeight="1"/>
  <cols>
    <col min="1" max="1" width="15.28515625" style="11" customWidth="1"/>
    <col min="2" max="2" width="35" style="8" customWidth="1"/>
    <col min="3" max="3" width="19.28515625" style="2" customWidth="1"/>
    <col min="4" max="4" width="17.7109375" style="1" customWidth="1"/>
    <col min="5" max="5" width="18.140625" style="1" customWidth="1"/>
    <col min="6" max="6" width="17.5703125" style="1" customWidth="1"/>
    <col min="7" max="16384" width="9.140625" style="1"/>
  </cols>
  <sheetData>
    <row r="1" spans="1:6" ht="27" customHeight="1">
      <c r="A1" s="55" t="s">
        <v>15</v>
      </c>
      <c r="B1" s="55"/>
      <c r="C1" s="55"/>
      <c r="D1" s="55"/>
      <c r="E1" s="55"/>
      <c r="F1" s="55"/>
    </row>
    <row r="2" spans="1:6" s="12" customFormat="1" ht="40.5" customHeight="1">
      <c r="A2" s="19" t="s">
        <v>0</v>
      </c>
      <c r="B2" s="20" t="s">
        <v>5</v>
      </c>
      <c r="C2" s="20" t="s">
        <v>1</v>
      </c>
      <c r="D2" s="20" t="s">
        <v>2</v>
      </c>
      <c r="E2" s="20" t="s">
        <v>3</v>
      </c>
      <c r="F2" s="20" t="s">
        <v>4</v>
      </c>
    </row>
    <row r="3" spans="1:6" ht="21" customHeight="1">
      <c r="A3" s="30"/>
      <c r="B3" s="21" t="s">
        <v>23</v>
      </c>
      <c r="C3" s="44">
        <f>'tháng 1'!H7</f>
        <v>49543230</v>
      </c>
      <c r="D3" s="14"/>
      <c r="E3" s="15"/>
      <c r="F3" s="15"/>
    </row>
    <row r="4" spans="1:6" ht="21" customHeight="1">
      <c r="A4" s="30"/>
      <c r="B4" s="21" t="s">
        <v>24</v>
      </c>
      <c r="C4" s="44">
        <f>'tháng 2'!H8</f>
        <v>51592492</v>
      </c>
      <c r="D4" s="14"/>
      <c r="E4" s="15"/>
      <c r="F4" s="15"/>
    </row>
    <row r="5" spans="1:6" ht="21" customHeight="1">
      <c r="A5" s="18"/>
      <c r="B5" s="21" t="s">
        <v>25</v>
      </c>
      <c r="C5" s="44">
        <f>'tháng 3'!H9</f>
        <v>64762719</v>
      </c>
      <c r="D5" s="14"/>
      <c r="E5" s="15"/>
      <c r="F5" s="15"/>
    </row>
    <row r="6" spans="1:6" ht="21" customHeight="1">
      <c r="A6" s="30"/>
      <c r="B6" s="21" t="s">
        <v>26</v>
      </c>
      <c r="C6" s="44">
        <f>'tháng 4'!I7</f>
        <v>53224349</v>
      </c>
      <c r="D6" s="14"/>
      <c r="E6" s="15"/>
      <c r="F6" s="15"/>
    </row>
    <row r="7" spans="1:6" ht="21" customHeight="1">
      <c r="A7" s="30"/>
      <c r="B7" s="21" t="s">
        <v>27</v>
      </c>
      <c r="C7" s="44"/>
      <c r="D7" s="14"/>
      <c r="E7" s="15"/>
      <c r="F7" s="15"/>
    </row>
    <row r="8" spans="1:6" ht="21" customHeight="1">
      <c r="A8" s="30"/>
      <c r="B8" s="21"/>
      <c r="C8" s="44"/>
      <c r="D8" s="14"/>
      <c r="E8" s="15"/>
      <c r="F8" s="15"/>
    </row>
    <row r="9" spans="1:6" ht="21" customHeight="1">
      <c r="A9" s="30"/>
      <c r="B9" s="21"/>
      <c r="C9" s="44"/>
      <c r="D9" s="14"/>
      <c r="E9" s="15"/>
      <c r="F9" s="15"/>
    </row>
    <row r="10" spans="1:6" ht="21" customHeight="1">
      <c r="A10" s="18"/>
      <c r="B10" s="21"/>
      <c r="C10" s="44"/>
      <c r="D10" s="14"/>
      <c r="E10" s="15"/>
      <c r="F10" s="15"/>
    </row>
    <row r="11" spans="1:6" ht="21" customHeight="1">
      <c r="A11" s="18"/>
      <c r="B11" s="21"/>
      <c r="C11" s="44"/>
      <c r="D11" s="14"/>
      <c r="E11" s="15"/>
      <c r="F11" s="15"/>
    </row>
    <row r="12" spans="1:6" ht="21" customHeight="1">
      <c r="A12" s="18"/>
      <c r="B12" s="21"/>
      <c r="C12" s="14"/>
      <c r="D12" s="16"/>
      <c r="E12" s="15"/>
      <c r="F12" s="17"/>
    </row>
    <row r="13" spans="1:6" ht="21" customHeight="1">
      <c r="A13" s="46"/>
      <c r="B13" s="21"/>
      <c r="C13" s="14"/>
      <c r="D13" s="16"/>
      <c r="E13" s="15"/>
      <c r="F13" s="17"/>
    </row>
    <row r="14" spans="1:6" ht="21" customHeight="1">
      <c r="A14" s="46"/>
      <c r="B14" s="21"/>
      <c r="C14" s="47"/>
      <c r="D14" s="16"/>
      <c r="E14" s="15"/>
      <c r="F14" s="17"/>
    </row>
    <row r="15" spans="1:6" ht="21" customHeight="1">
      <c r="A15" s="56" t="s">
        <v>6</v>
      </c>
      <c r="B15" s="57"/>
      <c r="C15" s="22">
        <f>SUM(C3:C14)</f>
        <v>219122790</v>
      </c>
      <c r="D15" s="23"/>
      <c r="E15" s="24"/>
      <c r="F15" s="25"/>
    </row>
    <row r="16" spans="1:6" ht="21" customHeight="1">
      <c r="A16" s="31"/>
      <c r="B16" s="29" t="s">
        <v>59</v>
      </c>
      <c r="C16" s="14"/>
      <c r="D16" s="14">
        <v>1344926</v>
      </c>
      <c r="E16" s="15"/>
      <c r="F16" s="17"/>
    </row>
    <row r="17" spans="1:6" ht="21" customHeight="1">
      <c r="A17" s="31"/>
      <c r="B17" s="29" t="s">
        <v>58</v>
      </c>
      <c r="C17" s="14"/>
      <c r="D17" s="14">
        <v>4734884</v>
      </c>
      <c r="E17" s="15"/>
      <c r="F17" s="17"/>
    </row>
    <row r="18" spans="1:6" ht="21" customHeight="1">
      <c r="A18" s="31"/>
      <c r="B18" s="29" t="s">
        <v>60</v>
      </c>
      <c r="C18" s="14"/>
      <c r="D18" s="14">
        <v>3719063</v>
      </c>
      <c r="E18" s="15"/>
      <c r="F18" s="17"/>
    </row>
    <row r="19" spans="1:6" ht="21" customHeight="1">
      <c r="A19" s="31"/>
      <c r="B19" s="29" t="s">
        <v>61</v>
      </c>
      <c r="C19" s="14"/>
      <c r="D19" s="14">
        <v>122164</v>
      </c>
      <c r="E19" s="15"/>
      <c r="F19" s="17"/>
    </row>
    <row r="20" spans="1:6" ht="21" customHeight="1">
      <c r="A20" s="30"/>
      <c r="B20" s="29"/>
      <c r="C20" s="14"/>
      <c r="D20" s="14"/>
      <c r="E20" s="15"/>
      <c r="F20" s="17"/>
    </row>
    <row r="21" spans="1:6" ht="21" customHeight="1">
      <c r="A21" s="56" t="s">
        <v>7</v>
      </c>
      <c r="B21" s="57"/>
      <c r="C21" s="22"/>
      <c r="D21" s="22">
        <f>SUM(D16:D20)</f>
        <v>9921037</v>
      </c>
      <c r="E21" s="24"/>
      <c r="F21" s="25"/>
    </row>
    <row r="22" spans="1:6" ht="21" customHeight="1">
      <c r="A22" s="51">
        <v>44960</v>
      </c>
      <c r="B22" s="51" t="s">
        <v>57</v>
      </c>
      <c r="C22" s="49"/>
      <c r="D22" s="49"/>
      <c r="E22" s="50"/>
      <c r="F22" s="53">
        <v>43544194</v>
      </c>
    </row>
    <row r="23" spans="1:6" ht="21" customHeight="1">
      <c r="A23" s="51">
        <v>45081</v>
      </c>
      <c r="B23" s="51" t="s">
        <v>57</v>
      </c>
      <c r="C23" s="49"/>
      <c r="D23" s="49"/>
      <c r="E23" s="50"/>
      <c r="F23" s="53">
        <v>28014902</v>
      </c>
    </row>
    <row r="24" spans="1:6" ht="21" customHeight="1">
      <c r="A24" s="31">
        <v>44990</v>
      </c>
      <c r="B24" s="51" t="s">
        <v>57</v>
      </c>
      <c r="C24" s="14"/>
      <c r="D24" s="14"/>
      <c r="E24" s="15"/>
      <c r="F24" s="41">
        <v>64640555</v>
      </c>
    </row>
    <row r="25" spans="1:6" ht="21" customHeight="1">
      <c r="A25" s="52"/>
      <c r="B25" s="17"/>
      <c r="C25" s="17"/>
      <c r="D25" s="17"/>
      <c r="E25" s="17"/>
      <c r="F25" s="15"/>
    </row>
    <row r="26" spans="1:6" ht="21" customHeight="1">
      <c r="A26" s="10"/>
      <c r="B26" s="17"/>
      <c r="C26" s="17"/>
      <c r="D26" s="17"/>
      <c r="E26" s="17"/>
      <c r="F26" s="15"/>
    </row>
    <row r="27" spans="1:6" ht="21" customHeight="1">
      <c r="A27" s="31"/>
      <c r="B27" s="13"/>
      <c r="C27" s="14"/>
      <c r="D27" s="14"/>
      <c r="E27" s="15"/>
      <c r="F27" s="41"/>
    </row>
    <row r="28" spans="1:6" ht="21" customHeight="1">
      <c r="A28" s="31"/>
      <c r="B28" s="13"/>
      <c r="C28" s="14"/>
      <c r="D28" s="14"/>
      <c r="E28" s="15"/>
      <c r="F28" s="42"/>
    </row>
    <row r="29" spans="1:6" ht="21" customHeight="1">
      <c r="A29" s="31"/>
      <c r="B29" s="13"/>
      <c r="C29" s="14"/>
      <c r="D29" s="14"/>
      <c r="E29" s="15"/>
      <c r="F29" s="41"/>
    </row>
    <row r="30" spans="1:6" ht="23.25" customHeight="1">
      <c r="A30" s="31"/>
      <c r="B30" s="13"/>
      <c r="C30" s="14"/>
      <c r="D30" s="14"/>
      <c r="E30" s="15"/>
      <c r="F30" s="41"/>
    </row>
    <row r="31" spans="1:6" ht="30.75" customHeight="1">
      <c r="A31" s="31"/>
      <c r="B31" s="13"/>
      <c r="C31" s="14"/>
      <c r="D31" s="14"/>
      <c r="E31" s="15"/>
      <c r="F31" s="41"/>
    </row>
    <row r="32" spans="1:6" ht="21" customHeight="1">
      <c r="A32" s="31"/>
      <c r="B32" s="13"/>
      <c r="C32" s="14"/>
      <c r="D32" s="14"/>
      <c r="E32" s="15"/>
      <c r="F32" s="41"/>
    </row>
    <row r="33" spans="1:6" ht="52.5" customHeight="1">
      <c r="A33" s="31"/>
      <c r="B33" s="48"/>
      <c r="C33" s="14"/>
      <c r="D33" s="14"/>
      <c r="E33" s="15"/>
      <c r="F33" s="41"/>
    </row>
    <row r="34" spans="1:6" ht="62.25" customHeight="1">
      <c r="A34" s="31"/>
      <c r="B34" s="48"/>
      <c r="C34" s="14"/>
      <c r="D34" s="14"/>
      <c r="E34" s="15"/>
      <c r="F34" s="15"/>
    </row>
    <row r="35" spans="1:6" ht="21" customHeight="1">
      <c r="A35" s="31"/>
      <c r="B35" s="13"/>
      <c r="C35" s="14"/>
      <c r="D35" s="14"/>
      <c r="E35" s="15"/>
      <c r="F35" s="15"/>
    </row>
    <row r="36" spans="1:6" ht="21" customHeight="1">
      <c r="A36" s="31"/>
      <c r="B36" s="29"/>
      <c r="C36" s="14"/>
      <c r="D36" s="14"/>
      <c r="E36" s="15"/>
      <c r="F36" s="15"/>
    </row>
    <row r="37" spans="1:6" ht="21" customHeight="1">
      <c r="A37" s="31"/>
      <c r="B37" s="13"/>
      <c r="C37" s="14"/>
      <c r="D37" s="14"/>
      <c r="E37" s="15"/>
      <c r="F37" s="15"/>
    </row>
    <row r="38" spans="1:6" ht="21" customHeight="1">
      <c r="A38" s="31"/>
      <c r="B38" s="13"/>
      <c r="C38" s="14"/>
      <c r="D38" s="14"/>
      <c r="E38" s="15"/>
      <c r="F38" s="15"/>
    </row>
    <row r="39" spans="1:6" ht="21" customHeight="1">
      <c r="A39" s="31"/>
      <c r="B39" s="13"/>
      <c r="C39" s="14"/>
      <c r="D39" s="14"/>
      <c r="E39" s="15"/>
      <c r="F39" s="15"/>
    </row>
    <row r="40" spans="1:6" ht="21" customHeight="1">
      <c r="A40" s="56" t="s">
        <v>8</v>
      </c>
      <c r="B40" s="57"/>
      <c r="C40" s="26"/>
      <c r="D40" s="23"/>
      <c r="E40" s="25"/>
      <c r="F40" s="27">
        <f>SUM(F22:F39)</f>
        <v>136199651</v>
      </c>
    </row>
    <row r="41" spans="1:6" ht="21" customHeight="1">
      <c r="A41" s="58" t="s">
        <v>16</v>
      </c>
      <c r="B41" s="59"/>
      <c r="C41" s="59"/>
      <c r="D41" s="59"/>
      <c r="E41" s="60"/>
      <c r="F41" s="28">
        <f>C15-D21-F40</f>
        <v>73002102</v>
      </c>
    </row>
    <row r="42" spans="1:6" ht="21" customHeight="1">
      <c r="A42" s="3"/>
      <c r="B42" s="9"/>
      <c r="C42" s="5"/>
      <c r="D42" s="4"/>
    </row>
    <row r="43" spans="1:6" ht="21" customHeight="1">
      <c r="A43" s="3"/>
      <c r="B43" s="9"/>
      <c r="C43" s="5"/>
      <c r="D43" s="4"/>
    </row>
    <row r="44" spans="1:6" ht="21" customHeight="1">
      <c r="A44" s="3"/>
      <c r="B44" s="9"/>
      <c r="C44" s="5"/>
      <c r="D44" s="4"/>
    </row>
    <row r="45" spans="1:6" ht="21" customHeight="1">
      <c r="A45" s="10"/>
      <c r="C45" s="6"/>
      <c r="D45" s="7"/>
    </row>
  </sheetData>
  <mergeCells count="5">
    <mergeCell ref="A1:F1"/>
    <mergeCell ref="A15:B15"/>
    <mergeCell ref="A21:B21"/>
    <mergeCell ref="A40:B40"/>
    <mergeCell ref="A41:E41"/>
  </mergeCells>
  <conditionalFormatting sqref="A42:B44 A41">
    <cfRule type="duplicateValues" dxfId="0" priority="5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7"/>
  <sheetViews>
    <sheetView zoomScaleNormal="100" workbookViewId="0">
      <selection activeCell="J2" sqref="J1:L1048576"/>
    </sheetView>
  </sheetViews>
  <sheetFormatPr defaultColWidth="9.140625" defaultRowHeight="15"/>
  <cols>
    <col min="1" max="1" width="14.28515625" style="39" customWidth="1"/>
    <col min="2" max="2" width="13.5703125" style="39" customWidth="1"/>
    <col min="3" max="4" width="30" customWidth="1"/>
    <col min="5" max="5" width="15" customWidth="1"/>
    <col min="6" max="9" width="17.140625" style="40" customWidth="1"/>
  </cols>
  <sheetData>
    <row r="1" spans="1:9" ht="18.75">
      <c r="A1" s="61" t="s">
        <v>17</v>
      </c>
      <c r="B1" s="61"/>
      <c r="C1" s="61"/>
      <c r="D1" s="61"/>
      <c r="E1" s="61"/>
      <c r="F1" s="61"/>
      <c r="G1" s="61"/>
      <c r="H1" s="61"/>
      <c r="I1" s="61"/>
    </row>
    <row r="2" spans="1:9" ht="15" customHeight="1">
      <c r="A2" s="32" t="s">
        <v>18</v>
      </c>
      <c r="B2" s="32" t="s">
        <v>21</v>
      </c>
      <c r="C2" s="33" t="s">
        <v>9</v>
      </c>
      <c r="D2" s="33" t="s">
        <v>22</v>
      </c>
      <c r="E2" s="33" t="s">
        <v>10</v>
      </c>
      <c r="F2" s="34" t="s">
        <v>11</v>
      </c>
      <c r="G2" s="34" t="s">
        <v>12</v>
      </c>
      <c r="H2" s="34" t="s">
        <v>13</v>
      </c>
      <c r="I2" s="34" t="s">
        <v>14</v>
      </c>
    </row>
    <row r="3" spans="1:9">
      <c r="A3" s="35">
        <v>45043</v>
      </c>
      <c r="B3" s="35">
        <v>45043</v>
      </c>
      <c r="C3" s="36" t="s">
        <v>19</v>
      </c>
      <c r="D3" s="36" t="s">
        <v>20</v>
      </c>
      <c r="E3" s="36" t="s">
        <v>28</v>
      </c>
      <c r="F3" s="37">
        <v>15246395</v>
      </c>
      <c r="G3" s="37">
        <v>0</v>
      </c>
      <c r="H3" s="37">
        <v>1524640</v>
      </c>
      <c r="I3" s="37">
        <v>16771035</v>
      </c>
    </row>
    <row r="4" spans="1:9">
      <c r="A4" s="35">
        <v>45034</v>
      </c>
      <c r="B4" s="35">
        <v>45034</v>
      </c>
      <c r="C4" s="36" t="s">
        <v>19</v>
      </c>
      <c r="D4" s="36" t="s">
        <v>19</v>
      </c>
      <c r="E4" s="36" t="s">
        <v>29</v>
      </c>
      <c r="F4" s="37">
        <v>11556615</v>
      </c>
      <c r="G4" s="37">
        <v>0</v>
      </c>
      <c r="H4" s="37">
        <v>1155662</v>
      </c>
      <c r="I4" s="37">
        <v>12712277</v>
      </c>
    </row>
    <row r="5" spans="1:9">
      <c r="A5" s="35">
        <v>45027</v>
      </c>
      <c r="B5" s="35">
        <v>45027</v>
      </c>
      <c r="C5" s="36" t="s">
        <v>19</v>
      </c>
      <c r="D5" s="36" t="s">
        <v>30</v>
      </c>
      <c r="E5" s="36" t="s">
        <v>31</v>
      </c>
      <c r="F5" s="37">
        <v>14114005</v>
      </c>
      <c r="G5" s="37">
        <v>0</v>
      </c>
      <c r="H5" s="37">
        <v>1411401</v>
      </c>
      <c r="I5" s="37">
        <v>15525406</v>
      </c>
    </row>
    <row r="6" spans="1:9">
      <c r="A6" s="35">
        <v>45020</v>
      </c>
      <c r="B6" s="35">
        <v>45020</v>
      </c>
      <c r="C6" s="36" t="s">
        <v>19</v>
      </c>
      <c r="D6" s="36" t="s">
        <v>20</v>
      </c>
      <c r="E6" s="36" t="s">
        <v>32</v>
      </c>
      <c r="F6" s="37">
        <v>7468755</v>
      </c>
      <c r="G6" s="37">
        <v>0</v>
      </c>
      <c r="H6" s="37">
        <v>746876</v>
      </c>
      <c r="I6" s="37">
        <v>8215631</v>
      </c>
    </row>
    <row r="7" spans="1:9">
      <c r="A7" s="38" t="s">
        <v>56</v>
      </c>
      <c r="F7" s="45">
        <f>SUM(F3:F6)</f>
        <v>48385770</v>
      </c>
      <c r="G7" s="45">
        <f t="shared" ref="G7:I7" si="0">SUM(G3:G6)</f>
        <v>0</v>
      </c>
      <c r="H7" s="45">
        <f t="shared" si="0"/>
        <v>4838579</v>
      </c>
      <c r="I7" s="45">
        <f t="shared" si="0"/>
        <v>53224349</v>
      </c>
    </row>
  </sheetData>
  <mergeCells count="1"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I2" sqref="I1:L1048576"/>
    </sheetView>
  </sheetViews>
  <sheetFormatPr defaultColWidth="9.140625" defaultRowHeight="15"/>
  <cols>
    <col min="1" max="1" width="14.28515625" style="39" customWidth="1"/>
    <col min="2" max="3" width="30" customWidth="1"/>
    <col min="4" max="4" width="15" customWidth="1"/>
    <col min="5" max="8" width="17.140625" style="40" customWidth="1"/>
  </cols>
  <sheetData>
    <row r="1" spans="1:8" ht="18.75">
      <c r="A1" s="61" t="s">
        <v>17</v>
      </c>
      <c r="B1" s="61"/>
      <c r="C1" s="61"/>
      <c r="D1" s="61"/>
      <c r="E1" s="61"/>
      <c r="F1" s="61"/>
      <c r="G1" s="61"/>
      <c r="H1" s="61"/>
    </row>
    <row r="2" spans="1:8" ht="15" customHeight="1">
      <c r="A2" s="32" t="s">
        <v>21</v>
      </c>
      <c r="B2" s="33" t="s">
        <v>9</v>
      </c>
      <c r="C2" s="33" t="s">
        <v>22</v>
      </c>
      <c r="D2" s="33" t="s">
        <v>10</v>
      </c>
      <c r="E2" s="34" t="s">
        <v>11</v>
      </c>
      <c r="F2" s="34" t="s">
        <v>12</v>
      </c>
      <c r="G2" s="34" t="s">
        <v>13</v>
      </c>
      <c r="H2" s="34" t="s">
        <v>14</v>
      </c>
    </row>
    <row r="3" spans="1:8">
      <c r="A3" s="35">
        <v>45013</v>
      </c>
      <c r="B3" s="36" t="s">
        <v>19</v>
      </c>
      <c r="C3" s="36" t="s">
        <v>20</v>
      </c>
      <c r="D3" s="36" t="s">
        <v>33</v>
      </c>
      <c r="E3" s="37">
        <v>11190120</v>
      </c>
      <c r="F3" s="37">
        <v>0</v>
      </c>
      <c r="G3" s="37">
        <v>1119012</v>
      </c>
      <c r="H3" s="37">
        <v>12309132</v>
      </c>
    </row>
    <row r="4" spans="1:8">
      <c r="A4" s="35">
        <v>45008</v>
      </c>
      <c r="B4" s="36" t="s">
        <v>19</v>
      </c>
      <c r="C4" s="36" t="s">
        <v>20</v>
      </c>
      <c r="D4" s="36" t="s">
        <v>34</v>
      </c>
      <c r="E4" s="37">
        <v>2134968</v>
      </c>
      <c r="F4" s="37">
        <v>0</v>
      </c>
      <c r="G4" s="37">
        <v>213497</v>
      </c>
      <c r="H4" s="37">
        <v>2348465</v>
      </c>
    </row>
    <row r="5" spans="1:8">
      <c r="A5" s="35">
        <v>45006</v>
      </c>
      <c r="B5" s="36" t="s">
        <v>19</v>
      </c>
      <c r="C5" s="36" t="s">
        <v>30</v>
      </c>
      <c r="D5" s="36" t="s">
        <v>35</v>
      </c>
      <c r="E5" s="37">
        <v>10971060</v>
      </c>
      <c r="F5" s="37">
        <v>0</v>
      </c>
      <c r="G5" s="37">
        <v>1097106</v>
      </c>
      <c r="H5" s="37">
        <v>12068166</v>
      </c>
    </row>
    <row r="6" spans="1:8">
      <c r="A6" s="35">
        <v>44999</v>
      </c>
      <c r="B6" s="36" t="s">
        <v>19</v>
      </c>
      <c r="C6" s="36" t="s">
        <v>30</v>
      </c>
      <c r="D6" s="36" t="s">
        <v>36</v>
      </c>
      <c r="E6" s="37">
        <v>10872105</v>
      </c>
      <c r="F6" s="37">
        <v>0</v>
      </c>
      <c r="G6" s="37">
        <v>1087211</v>
      </c>
      <c r="H6" s="37">
        <v>11959316</v>
      </c>
    </row>
    <row r="7" spans="1:8">
      <c r="A7" s="35">
        <v>44992</v>
      </c>
      <c r="B7" s="36" t="s">
        <v>19</v>
      </c>
      <c r="C7" s="36" t="s">
        <v>30</v>
      </c>
      <c r="D7" s="36" t="s">
        <v>37</v>
      </c>
      <c r="E7" s="37">
        <v>15454080</v>
      </c>
      <c r="F7" s="37">
        <v>0</v>
      </c>
      <c r="G7" s="37">
        <v>1545408</v>
      </c>
      <c r="H7" s="37">
        <v>16999488</v>
      </c>
    </row>
    <row r="8" spans="1:8">
      <c r="A8" s="35">
        <v>44986</v>
      </c>
      <c r="B8" s="36" t="s">
        <v>19</v>
      </c>
      <c r="C8" s="36" t="s">
        <v>30</v>
      </c>
      <c r="D8" s="36" t="s">
        <v>38</v>
      </c>
      <c r="E8" s="37">
        <v>8252865</v>
      </c>
      <c r="F8" s="37">
        <v>0</v>
      </c>
      <c r="G8" s="37">
        <v>825287</v>
      </c>
      <c r="H8" s="37">
        <v>9078152</v>
      </c>
    </row>
    <row r="9" spans="1:8">
      <c r="A9" s="38" t="s">
        <v>56</v>
      </c>
      <c r="E9" s="43">
        <f>SUM(E3:E8)</f>
        <v>58875198</v>
      </c>
      <c r="F9" s="43">
        <f t="shared" ref="F9:H9" si="0">SUM(F3:F8)</f>
        <v>0</v>
      </c>
      <c r="G9" s="43">
        <f t="shared" si="0"/>
        <v>5887521</v>
      </c>
      <c r="H9" s="43">
        <f t="shared" si="0"/>
        <v>64762719</v>
      </c>
    </row>
  </sheetData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2" sqref="I1:L1048576"/>
    </sheetView>
  </sheetViews>
  <sheetFormatPr defaultColWidth="9.140625" defaultRowHeight="15"/>
  <cols>
    <col min="1" max="1" width="14.28515625" style="39" customWidth="1"/>
    <col min="2" max="3" width="30" customWidth="1"/>
    <col min="4" max="4" width="15" customWidth="1"/>
    <col min="5" max="8" width="17.140625" style="40" customWidth="1"/>
  </cols>
  <sheetData>
    <row r="1" spans="1:8" ht="18.75">
      <c r="A1" s="61" t="s">
        <v>17</v>
      </c>
      <c r="B1" s="61"/>
      <c r="C1" s="61"/>
      <c r="D1" s="61"/>
      <c r="E1" s="61"/>
      <c r="F1" s="61"/>
      <c r="G1" s="61"/>
      <c r="H1" s="61"/>
    </row>
    <row r="2" spans="1:8" ht="15" customHeight="1">
      <c r="A2" s="32" t="s">
        <v>21</v>
      </c>
      <c r="B2" s="33" t="s">
        <v>9</v>
      </c>
      <c r="C2" s="33" t="s">
        <v>22</v>
      </c>
      <c r="D2" s="33" t="s">
        <v>10</v>
      </c>
      <c r="E2" s="34" t="s">
        <v>11</v>
      </c>
      <c r="F2" s="34" t="s">
        <v>12</v>
      </c>
      <c r="G2" s="34" t="s">
        <v>13</v>
      </c>
      <c r="H2" s="34" t="s">
        <v>14</v>
      </c>
    </row>
    <row r="3" spans="1:8">
      <c r="A3" s="35">
        <v>44978</v>
      </c>
      <c r="B3" s="36" t="s">
        <v>19</v>
      </c>
      <c r="C3" s="36" t="s">
        <v>39</v>
      </c>
      <c r="D3" s="36" t="s">
        <v>40</v>
      </c>
      <c r="E3" s="37">
        <v>7281280</v>
      </c>
      <c r="F3" s="37">
        <v>0</v>
      </c>
      <c r="G3" s="37">
        <v>728128</v>
      </c>
      <c r="H3" s="37">
        <v>8009408</v>
      </c>
    </row>
    <row r="4" spans="1:8">
      <c r="A4" s="35">
        <v>44972</v>
      </c>
      <c r="B4" s="36" t="s">
        <v>19</v>
      </c>
      <c r="C4" s="36" t="s">
        <v>41</v>
      </c>
      <c r="D4" s="36" t="s">
        <v>42</v>
      </c>
      <c r="E4" s="37">
        <v>2579200</v>
      </c>
      <c r="F4" s="37">
        <v>0</v>
      </c>
      <c r="G4" s="37">
        <v>257920</v>
      </c>
      <c r="H4" s="37">
        <v>2837120</v>
      </c>
    </row>
    <row r="5" spans="1:8">
      <c r="A5" s="35">
        <v>44970</v>
      </c>
      <c r="B5" s="36" t="s">
        <v>19</v>
      </c>
      <c r="C5" s="36" t="s">
        <v>43</v>
      </c>
      <c r="D5" s="36" t="s">
        <v>44</v>
      </c>
      <c r="E5" s="37">
        <v>7934865</v>
      </c>
      <c r="F5" s="37">
        <v>0</v>
      </c>
      <c r="G5" s="37">
        <v>793487</v>
      </c>
      <c r="H5" s="37">
        <v>8728352</v>
      </c>
    </row>
    <row r="6" spans="1:8">
      <c r="A6" s="35">
        <v>44966</v>
      </c>
      <c r="B6" s="36" t="s">
        <v>19</v>
      </c>
      <c r="C6" s="36" t="s">
        <v>45</v>
      </c>
      <c r="D6" s="36" t="s">
        <v>46</v>
      </c>
      <c r="E6" s="37">
        <v>4248370</v>
      </c>
      <c r="F6" s="37">
        <v>0</v>
      </c>
      <c r="G6" s="37">
        <v>424837</v>
      </c>
      <c r="H6" s="37">
        <v>4673207</v>
      </c>
    </row>
    <row r="7" spans="1:8">
      <c r="A7" s="35">
        <v>44964</v>
      </c>
      <c r="B7" s="36" t="s">
        <v>19</v>
      </c>
      <c r="C7" s="36" t="s">
        <v>30</v>
      </c>
      <c r="D7" s="36" t="s">
        <v>47</v>
      </c>
      <c r="E7" s="37">
        <v>24858550</v>
      </c>
      <c r="F7" s="37">
        <v>0</v>
      </c>
      <c r="G7" s="37">
        <v>2485855</v>
      </c>
      <c r="H7" s="37">
        <v>27344405</v>
      </c>
    </row>
    <row r="8" spans="1:8">
      <c r="A8" s="38" t="s">
        <v>56</v>
      </c>
      <c r="E8" s="45">
        <f>SUM(E3:E7)</f>
        <v>46902265</v>
      </c>
      <c r="F8" s="45">
        <f t="shared" ref="F8:H8" si="0">SUM(F3:F7)</f>
        <v>0</v>
      </c>
      <c r="G8" s="45">
        <f t="shared" si="0"/>
        <v>4690227</v>
      </c>
      <c r="H8" s="45">
        <f t="shared" si="0"/>
        <v>51592492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6" sqref="D3:D6"/>
    </sheetView>
  </sheetViews>
  <sheetFormatPr defaultColWidth="9.140625" defaultRowHeight="15"/>
  <cols>
    <col min="1" max="1" width="14.28515625" style="39" customWidth="1"/>
    <col min="2" max="3" width="30" customWidth="1"/>
    <col min="4" max="4" width="15" customWidth="1"/>
    <col min="5" max="8" width="17.140625" style="40" customWidth="1"/>
  </cols>
  <sheetData>
    <row r="1" spans="1:8" ht="18.75">
      <c r="A1" s="61" t="s">
        <v>17</v>
      </c>
      <c r="B1" s="61"/>
      <c r="C1" s="61"/>
      <c r="D1" s="61"/>
      <c r="E1" s="61"/>
      <c r="F1" s="61"/>
      <c r="G1" s="61"/>
      <c r="H1" s="61"/>
    </row>
    <row r="2" spans="1:8" ht="15" customHeight="1">
      <c r="A2" s="32" t="s">
        <v>21</v>
      </c>
      <c r="B2" s="33" t="s">
        <v>9</v>
      </c>
      <c r="C2" s="33" t="s">
        <v>22</v>
      </c>
      <c r="D2" s="33" t="s">
        <v>10</v>
      </c>
      <c r="E2" s="34" t="s">
        <v>11</v>
      </c>
      <c r="F2" s="34" t="s">
        <v>12</v>
      </c>
      <c r="G2" s="34" t="s">
        <v>13</v>
      </c>
      <c r="H2" s="34" t="s">
        <v>14</v>
      </c>
    </row>
    <row r="3" spans="1:8">
      <c r="A3" s="35">
        <v>44944</v>
      </c>
      <c r="B3" s="36" t="s">
        <v>19</v>
      </c>
      <c r="C3" s="36" t="s">
        <v>48</v>
      </c>
      <c r="D3" s="54" t="s">
        <v>49</v>
      </c>
      <c r="E3" s="37">
        <v>2221160</v>
      </c>
      <c r="F3" s="37">
        <v>0</v>
      </c>
      <c r="G3" s="37">
        <v>222116</v>
      </c>
      <c r="H3" s="37">
        <v>2443276</v>
      </c>
    </row>
    <row r="4" spans="1:8">
      <c r="A4" s="35">
        <v>44942</v>
      </c>
      <c r="B4" s="36" t="s">
        <v>19</v>
      </c>
      <c r="C4" s="36" t="s">
        <v>50</v>
      </c>
      <c r="D4" s="54" t="s">
        <v>51</v>
      </c>
      <c r="E4" s="37">
        <v>22658230</v>
      </c>
      <c r="F4" s="37">
        <v>0</v>
      </c>
      <c r="G4" s="37">
        <v>2265823</v>
      </c>
      <c r="H4" s="37">
        <v>24924053</v>
      </c>
    </row>
    <row r="5" spans="1:8">
      <c r="A5" s="35">
        <v>44937</v>
      </c>
      <c r="B5" s="36" t="s">
        <v>19</v>
      </c>
      <c r="C5" s="36" t="s">
        <v>52</v>
      </c>
      <c r="D5" s="54" t="s">
        <v>53</v>
      </c>
      <c r="E5" s="37">
        <v>10674870</v>
      </c>
      <c r="F5" s="37">
        <v>0</v>
      </c>
      <c r="G5" s="37">
        <v>1067487</v>
      </c>
      <c r="H5" s="37">
        <v>11742357</v>
      </c>
    </row>
    <row r="6" spans="1:8">
      <c r="A6" s="35">
        <v>44929</v>
      </c>
      <c r="B6" s="36" t="s">
        <v>19</v>
      </c>
      <c r="C6" s="36" t="s">
        <v>54</v>
      </c>
      <c r="D6" s="54" t="s">
        <v>55</v>
      </c>
      <c r="E6" s="37">
        <v>9485040</v>
      </c>
      <c r="F6" s="37">
        <v>0</v>
      </c>
      <c r="G6" s="37">
        <v>948504</v>
      </c>
      <c r="H6" s="37">
        <v>10433544</v>
      </c>
    </row>
    <row r="7" spans="1:8">
      <c r="A7" s="38" t="s">
        <v>56</v>
      </c>
      <c r="E7" s="45">
        <f>SUM(E3:E6)</f>
        <v>45039300</v>
      </c>
      <c r="F7" s="45">
        <f t="shared" ref="F7:H7" si="0">SUM(F3:F6)</f>
        <v>0</v>
      </c>
      <c r="G7" s="45">
        <f t="shared" si="0"/>
        <v>4503930</v>
      </c>
      <c r="H7" s="45">
        <f t="shared" si="0"/>
        <v>49543230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2023</vt:lpstr>
      <vt:lpstr>tháng 4</vt:lpstr>
      <vt:lpstr>tháng 3</vt:lpstr>
      <vt:lpstr>tháng 2</vt:lpstr>
      <vt:lpstr>tháng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2023-05-18T07:40:42Z</dcterms:modified>
</cp:coreProperties>
</file>