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JMART (JM QUỐC TẾ)\"/>
    </mc:Choice>
  </mc:AlternateContent>
  <xr:revisionPtr revIDLastSave="0" documentId="13_ncr:1_{A6FDA914-C80C-4DB4-B2C0-754E38BC3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T1+2+3+4.2023" sheetId="1" r:id="rId2"/>
  </sheets>
  <calcPr calcId="181029"/>
</workbook>
</file>

<file path=xl/calcChain.xml><?xml version="1.0" encoding="utf-8"?>
<calcChain xmlns="http://schemas.openxmlformats.org/spreadsheetml/2006/main">
  <c r="C14" i="2" l="1"/>
  <c r="F26" i="2" s="1"/>
  <c r="C4" i="2"/>
  <c r="F25" i="2"/>
  <c r="E21" i="2"/>
  <c r="D21" i="2"/>
  <c r="C16" i="1" l="1"/>
  <c r="F12" i="1" l="1"/>
  <c r="G12" i="1"/>
  <c r="H12" i="1"/>
  <c r="C18" i="1" s="1"/>
  <c r="E12" i="1"/>
</calcChain>
</file>

<file path=xl/sharedStrings.xml><?xml version="1.0" encoding="utf-8"?>
<sst xmlns="http://schemas.openxmlformats.org/spreadsheetml/2006/main" count="63" uniqueCount="47">
  <si>
    <t>Số hóa đơn</t>
  </si>
  <si>
    <t>Ngày chứng từ</t>
  </si>
  <si>
    <t>00009043</t>
  </si>
  <si>
    <t>Bán hàng Công Ty Cổ Phần Thương Mại Dịch Vụ JM Quốc Tế theo hóa đơn 00009043</t>
  </si>
  <si>
    <t>Khách hàng</t>
  </si>
  <si>
    <t>Tiền chiết khấu</t>
  </si>
  <si>
    <t>Công Ty Cổ Phần Thương Mại Dịch Vụ JM Quốc Tế</t>
  </si>
  <si>
    <t>00015662</t>
  </si>
  <si>
    <t>Số dòng = 9</t>
  </si>
  <si>
    <t>Tổng tiền hàng</t>
  </si>
  <si>
    <t>Tiền thuế GTGT</t>
  </si>
  <si>
    <t>00022436</t>
  </si>
  <si>
    <t>Bán hàng Công Ty Cổ Phần Thương Mại Dịch Vụ JM Quốc Tế theo hóa đơn 00001634</t>
  </si>
  <si>
    <t>Bán hàng Công Ty Cổ Phần Thương Mại Dịch Vụ JM Quốc Tế theo hóa đơn 00003070</t>
  </si>
  <si>
    <t>00025004</t>
  </si>
  <si>
    <t>00017542</t>
  </si>
  <si>
    <t>CK CỐ ĐỊNH 6%</t>
  </si>
  <si>
    <t>Diễn giải</t>
  </si>
  <si>
    <t>00007862</t>
  </si>
  <si>
    <t>Tổng tiền thanh toán</t>
  </si>
  <si>
    <t>00003070</t>
  </si>
  <si>
    <t>Bán hàng Công Ty Cổ Phần Thương Mại Dịch Vụ JM Quốc Tế theo hóa đơn 00007862</t>
  </si>
  <si>
    <t>00019299</t>
  </si>
  <si>
    <t>CK CỐ ĐỊNH 6% - JMART quận 4</t>
  </si>
  <si>
    <t>00001634</t>
  </si>
  <si>
    <t>DANH SÁCH BÁN HÀNG</t>
  </si>
  <si>
    <t>14/02/2023</t>
  </si>
  <si>
    <t>Hàng trả hd 291</t>
  </si>
  <si>
    <t>19/04/2023</t>
  </si>
  <si>
    <t xml:space="preserve">Hàng trả </t>
  </si>
  <si>
    <t xml:space="preserve">THEO DÕI CÔNG NỢ / CTY 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</si>
  <si>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</si>
  <si>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</si>
  <si>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</si>
  <si>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</si>
  <si>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</si>
  <si>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</si>
  <si>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</si>
  <si>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</si>
  <si>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</si>
  <si>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 xml:space="preserve">Dư nợ phải thu </t>
  </si>
  <si>
    <t>Bảng kê hóa đơn tháng 1.2023</t>
  </si>
  <si>
    <t>Bảng kê hóa đơn tháng 2.2023</t>
  </si>
  <si>
    <t>Bảng kê hóa đơn tháng 3.2023</t>
  </si>
  <si>
    <t>Bảng kê hóa đơn tháng 4.2023</t>
  </si>
  <si>
    <t>Thanh toán tiền CN T11,12/2022 ,T1,2/2023 trừ hàng trả 683.728</t>
  </si>
  <si>
    <t>SDDK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</si>
</sst>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38" fontId="7" fillId="4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5" fontId="0" fillId="0" borderId="0" xfId="1" applyNumberFormat="1" applyFont="1"/>
    <xf numFmtId="165" fontId="6" fillId="4" borderId="0" xfId="0" applyNumberFormat="1" applyFont="1" applyFill="1"/>
    <xf numFmtId="0" fontId="6" fillId="0" borderId="0" xfId="0" applyFont="1"/>
    <xf numFmtId="165" fontId="6" fillId="4" borderId="0" xfId="1" applyNumberFormat="1" applyFont="1" applyFill="1"/>
    <xf numFmtId="0" fontId="9" fillId="0" borderId="0" xfId="0" applyFont="1"/>
    <xf numFmtId="14" fontId="10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0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/>
    </xf>
    <xf numFmtId="38" fontId="9" fillId="6" borderId="3" xfId="0" applyNumberFormat="1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1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65" fontId="9" fillId="0" borderId="3" xfId="1" applyNumberFormat="1" applyFont="1" applyBorder="1" applyAlignment="1">
      <alignment horizontal="center"/>
    </xf>
    <xf numFmtId="165" fontId="9" fillId="0" borderId="3" xfId="1" applyNumberFormat="1" applyFont="1" applyBorder="1"/>
    <xf numFmtId="165" fontId="11" fillId="0" borderId="3" xfId="1" applyNumberFormat="1" applyFont="1" applyBorder="1" applyAlignment="1">
      <alignment horizontal="left" vertical="center"/>
    </xf>
    <xf numFmtId="0" fontId="9" fillId="0" borderId="3" xfId="0" applyFont="1" applyBorder="1"/>
    <xf numFmtId="165" fontId="10" fillId="5" borderId="3" xfId="1" applyNumberFormat="1" applyFont="1" applyFill="1" applyBorder="1" applyAlignment="1">
      <alignment horizontal="center"/>
    </xf>
    <xf numFmtId="165" fontId="12" fillId="5" borderId="3" xfId="1" applyNumberFormat="1" applyFont="1" applyFill="1" applyBorder="1" applyAlignment="1">
      <alignment horizontal="left" vertical="center"/>
    </xf>
    <xf numFmtId="165" fontId="10" fillId="5" borderId="3" xfId="1" applyNumberFormat="1" applyFont="1" applyFill="1" applyBorder="1"/>
    <xf numFmtId="0" fontId="10" fillId="5" borderId="3" xfId="0" applyFont="1" applyFill="1" applyBorder="1"/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wrapText="1"/>
    </xf>
    <xf numFmtId="14" fontId="9" fillId="0" borderId="4" xfId="0" applyNumberFormat="1" applyFont="1" applyBorder="1" applyAlignment="1">
      <alignment horizontal="center"/>
    </xf>
    <xf numFmtId="165" fontId="12" fillId="5" borderId="3" xfId="1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/>
    <xf numFmtId="165" fontId="13" fillId="4" borderId="3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14" fontId="9" fillId="0" borderId="0" xfId="0" applyNumberFormat="1" applyFont="1"/>
    <xf numFmtId="0" fontId="9" fillId="0" borderId="0" xfId="0" applyFont="1" applyAlignment="1">
      <alignment horizontal="center"/>
    </xf>
    <xf numFmtId="165" fontId="0" fillId="0" borderId="3" xfId="1" applyNumberFormat="1" applyFont="1" applyBorder="1"/>
    <xf numFmtId="14" fontId="0" fillId="0" borderId="3" xfId="0" applyNumberFormat="1" applyBorder="1"/>
    <xf numFmtId="0" fontId="1" fillId="0" borderId="4" xfId="0" applyFont="1" applyBorder="1" applyAlignment="1">
      <alignment horizontal="left" vertical="center"/>
    </xf>
    <xf numFmtId="165" fontId="10" fillId="6" borderId="3" xfId="1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14" fontId="10" fillId="5" borderId="4" xfId="0" applyNumberFormat="1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14" fontId="13" fillId="4" borderId="4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14" fontId="13" fillId="4" borderId="5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0"/>
  <sheetViews>
    <sheetView tabSelected="1" workbookViewId="0">
      <pane ySplit="2" topLeftCell="A3" activePane="bottomLeft" state="frozen"/>
      <selection pane="bottomLeft" activeCell="D10" sqref="D10"/>
    </sheetView>
  </sheetViews>
  <sheetFormatPr defaultRowHeight="21" customHeight="1" x14ac:dyDescent="0.25"/>
  <cols>
    <col min="1" max="1" width="15.28515625" style="49" customWidth="1"/>
    <col min="2" max="2" width="42" style="46" customWidth="1"/>
    <col min="3" max="3" width="19.28515625" style="50" customWidth="1"/>
    <col min="4" max="4" width="17.7109375" style="16" customWidth="1"/>
    <col min="5" max="5" width="22.7109375" style="16" customWidth="1"/>
    <col min="6" max="6" width="17.5703125" style="16" customWidth="1"/>
    <col min="7" max="7" width="10.140625" style="16" bestFit="1" customWidth="1"/>
    <col min="8" max="16384" width="9.140625" style="16"/>
  </cols>
  <sheetData>
    <row r="1" spans="1:6" ht="27" customHeight="1" x14ac:dyDescent="0.3">
      <c r="A1" s="55" t="s">
        <v>30</v>
      </c>
      <c r="B1" s="55"/>
      <c r="C1" s="55"/>
      <c r="D1" s="55"/>
      <c r="E1" s="55"/>
      <c r="F1" s="55"/>
    </row>
    <row r="2" spans="1:6" s="19" customFormat="1" ht="40.5" customHeight="1" x14ac:dyDescent="0.25">
      <c r="A2" s="17" t="s">
        <v>31</v>
      </c>
      <c r="B2" s="18" t="s">
        <v>32</v>
      </c>
      <c r="C2" s="18" t="s">
        <v>33</v>
      </c>
      <c r="D2" s="18" t="s">
        <v>34</v>
      </c>
      <c r="E2" s="18" t="s">
        <v>35</v>
      </c>
      <c r="F2" s="18" t="s">
        <v>36</v>
      </c>
    </row>
    <row r="3" spans="1:6" s="24" customFormat="1" ht="40.5" customHeight="1" x14ac:dyDescent="0.25">
      <c r="A3" s="20"/>
      <c r="B3" s="23" t="s">
        <v>46</v>
      </c>
      <c r="C3" s="54">
        <v>32698831</v>
      </c>
      <c r="D3" s="23"/>
      <c r="E3" s="23"/>
      <c r="F3" s="23"/>
    </row>
    <row r="4" spans="1:6" s="24" customFormat="1" ht="40.5" customHeight="1" x14ac:dyDescent="0.25">
      <c r="A4" s="20"/>
      <c r="B4" s="21" t="s">
        <v>41</v>
      </c>
      <c r="C4" s="22">
        <f>'T1+2+3+4.2023'!H11</f>
        <v>3333571</v>
      </c>
      <c r="D4" s="23"/>
      <c r="E4" s="23"/>
      <c r="F4" s="23"/>
    </row>
    <row r="5" spans="1:6" ht="21" customHeight="1" x14ac:dyDescent="0.25">
      <c r="A5" s="25"/>
      <c r="B5" s="26" t="s">
        <v>42</v>
      </c>
      <c r="C5" s="27">
        <v>12791899</v>
      </c>
      <c r="D5" s="27"/>
      <c r="E5" s="28"/>
      <c r="F5" s="28"/>
    </row>
    <row r="6" spans="1:6" ht="21" customHeight="1" x14ac:dyDescent="0.25">
      <c r="A6" s="25"/>
      <c r="B6" s="26" t="s">
        <v>43</v>
      </c>
      <c r="C6" s="27">
        <v>9440371</v>
      </c>
      <c r="D6" s="27"/>
      <c r="E6" s="28"/>
      <c r="F6" s="28"/>
    </row>
    <row r="7" spans="1:6" ht="21" customHeight="1" x14ac:dyDescent="0.25">
      <c r="A7" s="25"/>
      <c r="B7" s="26" t="s">
        <v>44</v>
      </c>
      <c r="C7" s="27">
        <v>14902366</v>
      </c>
      <c r="D7" s="27"/>
      <c r="E7" s="28"/>
      <c r="F7" s="28"/>
    </row>
    <row r="8" spans="1:6" ht="21" customHeight="1" x14ac:dyDescent="0.25">
      <c r="A8" s="25"/>
      <c r="B8" s="26"/>
      <c r="C8" s="27"/>
      <c r="D8" s="27"/>
      <c r="E8" s="28"/>
      <c r="F8" s="28"/>
    </row>
    <row r="9" spans="1:6" ht="21" customHeight="1" x14ac:dyDescent="0.25">
      <c r="A9" s="25"/>
      <c r="B9" s="26"/>
      <c r="C9" s="27"/>
      <c r="D9" s="27"/>
      <c r="E9" s="28"/>
      <c r="F9" s="28"/>
    </row>
    <row r="10" spans="1:6" ht="21" customHeight="1" x14ac:dyDescent="0.25">
      <c r="A10" s="25"/>
      <c r="B10" s="26"/>
      <c r="C10" s="27"/>
      <c r="D10" s="27"/>
      <c r="E10" s="28"/>
      <c r="F10" s="28"/>
    </row>
    <row r="11" spans="1:6" ht="21" customHeight="1" x14ac:dyDescent="0.25">
      <c r="A11" s="25"/>
      <c r="B11" s="26"/>
      <c r="C11" s="27"/>
      <c r="D11" s="27"/>
      <c r="E11" s="28"/>
      <c r="F11" s="28"/>
    </row>
    <row r="12" spans="1:6" ht="21" customHeight="1" x14ac:dyDescent="0.25">
      <c r="A12" s="25"/>
      <c r="B12" s="26"/>
      <c r="C12" s="27"/>
      <c r="D12" s="27"/>
      <c r="E12" s="28"/>
      <c r="F12" s="28"/>
    </row>
    <row r="13" spans="1:6" ht="21" customHeight="1" x14ac:dyDescent="0.25">
      <c r="A13" s="25"/>
      <c r="B13" s="26"/>
      <c r="C13" s="27"/>
      <c r="D13" s="29"/>
      <c r="E13" s="28"/>
      <c r="F13" s="30"/>
    </row>
    <row r="14" spans="1:6" ht="21" customHeight="1" x14ac:dyDescent="0.25">
      <c r="A14" s="56" t="s">
        <v>37</v>
      </c>
      <c r="B14" s="57"/>
      <c r="C14" s="31">
        <f>SUM(C3:C13)</f>
        <v>73167038</v>
      </c>
      <c r="D14" s="32"/>
      <c r="E14" s="33"/>
      <c r="F14" s="34"/>
    </row>
    <row r="15" spans="1:6" ht="21" customHeight="1" x14ac:dyDescent="0.25">
      <c r="A15" s="52" t="s">
        <v>26</v>
      </c>
      <c r="B15" s="53" t="s">
        <v>27</v>
      </c>
      <c r="C15" s="30"/>
      <c r="D15" s="51">
        <v>268620</v>
      </c>
      <c r="E15" s="28"/>
      <c r="F15" s="30"/>
    </row>
    <row r="16" spans="1:6" ht="21" customHeight="1" x14ac:dyDescent="0.25">
      <c r="A16" s="6" t="s">
        <v>28</v>
      </c>
      <c r="B16" s="53" t="s">
        <v>29</v>
      </c>
      <c r="C16" s="30"/>
      <c r="D16" s="51">
        <v>415105</v>
      </c>
      <c r="E16" s="28"/>
      <c r="F16" s="30"/>
    </row>
    <row r="17" spans="1:6" ht="21" customHeight="1" x14ac:dyDescent="0.25">
      <c r="A17" s="30"/>
      <c r="B17" s="16"/>
      <c r="C17" s="30"/>
      <c r="D17" s="27"/>
      <c r="E17" s="28"/>
      <c r="F17" s="30"/>
    </row>
    <row r="18" spans="1:6" ht="21" customHeight="1" x14ac:dyDescent="0.25">
      <c r="A18" s="25"/>
      <c r="B18" s="35"/>
      <c r="C18" s="27"/>
      <c r="D18" s="27"/>
      <c r="E18" s="28"/>
      <c r="F18" s="30"/>
    </row>
    <row r="19" spans="1:6" ht="21" customHeight="1" x14ac:dyDescent="0.25">
      <c r="A19" s="25"/>
      <c r="B19" s="35"/>
      <c r="C19" s="27"/>
      <c r="D19" s="27"/>
      <c r="E19" s="28"/>
      <c r="F19" s="30"/>
    </row>
    <row r="20" spans="1:6" ht="41.25" customHeight="1" x14ac:dyDescent="0.25">
      <c r="A20" s="25"/>
      <c r="B20" s="36"/>
      <c r="C20" s="27"/>
      <c r="D20" s="27"/>
      <c r="E20" s="28"/>
      <c r="F20" s="30"/>
    </row>
    <row r="21" spans="1:6" ht="21" customHeight="1" x14ac:dyDescent="0.25">
      <c r="A21" s="56" t="s">
        <v>38</v>
      </c>
      <c r="B21" s="57"/>
      <c r="C21" s="31"/>
      <c r="D21" s="31">
        <f>SUM(D15:D20)</f>
        <v>683725</v>
      </c>
      <c r="E21" s="31">
        <f>SUM(E15:E20)</f>
        <v>0</v>
      </c>
      <c r="F21" s="34"/>
    </row>
    <row r="22" spans="1:6" ht="21" customHeight="1" x14ac:dyDescent="0.25">
      <c r="A22" s="25">
        <v>45052</v>
      </c>
      <c r="B22" s="26" t="s">
        <v>45</v>
      </c>
      <c r="C22" s="27"/>
      <c r="D22" s="27"/>
      <c r="E22" s="28"/>
      <c r="F22" s="28">
        <v>47725598</v>
      </c>
    </row>
    <row r="23" spans="1:6" ht="21" customHeight="1" x14ac:dyDescent="0.25">
      <c r="A23" s="25"/>
      <c r="B23" s="26"/>
      <c r="C23" s="27"/>
      <c r="D23" s="27"/>
      <c r="E23" s="28"/>
      <c r="F23" s="28"/>
    </row>
    <row r="24" spans="1:6" ht="21" customHeight="1" x14ac:dyDescent="0.25">
      <c r="A24" s="37"/>
      <c r="B24" s="35"/>
      <c r="C24" s="27"/>
      <c r="D24" s="27"/>
      <c r="E24" s="28"/>
      <c r="F24" s="28"/>
    </row>
    <row r="25" spans="1:6" ht="21" customHeight="1" x14ac:dyDescent="0.25">
      <c r="A25" s="56" t="s">
        <v>39</v>
      </c>
      <c r="B25" s="57"/>
      <c r="C25" s="38"/>
      <c r="D25" s="32"/>
      <c r="E25" s="34"/>
      <c r="F25" s="39">
        <f>SUM(F22:F24)</f>
        <v>47725598</v>
      </c>
    </row>
    <row r="26" spans="1:6" ht="21" customHeight="1" x14ac:dyDescent="0.25">
      <c r="A26" s="58" t="s">
        <v>40</v>
      </c>
      <c r="B26" s="59"/>
      <c r="C26" s="59"/>
      <c r="D26" s="59"/>
      <c r="E26" s="60"/>
      <c r="F26" s="40">
        <f>C14-D21-E21-F25</f>
        <v>24757715</v>
      </c>
    </row>
    <row r="27" spans="1:6" ht="21" customHeight="1" x14ac:dyDescent="0.25">
      <c r="A27" s="41"/>
      <c r="B27" s="42"/>
      <c r="C27" s="43"/>
      <c r="D27" s="44"/>
    </row>
    <row r="28" spans="1:6" ht="21" customHeight="1" x14ac:dyDescent="0.25">
      <c r="A28" s="41"/>
      <c r="B28" s="42"/>
      <c r="C28" s="43"/>
      <c r="D28" s="44"/>
    </row>
    <row r="29" spans="1:6" ht="21" customHeight="1" x14ac:dyDescent="0.25">
      <c r="A29" s="41"/>
      <c r="B29" s="42"/>
      <c r="C29" s="43"/>
      <c r="D29" s="44"/>
    </row>
    <row r="30" spans="1:6" ht="21" customHeight="1" x14ac:dyDescent="0.25">
      <c r="A30" s="45"/>
      <c r="C30" s="47"/>
      <c r="D30" s="48"/>
    </row>
  </sheetData>
  <mergeCells count="5">
    <mergeCell ref="A1:F1"/>
    <mergeCell ref="A14:B14"/>
    <mergeCell ref="A21:B21"/>
    <mergeCell ref="A25:B25"/>
    <mergeCell ref="A26:E26"/>
  </mergeCells>
  <conditionalFormatting sqref="A27:B29 A26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18"/>
  <sheetViews>
    <sheetView zoomScaleNormal="100" workbookViewId="0">
      <selection activeCell="H6" sqref="H6"/>
    </sheetView>
  </sheetViews>
  <sheetFormatPr defaultColWidth="9.140625" defaultRowHeight="15" x14ac:dyDescent="0.25"/>
  <cols>
    <col min="1" max="1" width="14.28515625" style="6" customWidth="1"/>
    <col min="2" max="2" width="32" customWidth="1"/>
    <col min="3" max="3" width="33.7109375" customWidth="1"/>
    <col min="4" max="4" width="12.28515625" customWidth="1"/>
    <col min="5" max="5" width="12.85546875" style="8" customWidth="1"/>
    <col min="6" max="6" width="12.28515625" style="8" customWidth="1"/>
    <col min="7" max="7" width="17.140625" style="8" customWidth="1"/>
    <col min="8" max="8" width="15.42578125" style="8" customWidth="1"/>
  </cols>
  <sheetData>
    <row r="1" spans="1:8" ht="18.75" x14ac:dyDescent="0.3">
      <c r="A1" s="61" t="s">
        <v>25</v>
      </c>
      <c r="B1" s="61"/>
      <c r="C1" s="61"/>
      <c r="D1" s="61"/>
      <c r="E1" s="61"/>
      <c r="F1" s="61"/>
      <c r="G1" s="61"/>
      <c r="H1" s="61"/>
    </row>
    <row r="2" spans="1:8" ht="15" customHeight="1" x14ac:dyDescent="0.25">
      <c r="A2" s="3" t="s">
        <v>1</v>
      </c>
      <c r="B2" s="7" t="s">
        <v>4</v>
      </c>
      <c r="C2" s="7" t="s">
        <v>17</v>
      </c>
      <c r="D2" s="7" t="s">
        <v>0</v>
      </c>
      <c r="E2" s="1" t="s">
        <v>9</v>
      </c>
      <c r="F2" s="1" t="s">
        <v>5</v>
      </c>
      <c r="G2" s="1" t="s">
        <v>10</v>
      </c>
      <c r="H2" s="1" t="s">
        <v>19</v>
      </c>
    </row>
    <row r="3" spans="1:8" ht="18" customHeight="1" x14ac:dyDescent="0.25">
      <c r="A3" s="5">
        <v>45043</v>
      </c>
      <c r="B3" s="9" t="s">
        <v>6</v>
      </c>
      <c r="C3" s="9" t="s">
        <v>6</v>
      </c>
      <c r="D3" s="9" t="s">
        <v>14</v>
      </c>
      <c r="E3" s="2">
        <v>2551025</v>
      </c>
      <c r="F3" s="2">
        <v>0</v>
      </c>
      <c r="G3" s="2">
        <v>255103</v>
      </c>
      <c r="H3" s="2">
        <v>2806128</v>
      </c>
    </row>
    <row r="4" spans="1:8" ht="18" customHeight="1" x14ac:dyDescent="0.25">
      <c r="A4" s="5">
        <v>45035</v>
      </c>
      <c r="B4" s="9" t="s">
        <v>6</v>
      </c>
      <c r="C4" s="9" t="s">
        <v>6</v>
      </c>
      <c r="D4" s="9" t="s">
        <v>11</v>
      </c>
      <c r="E4" s="2">
        <v>4367364</v>
      </c>
      <c r="F4" s="2">
        <v>0</v>
      </c>
      <c r="G4" s="2">
        <v>436736</v>
      </c>
      <c r="H4" s="2">
        <v>4804100</v>
      </c>
    </row>
    <row r="5" spans="1:8" ht="18" customHeight="1" x14ac:dyDescent="0.25">
      <c r="A5" s="5">
        <v>45021</v>
      </c>
      <c r="B5" s="9" t="s">
        <v>6</v>
      </c>
      <c r="C5" s="9" t="s">
        <v>6</v>
      </c>
      <c r="D5" s="9" t="s">
        <v>22</v>
      </c>
      <c r="E5" s="2">
        <v>6629216</v>
      </c>
      <c r="F5" s="2">
        <v>0</v>
      </c>
      <c r="G5" s="2">
        <v>662922</v>
      </c>
      <c r="H5" s="2">
        <v>7292138</v>
      </c>
    </row>
    <row r="6" spans="1:8" ht="18" customHeight="1" x14ac:dyDescent="0.25">
      <c r="A6" s="5">
        <v>45012</v>
      </c>
      <c r="B6" s="9" t="s">
        <v>6</v>
      </c>
      <c r="C6" s="9" t="s">
        <v>16</v>
      </c>
      <c r="D6" s="9" t="s">
        <v>15</v>
      </c>
      <c r="E6" s="2">
        <v>3200660</v>
      </c>
      <c r="F6" s="2">
        <v>156400</v>
      </c>
      <c r="G6" s="2">
        <v>304426</v>
      </c>
      <c r="H6" s="2">
        <v>3348686</v>
      </c>
    </row>
    <row r="7" spans="1:8" ht="18" customHeight="1" x14ac:dyDescent="0.25">
      <c r="A7" s="5">
        <v>45002</v>
      </c>
      <c r="B7" s="9" t="s">
        <v>6</v>
      </c>
      <c r="C7" s="9" t="s">
        <v>23</v>
      </c>
      <c r="D7" s="9" t="s">
        <v>7</v>
      </c>
      <c r="E7" s="2">
        <v>5814496</v>
      </c>
      <c r="F7" s="2">
        <v>276601</v>
      </c>
      <c r="G7" s="2">
        <v>553790</v>
      </c>
      <c r="H7" s="2">
        <v>6091685</v>
      </c>
    </row>
    <row r="8" spans="1:8" ht="18" customHeight="1" x14ac:dyDescent="0.25">
      <c r="A8" s="5">
        <v>44982</v>
      </c>
      <c r="B8" s="9" t="s">
        <v>6</v>
      </c>
      <c r="C8" s="9" t="s">
        <v>3</v>
      </c>
      <c r="D8" s="9" t="s">
        <v>2</v>
      </c>
      <c r="E8" s="2">
        <v>2221160</v>
      </c>
      <c r="F8" s="2">
        <v>133270</v>
      </c>
      <c r="G8" s="2">
        <v>208789</v>
      </c>
      <c r="H8" s="2">
        <v>2296679</v>
      </c>
    </row>
    <row r="9" spans="1:8" ht="18" customHeight="1" x14ac:dyDescent="0.25">
      <c r="A9" s="5">
        <v>44980</v>
      </c>
      <c r="B9" s="9" t="s">
        <v>6</v>
      </c>
      <c r="C9" s="9" t="s">
        <v>21</v>
      </c>
      <c r="D9" s="9" t="s">
        <v>18</v>
      </c>
      <c r="E9" s="2">
        <v>4771082</v>
      </c>
      <c r="F9" s="2">
        <v>267950</v>
      </c>
      <c r="G9" s="2">
        <v>450313</v>
      </c>
      <c r="H9" s="2">
        <v>4953445</v>
      </c>
    </row>
    <row r="10" spans="1:8" ht="18" customHeight="1" x14ac:dyDescent="0.25">
      <c r="A10" s="5">
        <v>44964</v>
      </c>
      <c r="B10" s="9" t="s">
        <v>6</v>
      </c>
      <c r="C10" s="9" t="s">
        <v>13</v>
      </c>
      <c r="D10" s="9" t="s">
        <v>20</v>
      </c>
      <c r="E10" s="2">
        <v>5321636</v>
      </c>
      <c r="F10" s="2">
        <v>283659</v>
      </c>
      <c r="G10" s="2">
        <v>503798</v>
      </c>
      <c r="H10" s="2">
        <v>5541775</v>
      </c>
    </row>
    <row r="11" spans="1:8" ht="18" customHeight="1" x14ac:dyDescent="0.25">
      <c r="A11" s="5">
        <v>44942</v>
      </c>
      <c r="B11" s="9" t="s">
        <v>6</v>
      </c>
      <c r="C11" s="9" t="s">
        <v>12</v>
      </c>
      <c r="D11" s="9" t="s">
        <v>24</v>
      </c>
      <c r="E11" s="2">
        <v>3223957</v>
      </c>
      <c r="F11" s="2">
        <v>193438</v>
      </c>
      <c r="G11" s="2">
        <v>303052</v>
      </c>
      <c r="H11" s="2">
        <v>3333571</v>
      </c>
    </row>
    <row r="12" spans="1:8" x14ac:dyDescent="0.25">
      <c r="A12" s="4" t="s">
        <v>8</v>
      </c>
      <c r="E12" s="10">
        <f>SUM(E3:E11)</f>
        <v>38100596</v>
      </c>
      <c r="F12" s="10">
        <f t="shared" ref="F12:H12" si="0">SUM(F3:F11)</f>
        <v>1311318</v>
      </c>
      <c r="G12" s="10">
        <f t="shared" si="0"/>
        <v>3678929</v>
      </c>
      <c r="H12" s="10">
        <f t="shared" si="0"/>
        <v>40468207</v>
      </c>
    </row>
    <row r="14" spans="1:8" x14ac:dyDescent="0.25">
      <c r="A14" s="6" t="s">
        <v>26</v>
      </c>
      <c r="B14" s="11" t="s">
        <v>27</v>
      </c>
      <c r="C14" s="12">
        <v>268620</v>
      </c>
    </row>
    <row r="15" spans="1:8" x14ac:dyDescent="0.25">
      <c r="A15" s="6" t="s">
        <v>28</v>
      </c>
      <c r="B15" s="11" t="s">
        <v>29</v>
      </c>
      <c r="C15" s="12">
        <v>415105</v>
      </c>
    </row>
    <row r="16" spans="1:8" x14ac:dyDescent="0.25">
      <c r="B16" s="11"/>
      <c r="C16" s="15">
        <f>SUM(C14:C15)</f>
        <v>683725</v>
      </c>
    </row>
    <row r="18" spans="2:3" x14ac:dyDescent="0.25">
      <c r="B18" s="14" t="s">
        <v>19</v>
      </c>
      <c r="C18" s="13">
        <f>H12-C16</f>
        <v>39784482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T1+2+3+4.2023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2023-05-16T09:45:52Z</dcterms:created>
  <dcterms:modified xsi:type="dcterms:W3CDTF">2023-07-07T10:21:01Z</dcterms:modified>
</cp:coreProperties>
</file>