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JMART (JM QUỐC TẾ)\2022\"/>
    </mc:Choice>
  </mc:AlternateContent>
  <xr:revisionPtr revIDLastSave="0" documentId="13_ncr:1_{D7EF3EBD-B0AC-403D-88EB-5770F4F89AE6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công nợ" sheetId="1" r:id="rId1"/>
    <sheet name="t10-t12.2022" sheetId="6" r:id="rId2"/>
    <sheet name="t4-t9.2022" sheetId="5" r:id="rId3"/>
    <sheet name="T1-T3.2022" sheetId="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13" i="1" s="1"/>
  <c r="F24" i="1"/>
  <c r="D20" i="1"/>
  <c r="C18" i="6" l="1"/>
  <c r="E20" i="1" l="1"/>
  <c r="F25" i="1" s="1"/>
  <c r="H13" i="6"/>
  <c r="C20" i="6" s="1"/>
  <c r="F13" i="6"/>
  <c r="G13" i="6"/>
  <c r="E13" i="6"/>
  <c r="H25" i="5"/>
  <c r="G25" i="5"/>
  <c r="F25" i="5"/>
  <c r="E25" i="5"/>
</calcChain>
</file>

<file path=xl/sharedStrings.xml><?xml version="1.0" encoding="utf-8"?>
<sst xmlns="http://schemas.openxmlformats.org/spreadsheetml/2006/main" count="181" uniqueCount="121">
  <si>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</si>
  <si>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</si>
  <si>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</si>
  <si>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</si>
  <si>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</si>
  <si>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</si>
  <si>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</si>
  <si>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</si>
  <si>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</si>
  <si>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</si>
  <si>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</si>
  <si>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</si>
  <si>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</si>
  <si>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</si>
  <si>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</si>
  <si>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</si>
  <si>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</si>
  <si>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</si>
  <si>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</si>
  <si>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 xml:space="preserve">THEO DÕI CÔNG NỢ / CTY </t>
  </si>
  <si>
    <t xml:space="preserve">Dư nợ phải thu </t>
  </si>
  <si>
    <t>Diễn giải</t>
  </si>
  <si>
    <t>Công Ty Cổ Phần Thương Mại Dịch Vụ JM Quốc Tế</t>
  </si>
  <si>
    <t>Bán hàng Công Ty Cổ Phần Thương Mại Dịch Vụ JM Quốc Tế theo hóa đơn 00050822</t>
  </si>
  <si>
    <t>00050822</t>
  </si>
  <si>
    <t>Bán hàng Công Ty Cổ Phần Thương Mại Dịch Vụ JM Quốc Tế theo hóa đơn 00049684</t>
  </si>
  <si>
    <t>00049684</t>
  </si>
  <si>
    <t>Bán hàng Công Ty Cổ Phần Thương Mại Dịch Vụ JM Quốc Tế theo hóa đơn 00048583</t>
  </si>
  <si>
    <t>00048583</t>
  </si>
  <si>
    <t>Bán hàng Công Ty Cổ Phần Thương Mại Dịch Vụ JM Quốc Tế theo hóa đơn 00045965</t>
  </si>
  <si>
    <t>00045965</t>
  </si>
  <si>
    <t>Bán hàng Công Ty Cổ Phần Thương Mại Dịch Vụ JM Quốc Tế theo hóa đơn 00044316</t>
  </si>
  <si>
    <t>00044316</t>
  </si>
  <si>
    <t>Bán hàng Công Ty Cổ Phần Thương Mại Dịch Vụ JM Quốc Tế theo hóa đơn 00042698</t>
  </si>
  <si>
    <t>00042698</t>
  </si>
  <si>
    <t>Bán hàng Công Ty Cổ Phần Thương Mại Dịch Vụ JM Quốc Tế theo hóa đơn 00040169</t>
  </si>
  <si>
    <t>00040169</t>
  </si>
  <si>
    <t>Bán hàng Công Ty Cổ Phần Thương Mại Dịch Vụ JM Quốc Tế theo hóa đơn 00036423</t>
  </si>
  <si>
    <t>00036423</t>
  </si>
  <si>
    <t>Bán hàng Công Ty Cổ Phần Thương Mại Dịch Vụ JM Quốc Tế theo hóa đơn 00029656</t>
  </si>
  <si>
    <t>00029656</t>
  </si>
  <si>
    <t>Bán hàng Công Ty Cổ Phần Thương Mại Dịch Vụ JM Quốc Tế theo hóa đơn 00028846</t>
  </si>
  <si>
    <t>00028846</t>
  </si>
  <si>
    <t>Bán hàng Công Ty Cổ Phần Thương Mại Dịch Vụ JM Quốc Tế theo hóa đơn 00026017</t>
  </si>
  <si>
    <t>00026017</t>
  </si>
  <si>
    <t>Bán hàng Công Ty Cổ Phần Thương Mại Dịch Vụ JM Quốc Tế theo hóa đơn 00023714</t>
  </si>
  <si>
    <t>00023714</t>
  </si>
  <si>
    <t>Bán hàng Công Ty Cổ Phần Thương Mại Dịch Vụ JM Quốc Tế theo hóa đơn 00021131</t>
  </si>
  <si>
    <t>00021131</t>
  </si>
  <si>
    <t>Bán hàng Công Ty Cổ Phần Thương Mại Dịch Vụ JM Quốc Tế theo hóa đơn 00019077</t>
  </si>
  <si>
    <t>00019077</t>
  </si>
  <si>
    <t>Bán hàng Công Ty Cổ Phần Thương Mại Dịch Vụ JM Quốc Tế theo hóa đơn 00018152</t>
  </si>
  <si>
    <t>00018152</t>
  </si>
  <si>
    <t>Bán hàng Công Ty Cổ Phần Thương Mại Dịch Vụ JM Quốc Tế theo hóa đơn 00016968</t>
  </si>
  <si>
    <t>00016968</t>
  </si>
  <si>
    <t>Bán hàng Công Ty Cổ Phần Thương Mại Dịch Vụ JM Quốc Tế theo hóa đơn 00016042</t>
  </si>
  <si>
    <t>00016042</t>
  </si>
  <si>
    <t>Bán hàng Công Ty Cổ Phần Thương Mại Dịch Vụ JM Quốc Tế theo hóa đơn 00014664</t>
  </si>
  <si>
    <t>00014664</t>
  </si>
  <si>
    <t>Bán hàng Công Ty Cổ Phần Thương Mại Dịch Vụ JM Quốc Tế theo hóa đơn 00013472</t>
  </si>
  <si>
    <t>00013472</t>
  </si>
  <si>
    <t>Bán hàng Công Ty Cổ Phần Thương Mại Dịch Vụ JM Quốc Tế theo hóa đơn 00012917</t>
  </si>
  <si>
    <t>00012917</t>
  </si>
  <si>
    <t>Bán hàng Công Ty Cổ Phần Thương Mại Dịch Vụ JM Quốc Tế theo hóa đơn 00011692</t>
  </si>
  <si>
    <t>00011692</t>
  </si>
  <si>
    <t>Bán hàng Công Ty Cổ Phần Thương Mại Dịch Vụ JM Quốc Tế theo hóa đơn 00010538</t>
  </si>
  <si>
    <t>00010538</t>
  </si>
  <si>
    <t>Bán hàng Công Ty Cổ Phần Thương Mại Dịch Vụ JM Quốc Tế theo hóa đơn 00007839</t>
  </si>
  <si>
    <t>00007839</t>
  </si>
  <si>
    <t>Bán hàng Công Ty Cổ Phần Thương Mại Dịch Vụ JM Quốc Tế theo hóa đơn 00007830</t>
  </si>
  <si>
    <t>00007830</t>
  </si>
  <si>
    <t>Bán hàng Công Ty Cổ Phần Thương Mại Dịch Vụ JM Quốc Tế theo hóa đơn 00006011</t>
  </si>
  <si>
    <t>00006011</t>
  </si>
  <si>
    <t>Bán hàng Công Ty Cổ Phần Thương Mại Dịch Vụ JM Quốc Tế theo hóa đơn 00005278</t>
  </si>
  <si>
    <t>00005278</t>
  </si>
  <si>
    <t>17/1/2023</t>
  </si>
  <si>
    <t>Thanh toán công nợ từ t4-t9/2022</t>
  </si>
  <si>
    <t>Hàng trả</t>
  </si>
  <si>
    <t>Bảng kê hóa đơn tháng 4.2022</t>
  </si>
  <si>
    <t>Bảng kê hóa đơn tháng 5.2022</t>
  </si>
  <si>
    <t>Bảng kê hóa đơn tháng 6.2022</t>
  </si>
  <si>
    <t>Bảng kê hóa đơn tháng 7.2022</t>
  </si>
  <si>
    <t>Bảng kê hóa đơn tháng 11.2022</t>
  </si>
  <si>
    <t>Bảng kê hóa đơn tháng 12.2022</t>
  </si>
  <si>
    <t>DANH SÁCH BÁN HÀNG từ T4 đến T9.2022</t>
  </si>
  <si>
    <t>DANH SÁCH BÁN HÀNG</t>
  </si>
  <si>
    <t>Bán hàng Công Ty Cổ Phần Thương Mại Dịch Vụ JM Quốc Tế theo hóa đơn 00057622</t>
  </si>
  <si>
    <t>00057622</t>
  </si>
  <si>
    <t>Bán hàng Công Ty Cổ Phần Thương Mại Dịch Vụ JM Quốc Tế theo hóa đơn 00056867</t>
  </si>
  <si>
    <t>00056867</t>
  </si>
  <si>
    <t>Bán hàng Công Ty Cổ Phần Thương Mại Dịch Vụ JM Quốc Tế theo hóa đơn 00056117</t>
  </si>
  <si>
    <t>00056117</t>
  </si>
  <si>
    <t>Bán hàng Công Ty Cổ Phần Thương Mại Dịch Vụ JM Quốc Tế theo hóa đơn 00055243</t>
  </si>
  <si>
    <t>00055243</t>
  </si>
  <si>
    <t>Bán hàng Công Ty Cổ Phần Thương Mại Dịch Vụ JM Quốc Tế theo hóa đơn 00052711</t>
  </si>
  <si>
    <t>00052711</t>
  </si>
  <si>
    <t>Bán hàng Công Ty Cổ Phần Thương Mại Dịch Vụ JM Quốc Tế theo hóa đơn 00052127</t>
  </si>
  <si>
    <t>00052127</t>
  </si>
  <si>
    <t>Số dòng = 10</t>
  </si>
  <si>
    <t>17/5/2022</t>
  </si>
  <si>
    <t>Thanh toán công nợ từ t1 và t3/2022</t>
  </si>
  <si>
    <t>18/11/2022</t>
  </si>
  <si>
    <t>31/5/2023</t>
  </si>
  <si>
    <t>Thanh toán tiền CN T10/22 HD 45965 48583 trừ hàng trả 1.806.794đ</t>
  </si>
  <si>
    <t>Bán hàng Công Ty Cổ Phần Thương Mại Dịch Vụ JM Quốc Tế theo hóa đơn 00003842</t>
  </si>
  <si>
    <t>00003842</t>
  </si>
  <si>
    <t>Bán hàng Công Ty Cổ Phần Thương Mại Dịch Vụ JM Quốc Tế theo hóa đơn 00002402</t>
  </si>
  <si>
    <t>00002402</t>
  </si>
  <si>
    <t>Bán hàng Công Ty Cổ Phần Thương Mại Dịch Vụ JM Quốc Tế theo hóa đơn 00000458</t>
  </si>
  <si>
    <t>00000458</t>
  </si>
  <si>
    <t>Bán hàng Công Ty Cổ Phần Thương Mại Dịch Vụ JM Quốc Tế theo hóa đơn 0012734</t>
  </si>
  <si>
    <t>0012734</t>
  </si>
  <si>
    <t>Bán hàng Công Ty Cổ Phần Thương Mại Dịch Vụ JM Quốc Tế theo hóa đơn 0010645</t>
  </si>
  <si>
    <t>0010645</t>
  </si>
  <si>
    <t>Bán hàng Công Ty Cổ Phần Thương Mại Dịch Vụ JM Quốc Tế theo hóa đơn 0008635</t>
  </si>
  <si>
    <t>0008635</t>
  </si>
  <si>
    <t>Bán hàng Công Ty Cổ Phần Thương Mại Dịch Vụ JM Quốc Tế theo hóa đơn 0006413</t>
  </si>
  <si>
    <t>0006413</t>
  </si>
  <si>
    <t>Số dòng = 7</t>
  </si>
  <si>
    <t>Bảng kê hóa đơn tháng 1.2.3.2022</t>
  </si>
  <si>
    <t xml:space="preserve">Trừ phí trung bày 2019 đến 2022 là 4.718.943 và 24 mã mới giá 500.000 là 12.000.000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</si>
</sst>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11" fillId="3" borderId="6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2" fillId="5" borderId="6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/>
    </xf>
    <xf numFmtId="165" fontId="13" fillId="3" borderId="0" xfId="0" applyNumberFormat="1" applyFont="1" applyFill="1"/>
    <xf numFmtId="14" fontId="2" fillId="0" borderId="2" xfId="0" applyNumberFormat="1" applyFont="1" applyBorder="1" applyAlignment="1">
      <alignment horizontal="center"/>
    </xf>
    <xf numFmtId="14" fontId="5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38" fontId="2" fillId="6" borderId="1" xfId="0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9"/>
  <sheetViews>
    <sheetView tabSelected="1" workbookViewId="0">
      <pane ySplit="2" topLeftCell="A6" activePane="bottomLeft" state="frozen"/>
      <selection pane="bottomLeft" activeCell="A22" sqref="A22:XFD22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0.140625" style="1" bestFit="1" customWidth="1"/>
    <col min="8" max="16384" width="9.140625" style="1"/>
  </cols>
  <sheetData>
    <row r="1" spans="1:6" ht="27" customHeight="1" x14ac:dyDescent="0.3">
      <c r="A1" s="48" t="s">
        <v>19</v>
      </c>
      <c r="B1" s="48"/>
      <c r="C1" s="48"/>
      <c r="D1" s="48"/>
      <c r="E1" s="48"/>
      <c r="F1" s="48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46" customFormat="1" ht="15.75" x14ac:dyDescent="0.25">
      <c r="A3" s="43"/>
      <c r="B3" s="44" t="s">
        <v>119</v>
      </c>
      <c r="C3" s="47">
        <f>'T1-T3.2022'!G10</f>
        <v>32009775</v>
      </c>
      <c r="D3" s="45"/>
      <c r="E3" s="45"/>
      <c r="F3" s="45"/>
    </row>
    <row r="4" spans="1:6" ht="21" customHeight="1" x14ac:dyDescent="0.25">
      <c r="A4" s="18"/>
      <c r="B4" s="13" t="s">
        <v>78</v>
      </c>
      <c r="C4" s="14">
        <v>14229499</v>
      </c>
      <c r="D4" s="14"/>
      <c r="E4" s="15"/>
      <c r="F4" s="15"/>
    </row>
    <row r="5" spans="1:6" ht="21" customHeight="1" x14ac:dyDescent="0.25">
      <c r="A5" s="18"/>
      <c r="B5" s="13" t="s">
        <v>79</v>
      </c>
      <c r="C5" s="14">
        <v>14809425</v>
      </c>
      <c r="D5" s="14"/>
      <c r="E5" s="15"/>
      <c r="F5" s="15"/>
    </row>
    <row r="6" spans="1:6" ht="21" customHeight="1" x14ac:dyDescent="0.25">
      <c r="A6" s="18"/>
      <c r="B6" s="13" t="s">
        <v>80</v>
      </c>
      <c r="C6" s="14">
        <v>16688846</v>
      </c>
      <c r="D6" s="14"/>
      <c r="E6" s="15"/>
      <c r="F6" s="15"/>
    </row>
    <row r="7" spans="1:6" ht="21" customHeight="1" x14ac:dyDescent="0.25">
      <c r="A7" s="18"/>
      <c r="B7" s="13" t="s">
        <v>81</v>
      </c>
      <c r="C7" s="14">
        <v>11538978</v>
      </c>
      <c r="D7" s="14"/>
      <c r="E7" s="15"/>
      <c r="F7" s="15"/>
    </row>
    <row r="8" spans="1:6" ht="21" customHeight="1" x14ac:dyDescent="0.25">
      <c r="A8" s="18"/>
      <c r="B8" s="13" t="s">
        <v>11</v>
      </c>
      <c r="C8" s="14">
        <v>15196645</v>
      </c>
      <c r="D8" s="14"/>
      <c r="E8" s="15"/>
      <c r="F8" s="15"/>
    </row>
    <row r="9" spans="1:6" ht="21" customHeight="1" x14ac:dyDescent="0.25">
      <c r="A9" s="18"/>
      <c r="B9" s="13" t="s">
        <v>9</v>
      </c>
      <c r="C9" s="14">
        <v>18863920</v>
      </c>
      <c r="D9" s="14"/>
      <c r="E9" s="15"/>
      <c r="F9" s="15"/>
    </row>
    <row r="10" spans="1:6" ht="21" customHeight="1" x14ac:dyDescent="0.25">
      <c r="A10" s="18"/>
      <c r="B10" s="13" t="s">
        <v>10</v>
      </c>
      <c r="C10" s="14">
        <v>7024568</v>
      </c>
      <c r="D10" s="14"/>
      <c r="E10" s="15"/>
      <c r="F10" s="15"/>
    </row>
    <row r="11" spans="1:6" ht="21" customHeight="1" x14ac:dyDescent="0.25">
      <c r="A11" s="18"/>
      <c r="B11" s="13" t="s">
        <v>82</v>
      </c>
      <c r="C11" s="14">
        <v>16245943</v>
      </c>
      <c r="D11" s="14"/>
      <c r="E11" s="15"/>
      <c r="F11" s="15"/>
    </row>
    <row r="12" spans="1:6" ht="21" customHeight="1" x14ac:dyDescent="0.25">
      <c r="A12" s="18"/>
      <c r="B12" s="13" t="s">
        <v>83</v>
      </c>
      <c r="C12" s="14">
        <v>16037913</v>
      </c>
      <c r="D12" s="16"/>
      <c r="E12" s="15"/>
      <c r="F12" s="17"/>
    </row>
    <row r="13" spans="1:6" ht="21" customHeight="1" x14ac:dyDescent="0.25">
      <c r="A13" s="49" t="s">
        <v>6</v>
      </c>
      <c r="B13" s="50"/>
      <c r="C13" s="21">
        <f>SUM(C3:C12)</f>
        <v>162645512</v>
      </c>
      <c r="D13" s="22"/>
      <c r="E13" s="23"/>
      <c r="F13" s="24"/>
    </row>
    <row r="14" spans="1:6" ht="21" customHeight="1" x14ac:dyDescent="0.25">
      <c r="A14" s="18"/>
      <c r="B14" s="28"/>
      <c r="C14" s="14"/>
      <c r="D14" s="14"/>
      <c r="E14" s="15"/>
      <c r="F14" s="17"/>
    </row>
    <row r="15" spans="1:6" ht="21" customHeight="1" x14ac:dyDescent="0.25">
      <c r="A15" s="18">
        <v>44883</v>
      </c>
      <c r="B15" s="28" t="s">
        <v>77</v>
      </c>
      <c r="C15" s="14"/>
      <c r="D15" s="14">
        <v>414975</v>
      </c>
      <c r="E15" s="15"/>
      <c r="F15" s="17"/>
    </row>
    <row r="16" spans="1:6" ht="21" customHeight="1" x14ac:dyDescent="0.25">
      <c r="A16" s="18">
        <v>44847</v>
      </c>
      <c r="B16" s="28" t="s">
        <v>77</v>
      </c>
      <c r="C16" s="14"/>
      <c r="D16" s="14">
        <v>634065</v>
      </c>
      <c r="E16" s="15"/>
      <c r="F16" s="17"/>
    </row>
    <row r="17" spans="1:6" ht="21" customHeight="1" x14ac:dyDescent="0.25">
      <c r="A17" s="18">
        <v>44835</v>
      </c>
      <c r="B17" s="28" t="s">
        <v>77</v>
      </c>
      <c r="C17" s="14"/>
      <c r="D17" s="14">
        <v>757754</v>
      </c>
      <c r="E17" s="15"/>
      <c r="F17" s="17"/>
    </row>
    <row r="18" spans="1:6" ht="21" customHeight="1" x14ac:dyDescent="0.25">
      <c r="A18" s="18"/>
      <c r="B18" s="28"/>
      <c r="C18" s="14"/>
      <c r="D18" s="14"/>
      <c r="E18" s="15"/>
      <c r="F18" s="17"/>
    </row>
    <row r="19" spans="1:6" ht="41.25" customHeight="1" x14ac:dyDescent="0.25">
      <c r="A19" s="18"/>
      <c r="B19" s="39" t="s">
        <v>120</v>
      </c>
      <c r="C19" s="14"/>
      <c r="D19" s="14"/>
      <c r="E19" s="15">
        <v>18390837</v>
      </c>
      <c r="F19" s="17"/>
    </row>
    <row r="20" spans="1:6" ht="21" customHeight="1" x14ac:dyDescent="0.25">
      <c r="A20" s="49" t="s">
        <v>7</v>
      </c>
      <c r="B20" s="50"/>
      <c r="C20" s="21"/>
      <c r="D20" s="21">
        <f>SUM(D14:D19)</f>
        <v>1806794</v>
      </c>
      <c r="E20" s="21">
        <f>SUM(E14:E19)</f>
        <v>18390837</v>
      </c>
      <c r="F20" s="24"/>
    </row>
    <row r="21" spans="1:6" ht="21" customHeight="1" x14ac:dyDescent="0.25">
      <c r="A21" s="18" t="s">
        <v>99</v>
      </c>
      <c r="B21" s="13" t="s">
        <v>100</v>
      </c>
      <c r="C21" s="14"/>
      <c r="D21" s="14"/>
      <c r="E21" s="15"/>
      <c r="F21" s="15">
        <v>32009775</v>
      </c>
    </row>
    <row r="22" spans="1:6" ht="21" customHeight="1" x14ac:dyDescent="0.25">
      <c r="A22" s="18" t="s">
        <v>75</v>
      </c>
      <c r="B22" s="13" t="s">
        <v>76</v>
      </c>
      <c r="C22" s="14"/>
      <c r="D22" s="14"/>
      <c r="E22" s="15"/>
      <c r="F22" s="15">
        <v>72521501</v>
      </c>
    </row>
    <row r="23" spans="1:6" ht="21" customHeight="1" x14ac:dyDescent="0.25">
      <c r="A23" s="42" t="s">
        <v>102</v>
      </c>
      <c r="B23" s="28" t="s">
        <v>103</v>
      </c>
      <c r="C23" s="14"/>
      <c r="D23" s="14"/>
      <c r="E23" s="15"/>
      <c r="F23" s="15">
        <v>5217774</v>
      </c>
    </row>
    <row r="24" spans="1:6" ht="21" customHeight="1" x14ac:dyDescent="0.25">
      <c r="A24" s="49" t="s">
        <v>8</v>
      </c>
      <c r="B24" s="50"/>
      <c r="C24" s="25"/>
      <c r="D24" s="22"/>
      <c r="E24" s="24"/>
      <c r="F24" s="26">
        <f>SUM(F21:F23)</f>
        <v>109749050</v>
      </c>
    </row>
    <row r="25" spans="1:6" ht="21" customHeight="1" x14ac:dyDescent="0.25">
      <c r="A25" s="51" t="s">
        <v>20</v>
      </c>
      <c r="B25" s="52"/>
      <c r="C25" s="52"/>
      <c r="D25" s="52"/>
      <c r="E25" s="53"/>
      <c r="F25" s="27">
        <f>C13-D20-E20-F24</f>
        <v>32698831</v>
      </c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3"/>
      <c r="B27" s="9"/>
      <c r="C27" s="5"/>
      <c r="D27" s="4"/>
    </row>
    <row r="28" spans="1:6" ht="21" customHeight="1" x14ac:dyDescent="0.25">
      <c r="A28" s="3"/>
      <c r="B28" s="9"/>
      <c r="C28" s="5"/>
      <c r="D28" s="4"/>
    </row>
    <row r="29" spans="1:6" ht="21" customHeight="1" x14ac:dyDescent="0.25">
      <c r="A29" s="10"/>
      <c r="C29" s="6"/>
      <c r="D29" s="7"/>
    </row>
  </sheetData>
  <mergeCells count="5">
    <mergeCell ref="A1:F1"/>
    <mergeCell ref="A13:B13"/>
    <mergeCell ref="A20:B20"/>
    <mergeCell ref="A24:B24"/>
    <mergeCell ref="A25:E25"/>
  </mergeCells>
  <conditionalFormatting sqref="A26:B28 A25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20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14.28515625" style="35" customWidth="1"/>
    <col min="2" max="3" width="30" customWidth="1"/>
    <col min="4" max="4" width="15" customWidth="1"/>
    <col min="5" max="8" width="17.140625" style="37" customWidth="1"/>
  </cols>
  <sheetData>
    <row r="1" spans="1:8" ht="18.75" x14ac:dyDescent="0.3">
      <c r="A1" s="54" t="s">
        <v>85</v>
      </c>
      <c r="B1" s="54"/>
      <c r="C1" s="54"/>
      <c r="D1" s="54"/>
      <c r="E1" s="54"/>
      <c r="F1" s="54"/>
      <c r="G1" s="54"/>
      <c r="H1" s="54"/>
    </row>
    <row r="2" spans="1:8" ht="15" customHeight="1" x14ac:dyDescent="0.25">
      <c r="A2" s="29" t="s">
        <v>12</v>
      </c>
      <c r="B2" s="30" t="s">
        <v>13</v>
      </c>
      <c r="C2" s="30" t="s">
        <v>21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ht="21" customHeight="1" x14ac:dyDescent="0.25">
      <c r="A3" s="32">
        <v>44924</v>
      </c>
      <c r="B3" s="33" t="s">
        <v>22</v>
      </c>
      <c r="C3" s="33" t="s">
        <v>86</v>
      </c>
      <c r="D3" s="33" t="s">
        <v>87</v>
      </c>
      <c r="E3" s="34">
        <v>4169030</v>
      </c>
      <c r="F3" s="34">
        <v>159557</v>
      </c>
      <c r="G3" s="34">
        <v>320758</v>
      </c>
      <c r="H3" s="34">
        <v>4330231</v>
      </c>
    </row>
    <row r="4" spans="1:8" ht="21" customHeight="1" x14ac:dyDescent="0.25">
      <c r="A4" s="32">
        <v>44921</v>
      </c>
      <c r="B4" s="33" t="s">
        <v>22</v>
      </c>
      <c r="C4" s="33" t="s">
        <v>88</v>
      </c>
      <c r="D4" s="33" t="s">
        <v>89</v>
      </c>
      <c r="E4" s="34">
        <v>3331740</v>
      </c>
      <c r="F4" s="34">
        <v>199904</v>
      </c>
      <c r="G4" s="34">
        <v>250547</v>
      </c>
      <c r="H4" s="34">
        <v>3382383</v>
      </c>
    </row>
    <row r="5" spans="1:8" ht="21" customHeight="1" x14ac:dyDescent="0.25">
      <c r="A5" s="32">
        <v>44915</v>
      </c>
      <c r="B5" s="33" t="s">
        <v>22</v>
      </c>
      <c r="C5" s="33" t="s">
        <v>90</v>
      </c>
      <c r="D5" s="33" t="s">
        <v>91</v>
      </c>
      <c r="E5" s="34">
        <v>4069415</v>
      </c>
      <c r="F5" s="34">
        <v>208525</v>
      </c>
      <c r="G5" s="34">
        <v>308871</v>
      </c>
      <c r="H5" s="34">
        <v>4169761</v>
      </c>
    </row>
    <row r="6" spans="1:8" ht="21" customHeight="1" x14ac:dyDescent="0.25">
      <c r="A6" s="32">
        <v>44905</v>
      </c>
      <c r="B6" s="33" t="s">
        <v>22</v>
      </c>
      <c r="C6" s="33" t="s">
        <v>92</v>
      </c>
      <c r="D6" s="33" t="s">
        <v>93</v>
      </c>
      <c r="E6" s="34">
        <v>4093320</v>
      </c>
      <c r="F6" s="34">
        <v>245600</v>
      </c>
      <c r="G6" s="34">
        <v>307818</v>
      </c>
      <c r="H6" s="34">
        <v>4155538</v>
      </c>
    </row>
    <row r="7" spans="1:8" ht="21" customHeight="1" x14ac:dyDescent="0.25">
      <c r="A7" s="32">
        <v>44889</v>
      </c>
      <c r="B7" s="33" t="s">
        <v>22</v>
      </c>
      <c r="C7" s="33" t="s">
        <v>94</v>
      </c>
      <c r="D7" s="33" t="s">
        <v>95</v>
      </c>
      <c r="E7" s="34">
        <v>3331740</v>
      </c>
      <c r="F7" s="34">
        <v>199904</v>
      </c>
      <c r="G7" s="34">
        <v>250547</v>
      </c>
      <c r="H7" s="34">
        <v>3382383</v>
      </c>
    </row>
    <row r="8" spans="1:8" ht="21" customHeight="1" x14ac:dyDescent="0.25">
      <c r="A8" s="32">
        <v>44889</v>
      </c>
      <c r="B8" s="33" t="s">
        <v>22</v>
      </c>
      <c r="C8" s="33" t="s">
        <v>96</v>
      </c>
      <c r="D8" s="33" t="s">
        <v>97</v>
      </c>
      <c r="E8" s="34">
        <v>3824444</v>
      </c>
      <c r="F8" s="34">
        <v>157197</v>
      </c>
      <c r="G8" s="34">
        <v>293380</v>
      </c>
      <c r="H8" s="34">
        <v>3960627</v>
      </c>
    </row>
    <row r="9" spans="1:8" ht="21" customHeight="1" x14ac:dyDescent="0.25">
      <c r="A9" s="32">
        <v>44875</v>
      </c>
      <c r="B9" s="33" t="s">
        <v>22</v>
      </c>
      <c r="C9" s="33" t="s">
        <v>23</v>
      </c>
      <c r="D9" s="33" t="s">
        <v>24</v>
      </c>
      <c r="E9" s="34">
        <v>4053638</v>
      </c>
      <c r="F9" s="34">
        <v>243219</v>
      </c>
      <c r="G9" s="34">
        <v>304834</v>
      </c>
      <c r="H9" s="34">
        <v>4115253</v>
      </c>
    </row>
    <row r="10" spans="1:8" ht="21" customHeight="1" x14ac:dyDescent="0.25">
      <c r="A10" s="32">
        <v>44867</v>
      </c>
      <c r="B10" s="33" t="s">
        <v>22</v>
      </c>
      <c r="C10" s="33" t="s">
        <v>25</v>
      </c>
      <c r="D10" s="33" t="s">
        <v>26</v>
      </c>
      <c r="E10" s="34">
        <v>4631742</v>
      </c>
      <c r="F10" s="34">
        <v>198705</v>
      </c>
      <c r="G10" s="34">
        <v>354643</v>
      </c>
      <c r="H10" s="34">
        <v>4787680</v>
      </c>
    </row>
    <row r="11" spans="1:8" ht="21" customHeight="1" x14ac:dyDescent="0.25">
      <c r="A11" s="32">
        <v>44855</v>
      </c>
      <c r="B11" s="33" t="s">
        <v>22</v>
      </c>
      <c r="C11" s="33" t="s">
        <v>27</v>
      </c>
      <c r="D11" s="33" t="s">
        <v>28</v>
      </c>
      <c r="E11" s="34">
        <v>4312450</v>
      </c>
      <c r="F11" s="34">
        <v>233205</v>
      </c>
      <c r="G11" s="34">
        <v>326340</v>
      </c>
      <c r="H11" s="34">
        <v>4405585</v>
      </c>
    </row>
    <row r="12" spans="1:8" ht="21" customHeight="1" x14ac:dyDescent="0.25">
      <c r="A12" s="32">
        <v>44839</v>
      </c>
      <c r="B12" s="33" t="s">
        <v>22</v>
      </c>
      <c r="C12" s="33" t="s">
        <v>29</v>
      </c>
      <c r="D12" s="33" t="s">
        <v>30</v>
      </c>
      <c r="E12" s="34">
        <v>2502888</v>
      </c>
      <c r="F12" s="34">
        <v>77904</v>
      </c>
      <c r="G12" s="34">
        <v>193999</v>
      </c>
      <c r="H12" s="34">
        <v>2618983</v>
      </c>
    </row>
    <row r="13" spans="1:8" x14ac:dyDescent="0.25">
      <c r="A13" s="38" t="s">
        <v>98</v>
      </c>
      <c r="E13" s="36">
        <f>SUM(E3:E12)</f>
        <v>38320407</v>
      </c>
      <c r="F13" s="36">
        <f t="shared" ref="F13:G13" si="0">SUM(F3:F12)</f>
        <v>1923720</v>
      </c>
      <c r="G13" s="36">
        <f t="shared" si="0"/>
        <v>2911737</v>
      </c>
      <c r="H13" s="36">
        <f>SUM(H3:H12)</f>
        <v>39308424</v>
      </c>
    </row>
    <row r="14" spans="1:8" x14ac:dyDescent="0.25">
      <c r="C14" s="37"/>
    </row>
    <row r="15" spans="1:8" ht="15.75" x14ac:dyDescent="0.25">
      <c r="A15" s="10" t="s">
        <v>101</v>
      </c>
      <c r="B15" s="8" t="s">
        <v>77</v>
      </c>
      <c r="C15" s="40">
        <v>414975</v>
      </c>
    </row>
    <row r="16" spans="1:8" ht="15.75" x14ac:dyDescent="0.25">
      <c r="A16" s="10">
        <v>44847</v>
      </c>
      <c r="B16" s="8" t="s">
        <v>77</v>
      </c>
      <c r="C16" s="40">
        <v>634065</v>
      </c>
    </row>
    <row r="17" spans="1:3" ht="15.75" x14ac:dyDescent="0.25">
      <c r="A17" s="10">
        <v>44835</v>
      </c>
      <c r="B17" s="8" t="s">
        <v>77</v>
      </c>
      <c r="C17" s="40">
        <v>757754</v>
      </c>
    </row>
    <row r="18" spans="1:3" x14ac:dyDescent="0.25">
      <c r="C18" s="41">
        <f>SUM(C15:C17)</f>
        <v>1806794</v>
      </c>
    </row>
    <row r="20" spans="1:3" x14ac:dyDescent="0.25">
      <c r="B20" t="s">
        <v>18</v>
      </c>
      <c r="C20" s="41">
        <f>H13-C18</f>
        <v>37501630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25"/>
  <sheetViews>
    <sheetView zoomScaleNormal="100" workbookViewId="0">
      <selection activeCell="K34" sqref="K34"/>
    </sheetView>
  </sheetViews>
  <sheetFormatPr defaultColWidth="9.140625" defaultRowHeight="15" x14ac:dyDescent="0.25"/>
  <cols>
    <col min="1" max="1" width="13.5703125" style="35" customWidth="1"/>
    <col min="2" max="2" width="39.140625" customWidth="1"/>
    <col min="3" max="3" width="30" customWidth="1"/>
    <col min="4" max="4" width="15" customWidth="1"/>
    <col min="5" max="8" width="17.140625" style="37" customWidth="1"/>
    <col min="9" max="9" width="10.85546875" bestFit="1" customWidth="1"/>
  </cols>
  <sheetData>
    <row r="1" spans="1:9" ht="18.75" x14ac:dyDescent="0.3">
      <c r="A1" s="54" t="s">
        <v>84</v>
      </c>
      <c r="B1" s="54"/>
      <c r="C1" s="54"/>
      <c r="D1" s="54"/>
      <c r="E1" s="54"/>
      <c r="F1" s="54"/>
      <c r="G1" s="54"/>
      <c r="H1" s="54"/>
    </row>
    <row r="2" spans="1:9" ht="15" customHeight="1" x14ac:dyDescent="0.25">
      <c r="A2" s="29" t="s">
        <v>12</v>
      </c>
      <c r="B2" s="30" t="s">
        <v>13</v>
      </c>
      <c r="C2" s="30" t="s">
        <v>21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9" x14ac:dyDescent="0.25">
      <c r="A3" s="32">
        <v>44832</v>
      </c>
      <c r="B3" s="33" t="s">
        <v>22</v>
      </c>
      <c r="C3" s="33" t="s">
        <v>31</v>
      </c>
      <c r="D3" s="33" t="s">
        <v>32</v>
      </c>
      <c r="E3" s="34">
        <v>6582949</v>
      </c>
      <c r="F3" s="34">
        <v>382207</v>
      </c>
      <c r="G3" s="34">
        <v>496059</v>
      </c>
      <c r="H3" s="34">
        <v>6696801</v>
      </c>
      <c r="I3" s="37"/>
    </row>
    <row r="4" spans="1:9" x14ac:dyDescent="0.25">
      <c r="A4" s="32">
        <v>44825</v>
      </c>
      <c r="B4" s="33" t="s">
        <v>22</v>
      </c>
      <c r="C4" s="33" t="s">
        <v>33</v>
      </c>
      <c r="D4" s="33" t="s">
        <v>34</v>
      </c>
      <c r="E4" s="34">
        <v>6724849</v>
      </c>
      <c r="F4" s="34">
        <v>382207</v>
      </c>
      <c r="G4" s="34">
        <v>507411</v>
      </c>
      <c r="H4" s="34">
        <v>6850053</v>
      </c>
    </row>
    <row r="5" spans="1:9" x14ac:dyDescent="0.25">
      <c r="A5" s="32">
        <v>44816</v>
      </c>
      <c r="B5" s="33" t="s">
        <v>22</v>
      </c>
      <c r="C5" s="33" t="s">
        <v>35</v>
      </c>
      <c r="D5" s="33" t="s">
        <v>36</v>
      </c>
      <c r="E5" s="34">
        <v>5154255</v>
      </c>
      <c r="F5" s="34">
        <v>231046</v>
      </c>
      <c r="G5" s="34">
        <v>393857</v>
      </c>
      <c r="H5" s="34">
        <v>5317066</v>
      </c>
    </row>
    <row r="6" spans="1:9" x14ac:dyDescent="0.25">
      <c r="A6" s="32">
        <v>44803</v>
      </c>
      <c r="B6" s="33" t="s">
        <v>22</v>
      </c>
      <c r="C6" s="33" t="s">
        <v>37</v>
      </c>
      <c r="D6" s="33" t="s">
        <v>38</v>
      </c>
      <c r="E6" s="34">
        <v>5635136</v>
      </c>
      <c r="F6" s="34">
        <v>283659</v>
      </c>
      <c r="G6" s="34">
        <v>428118</v>
      </c>
      <c r="H6" s="34">
        <v>5779595</v>
      </c>
    </row>
    <row r="7" spans="1:9" x14ac:dyDescent="0.25">
      <c r="A7" s="32">
        <v>44783</v>
      </c>
      <c r="B7" s="33" t="s">
        <v>22</v>
      </c>
      <c r="C7" s="33" t="s">
        <v>39</v>
      </c>
      <c r="D7" s="33" t="s">
        <v>40</v>
      </c>
      <c r="E7" s="34">
        <v>9115970</v>
      </c>
      <c r="F7" s="34">
        <v>396479</v>
      </c>
      <c r="G7" s="34">
        <v>697559</v>
      </c>
      <c r="H7" s="34">
        <v>9417050</v>
      </c>
    </row>
    <row r="8" spans="1:9" x14ac:dyDescent="0.25">
      <c r="A8" s="32">
        <v>44772</v>
      </c>
      <c r="B8" s="33" t="s">
        <v>22</v>
      </c>
      <c r="C8" s="33" t="s">
        <v>41</v>
      </c>
      <c r="D8" s="33" t="s">
        <v>42</v>
      </c>
      <c r="E8" s="34">
        <v>3286840</v>
      </c>
      <c r="F8" s="34">
        <v>197211</v>
      </c>
      <c r="G8" s="34">
        <v>247170</v>
      </c>
      <c r="H8" s="34">
        <v>3336799</v>
      </c>
    </row>
    <row r="9" spans="1:9" x14ac:dyDescent="0.25">
      <c r="A9" s="32">
        <v>44761</v>
      </c>
      <c r="B9" s="33" t="s">
        <v>22</v>
      </c>
      <c r="C9" s="33" t="s">
        <v>43</v>
      </c>
      <c r="D9" s="33" t="s">
        <v>44</v>
      </c>
      <c r="E9" s="34">
        <v>3242740</v>
      </c>
      <c r="F9" s="34">
        <v>0</v>
      </c>
      <c r="G9" s="34">
        <v>259419</v>
      </c>
      <c r="H9" s="34">
        <v>3502159</v>
      </c>
    </row>
    <row r="10" spans="1:9" x14ac:dyDescent="0.25">
      <c r="A10" s="32">
        <v>44749</v>
      </c>
      <c r="B10" s="33" t="s">
        <v>22</v>
      </c>
      <c r="C10" s="33" t="s">
        <v>45</v>
      </c>
      <c r="D10" s="33" t="s">
        <v>46</v>
      </c>
      <c r="E10" s="34">
        <v>4351870</v>
      </c>
      <c r="F10" s="34">
        <v>0</v>
      </c>
      <c r="G10" s="34">
        <v>348150</v>
      </c>
      <c r="H10" s="34">
        <v>4700020</v>
      </c>
    </row>
    <row r="11" spans="1:9" x14ac:dyDescent="0.25">
      <c r="A11" s="32">
        <v>44740</v>
      </c>
      <c r="B11" s="33" t="s">
        <v>22</v>
      </c>
      <c r="C11" s="33" t="s">
        <v>47</v>
      </c>
      <c r="D11" s="33" t="s">
        <v>48</v>
      </c>
      <c r="E11" s="34">
        <v>2778130</v>
      </c>
      <c r="F11" s="34">
        <v>0</v>
      </c>
      <c r="G11" s="34">
        <v>222250</v>
      </c>
      <c r="H11" s="34">
        <v>3000380</v>
      </c>
    </row>
    <row r="12" spans="1:9" x14ac:dyDescent="0.25">
      <c r="A12" s="32">
        <v>44732</v>
      </c>
      <c r="B12" s="33" t="s">
        <v>22</v>
      </c>
      <c r="C12" s="33" t="s">
        <v>49</v>
      </c>
      <c r="D12" s="33" t="s">
        <v>50</v>
      </c>
      <c r="E12" s="34">
        <v>4053450</v>
      </c>
      <c r="F12" s="34">
        <v>0</v>
      </c>
      <c r="G12" s="34">
        <v>324276</v>
      </c>
      <c r="H12" s="34">
        <v>4377726</v>
      </c>
    </row>
    <row r="13" spans="1:9" x14ac:dyDescent="0.25">
      <c r="A13" s="32">
        <v>44728</v>
      </c>
      <c r="B13" s="33" t="s">
        <v>22</v>
      </c>
      <c r="C13" s="33" t="s">
        <v>51</v>
      </c>
      <c r="D13" s="33" t="s">
        <v>52</v>
      </c>
      <c r="E13" s="34">
        <v>2601285</v>
      </c>
      <c r="F13" s="34">
        <v>0</v>
      </c>
      <c r="G13" s="34">
        <v>208103</v>
      </c>
      <c r="H13" s="34">
        <v>2809388</v>
      </c>
    </row>
    <row r="14" spans="1:9" x14ac:dyDescent="0.25">
      <c r="A14" s="32">
        <v>44721</v>
      </c>
      <c r="B14" s="33" t="s">
        <v>22</v>
      </c>
      <c r="C14" s="33" t="s">
        <v>53</v>
      </c>
      <c r="D14" s="33" t="s">
        <v>54</v>
      </c>
      <c r="E14" s="34">
        <v>1565910</v>
      </c>
      <c r="F14" s="34">
        <v>0</v>
      </c>
      <c r="G14" s="34">
        <v>125273</v>
      </c>
      <c r="H14" s="34">
        <v>1691183</v>
      </c>
    </row>
    <row r="15" spans="1:9" x14ac:dyDescent="0.25">
      <c r="A15" s="32">
        <v>44715</v>
      </c>
      <c r="B15" s="33" t="s">
        <v>22</v>
      </c>
      <c r="C15" s="33" t="s">
        <v>55</v>
      </c>
      <c r="D15" s="33" t="s">
        <v>56</v>
      </c>
      <c r="E15" s="34">
        <v>4453860</v>
      </c>
      <c r="F15" s="34">
        <v>0</v>
      </c>
      <c r="G15" s="34">
        <v>356309</v>
      </c>
      <c r="H15" s="34">
        <v>4810169</v>
      </c>
    </row>
    <row r="16" spans="1:9" x14ac:dyDescent="0.25">
      <c r="A16" s="32">
        <v>44708</v>
      </c>
      <c r="B16" s="33" t="s">
        <v>22</v>
      </c>
      <c r="C16" s="33" t="s">
        <v>57</v>
      </c>
      <c r="D16" s="33" t="s">
        <v>58</v>
      </c>
      <c r="E16" s="34">
        <v>6119660</v>
      </c>
      <c r="F16" s="34">
        <v>0</v>
      </c>
      <c r="G16" s="34">
        <v>489573</v>
      </c>
      <c r="H16" s="34">
        <v>6609233</v>
      </c>
    </row>
    <row r="17" spans="1:8" x14ac:dyDescent="0.25">
      <c r="A17" s="32">
        <v>44701</v>
      </c>
      <c r="B17" s="33" t="s">
        <v>22</v>
      </c>
      <c r="C17" s="33" t="s">
        <v>59</v>
      </c>
      <c r="D17" s="33" t="s">
        <v>60</v>
      </c>
      <c r="E17" s="34">
        <v>2256160</v>
      </c>
      <c r="F17" s="34">
        <v>0</v>
      </c>
      <c r="G17" s="34">
        <v>180493</v>
      </c>
      <c r="H17" s="34">
        <v>2436653</v>
      </c>
    </row>
    <row r="18" spans="1:8" x14ac:dyDescent="0.25">
      <c r="A18" s="32">
        <v>44694</v>
      </c>
      <c r="B18" s="33" t="s">
        <v>22</v>
      </c>
      <c r="C18" s="33" t="s">
        <v>61</v>
      </c>
      <c r="D18" s="33" t="s">
        <v>62</v>
      </c>
      <c r="E18" s="34">
        <v>2886360</v>
      </c>
      <c r="F18" s="34">
        <v>0</v>
      </c>
      <c r="G18" s="34">
        <v>230909</v>
      </c>
      <c r="H18" s="34">
        <v>3117269</v>
      </c>
    </row>
    <row r="19" spans="1:8" x14ac:dyDescent="0.25">
      <c r="A19" s="32">
        <v>44688</v>
      </c>
      <c r="B19" s="33" t="s">
        <v>22</v>
      </c>
      <c r="C19" s="33" t="s">
        <v>63</v>
      </c>
      <c r="D19" s="33" t="s">
        <v>64</v>
      </c>
      <c r="E19" s="34">
        <v>2450250</v>
      </c>
      <c r="F19" s="34">
        <v>0</v>
      </c>
      <c r="G19" s="34">
        <v>196020</v>
      </c>
      <c r="H19" s="34">
        <v>2646270</v>
      </c>
    </row>
    <row r="20" spans="1:8" x14ac:dyDescent="0.25">
      <c r="A20" s="32">
        <v>44680</v>
      </c>
      <c r="B20" s="33" t="s">
        <v>22</v>
      </c>
      <c r="C20" s="33" t="s">
        <v>65</v>
      </c>
      <c r="D20" s="33" t="s">
        <v>66</v>
      </c>
      <c r="E20" s="34">
        <v>7269415</v>
      </c>
      <c r="F20" s="34">
        <v>0</v>
      </c>
      <c r="G20" s="34">
        <v>581553</v>
      </c>
      <c r="H20" s="34">
        <v>7850968</v>
      </c>
    </row>
    <row r="21" spans="1:8" x14ac:dyDescent="0.25">
      <c r="A21" s="32">
        <v>44667</v>
      </c>
      <c r="B21" s="33" t="s">
        <v>22</v>
      </c>
      <c r="C21" s="33" t="s">
        <v>67</v>
      </c>
      <c r="D21" s="33" t="s">
        <v>68</v>
      </c>
      <c r="E21" s="34">
        <v>626364</v>
      </c>
      <c r="F21" s="34">
        <v>0</v>
      </c>
      <c r="G21" s="34">
        <v>50109</v>
      </c>
      <c r="H21" s="34">
        <v>676473</v>
      </c>
    </row>
    <row r="22" spans="1:8" x14ac:dyDescent="0.25">
      <c r="A22" s="32">
        <v>44667</v>
      </c>
      <c r="B22" s="33" t="s">
        <v>22</v>
      </c>
      <c r="C22" s="33" t="s">
        <v>69</v>
      </c>
      <c r="D22" s="33" t="s">
        <v>70</v>
      </c>
      <c r="E22" s="34">
        <v>2700116</v>
      </c>
      <c r="F22" s="34">
        <v>0</v>
      </c>
      <c r="G22" s="34">
        <v>216009</v>
      </c>
      <c r="H22" s="34">
        <v>2916125</v>
      </c>
    </row>
    <row r="23" spans="1:8" x14ac:dyDescent="0.25">
      <c r="A23" s="32">
        <v>44659</v>
      </c>
      <c r="B23" s="33" t="s">
        <v>22</v>
      </c>
      <c r="C23" s="33" t="s">
        <v>71</v>
      </c>
      <c r="D23" s="33" t="s">
        <v>72</v>
      </c>
      <c r="E23" s="34">
        <v>1535628</v>
      </c>
      <c r="F23" s="34">
        <v>0</v>
      </c>
      <c r="G23" s="34">
        <v>122850</v>
      </c>
      <c r="H23" s="34">
        <v>1658478</v>
      </c>
    </row>
    <row r="24" spans="1:8" x14ac:dyDescent="0.25">
      <c r="A24" s="32">
        <v>44655</v>
      </c>
      <c r="B24" s="33" t="s">
        <v>22</v>
      </c>
      <c r="C24" s="33" t="s">
        <v>73</v>
      </c>
      <c r="D24" s="33" t="s">
        <v>74</v>
      </c>
      <c r="E24" s="34">
        <v>1043940</v>
      </c>
      <c r="F24" s="34">
        <v>0</v>
      </c>
      <c r="G24" s="34">
        <v>83515</v>
      </c>
      <c r="H24" s="34">
        <v>1127455</v>
      </c>
    </row>
    <row r="25" spans="1:8" x14ac:dyDescent="0.25">
      <c r="E25" s="36">
        <f>SUM(E3:E24)</f>
        <v>86435137</v>
      </c>
      <c r="F25" s="36">
        <f>SUM(F3:F24)</f>
        <v>1872809</v>
      </c>
      <c r="G25" s="36">
        <f>SUM(G3:G24)</f>
        <v>6764985</v>
      </c>
      <c r="H25" s="36">
        <f>SUM(H3:H24)</f>
        <v>91327313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0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14.28515625" style="35" customWidth="1"/>
    <col min="2" max="3" width="30" customWidth="1"/>
    <col min="4" max="4" width="12.28515625" customWidth="1"/>
    <col min="5" max="7" width="17.140625" style="37" customWidth="1"/>
  </cols>
  <sheetData>
    <row r="1" spans="1:7" ht="18.75" x14ac:dyDescent="0.3">
      <c r="A1" s="54" t="s">
        <v>85</v>
      </c>
      <c r="B1" s="54"/>
      <c r="C1" s="54"/>
      <c r="D1" s="54"/>
      <c r="E1" s="54"/>
      <c r="F1" s="54"/>
      <c r="G1" s="54"/>
    </row>
    <row r="2" spans="1:7" ht="15" customHeight="1" x14ac:dyDescent="0.25">
      <c r="A2" s="29" t="s">
        <v>12</v>
      </c>
      <c r="B2" s="30" t="s">
        <v>13</v>
      </c>
      <c r="C2" s="30" t="s">
        <v>21</v>
      </c>
      <c r="D2" s="30" t="s">
        <v>14</v>
      </c>
      <c r="E2" s="31" t="s">
        <v>15</v>
      </c>
      <c r="F2" s="31" t="s">
        <v>17</v>
      </c>
      <c r="G2" s="31" t="s">
        <v>18</v>
      </c>
    </row>
    <row r="3" spans="1:7" x14ac:dyDescent="0.25">
      <c r="A3" s="32">
        <v>44645</v>
      </c>
      <c r="B3" s="33" t="s">
        <v>22</v>
      </c>
      <c r="C3" s="33" t="s">
        <v>104</v>
      </c>
      <c r="D3" s="33" t="s">
        <v>105</v>
      </c>
      <c r="E3" s="34">
        <v>4221400</v>
      </c>
      <c r="F3" s="34">
        <v>337712</v>
      </c>
      <c r="G3" s="34">
        <v>4559112</v>
      </c>
    </row>
    <row r="4" spans="1:7" x14ac:dyDescent="0.25">
      <c r="A4" s="32">
        <v>44637</v>
      </c>
      <c r="B4" s="33" t="s">
        <v>22</v>
      </c>
      <c r="C4" s="33" t="s">
        <v>106</v>
      </c>
      <c r="D4" s="33" t="s">
        <v>107</v>
      </c>
      <c r="E4" s="34">
        <v>2815696</v>
      </c>
      <c r="F4" s="34">
        <v>225256</v>
      </c>
      <c r="G4" s="34">
        <v>3040952</v>
      </c>
    </row>
    <row r="5" spans="1:7" x14ac:dyDescent="0.25">
      <c r="A5" s="32">
        <v>44627</v>
      </c>
      <c r="B5" s="33" t="s">
        <v>22</v>
      </c>
      <c r="C5" s="33" t="s">
        <v>108</v>
      </c>
      <c r="D5" s="33" t="s">
        <v>109</v>
      </c>
      <c r="E5" s="34">
        <v>4066724</v>
      </c>
      <c r="F5" s="34">
        <v>325338</v>
      </c>
      <c r="G5" s="34">
        <v>4392062</v>
      </c>
    </row>
    <row r="6" spans="1:7" x14ac:dyDescent="0.25">
      <c r="A6" s="32">
        <v>44607</v>
      </c>
      <c r="B6" s="33" t="s">
        <v>22</v>
      </c>
      <c r="C6" s="33" t="s">
        <v>110</v>
      </c>
      <c r="D6" s="33" t="s">
        <v>111</v>
      </c>
      <c r="E6" s="34">
        <v>2087880</v>
      </c>
      <c r="F6" s="34">
        <v>167030</v>
      </c>
      <c r="G6" s="34">
        <v>2254910</v>
      </c>
    </row>
    <row r="7" spans="1:7" x14ac:dyDescent="0.25">
      <c r="A7" s="32">
        <v>44599</v>
      </c>
      <c r="B7" s="33" t="s">
        <v>22</v>
      </c>
      <c r="C7" s="33" t="s">
        <v>112</v>
      </c>
      <c r="D7" s="33" t="s">
        <v>113</v>
      </c>
      <c r="E7" s="34">
        <v>8722262</v>
      </c>
      <c r="F7" s="34">
        <v>697781</v>
      </c>
      <c r="G7" s="34">
        <v>9420043</v>
      </c>
    </row>
    <row r="8" spans="1:7" x14ac:dyDescent="0.25">
      <c r="A8" s="32">
        <v>44580</v>
      </c>
      <c r="B8" s="33" t="s">
        <v>22</v>
      </c>
      <c r="C8" s="33" t="s">
        <v>114</v>
      </c>
      <c r="D8" s="33" t="s">
        <v>115</v>
      </c>
      <c r="E8" s="34">
        <v>4267544</v>
      </c>
      <c r="F8" s="34">
        <v>426754</v>
      </c>
      <c r="G8" s="34">
        <v>4694298</v>
      </c>
    </row>
    <row r="9" spans="1:7" x14ac:dyDescent="0.25">
      <c r="A9" s="32">
        <v>44565</v>
      </c>
      <c r="B9" s="33" t="s">
        <v>22</v>
      </c>
      <c r="C9" s="33" t="s">
        <v>116</v>
      </c>
      <c r="D9" s="33" t="s">
        <v>117</v>
      </c>
      <c r="E9" s="34">
        <v>3316725</v>
      </c>
      <c r="F9" s="34">
        <v>331673</v>
      </c>
      <c r="G9" s="34">
        <v>3648398</v>
      </c>
    </row>
    <row r="10" spans="1:7" x14ac:dyDescent="0.25">
      <c r="A10" s="38" t="s">
        <v>118</v>
      </c>
      <c r="E10" s="36">
        <v>29498231</v>
      </c>
      <c r="F10" s="36">
        <v>2511544</v>
      </c>
      <c r="G10" s="36">
        <v>32009775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t10-t12.2022</vt:lpstr>
      <vt:lpstr>t4-t9.2022</vt:lpstr>
      <vt:lpstr>T1-T3.2022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2023-07-24T10:22:39Z</dcterms:modified>
</cp:coreProperties>
</file>