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HNT-Khải san\"/>
    </mc:Choice>
  </mc:AlternateContent>
  <xr:revisionPtr revIDLastSave="0" documentId="13_ncr:1_{3EC50265-56A3-491E-BCD9-D0FD27546434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công nợ-final" sheetId="1" r:id="rId1"/>
    <sheet name="tháng 1.2023" sheetId="17" r:id="rId2"/>
    <sheet name="tháng 2.2023" sheetId="18" r:id="rId3"/>
    <sheet name="tháng 3+4+5.2023" sheetId="1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H8" i="19"/>
  <c r="G8" i="19"/>
  <c r="F8" i="19"/>
  <c r="E8" i="19"/>
  <c r="F22" i="1"/>
  <c r="C5" i="1" l="1"/>
  <c r="F7" i="18" l="1"/>
  <c r="G7" i="18"/>
  <c r="H7" i="18"/>
  <c r="C4" i="1" s="1"/>
  <c r="E7" i="18"/>
  <c r="F6" i="17"/>
  <c r="G6" i="17"/>
  <c r="H6" i="17"/>
  <c r="C3" i="1" s="1"/>
  <c r="E6" i="17"/>
  <c r="C7" i="1" l="1"/>
  <c r="D9" i="1"/>
</calcChain>
</file>

<file path=xl/sharedStrings.xml><?xml version="1.0" encoding="utf-8"?>
<sst xmlns="http://schemas.openxmlformats.org/spreadsheetml/2006/main" count="94" uniqueCount="64">
  <si>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</si>
  <si>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</si>
  <si>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</si>
  <si>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</si>
  <si>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</si>
  <si>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</si>
  <si>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</si>
  <si>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</si>
  <si>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</si>
  <si>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</si>
  <si>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</si>
  <si>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</si>
  <si>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</si>
  <si>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</si>
  <si>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</si>
  <si>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</si>
  <si>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Dư nợ phải thu HNT</t>
  </si>
  <si>
    <t>CÔNG TY TNHH THƯƠNG MẠI GIAO NHẬN VẬN TẢI HNT</t>
  </si>
  <si>
    <t>DANH SÁCH BÁN HÀNG</t>
  </si>
  <si>
    <t>Diễn giải</t>
  </si>
  <si>
    <t>khaisan0006</t>
  </si>
  <si>
    <t>Bảng kê hóa đơn tháng 1.2023</t>
  </si>
  <si>
    <t>Bảng kê hóa đơn tháng 2.2023</t>
  </si>
  <si>
    <t>Bán hàng CÔNG TY TNHH THƯƠNG MẠI GIAO NHẬN VẬN TẢI HNT theo hóa đơn 00006383</t>
  </si>
  <si>
    <t>00006383</t>
  </si>
  <si>
    <t>Bán hàng CÔNG TY TNHH THƯƠNG MẠI GIAO NHẬN VẬN TẢI HNT theo hóa đơn 00004078</t>
  </si>
  <si>
    <t>00004078</t>
  </si>
  <si>
    <t>Bán hàng CÔNG TY TNHH THƯƠNG MẠI GIAO NHẬN VẬN TẢI HNT theo hóa đơn 00003571</t>
  </si>
  <si>
    <t>00003571</t>
  </si>
  <si>
    <t>Khải San Quận Tân Phú</t>
  </si>
  <si>
    <t>00003538</t>
  </si>
  <si>
    <t>Bán hàng CÔNG TY TNHH THƯƠNG MẠI GIAO NHẬN VẬN TẢI HNT theo hóa đơn 00001784</t>
  </si>
  <si>
    <t>00001784</t>
  </si>
  <si>
    <t>Bán hàng CÔNG TY TNHH THƯƠNG MẠI GIAO NHẬN VẬN TẢI HNT theo hóa đơn 00000259</t>
  </si>
  <si>
    <t>00000259</t>
  </si>
  <si>
    <t>00000136</t>
  </si>
  <si>
    <t>Cty HNT thanh toán tiền HD 259</t>
  </si>
  <si>
    <t>Cty HNT thanh toán tiền HD 136</t>
  </si>
  <si>
    <t>Cty HNT thanh toán HD 1784</t>
  </si>
  <si>
    <t>Cty HNT thanh toán HD 3538</t>
  </si>
  <si>
    <t>Cty HNT thanh toán HD 3571</t>
  </si>
  <si>
    <t>Cty HNT thanh toán HD 4078</t>
  </si>
  <si>
    <t>Cty HNT thanh toán HD 6383</t>
  </si>
  <si>
    <t>Khải San Quận Phú Nhuận</t>
  </si>
  <si>
    <t>00023987</t>
  </si>
  <si>
    <t>chi nhánh ricca</t>
  </si>
  <si>
    <t>00022410</t>
  </si>
  <si>
    <t>ck cố định 7% - Khải San Quận 7 CÔNG TY TNHH THƯƠNG MẠI GIAO NHẬN VẬN TẢI HNT</t>
  </si>
  <si>
    <t>00017546</t>
  </si>
  <si>
    <t>Khải San Quận Thủ Đức Safira</t>
  </si>
  <si>
    <t>00015674</t>
  </si>
  <si>
    <t>Số dòng = 4</t>
  </si>
  <si>
    <t>Bảng kê hóa đơn tháng 3+4.2023</t>
  </si>
  <si>
    <t>Bảng kê hóa đơn tháng 5.2023</t>
  </si>
  <si>
    <t>Cty HNT thanh toán HD 17546</t>
  </si>
  <si>
    <t>Cty HNT thanh toán HD 15674</t>
  </si>
  <si>
    <t>Cty HNT thanh toán HD 22410</t>
  </si>
  <si>
    <t>20/4/2023</t>
  </si>
  <si>
    <t>26/4/2023</t>
  </si>
  <si>
    <t>Cty HNT thanh toán HD 23987</t>
  </si>
  <si>
    <t>17/5/2023</t>
  </si>
  <si>
    <t>Cty HNT thanh toán HD 28566</t>
  </si>
  <si>
    <t>THEO DÕI CÔNG NỢ / CTY HNT (KHẢI SAN)</t>
  </si>
  <si>
    <t>00028566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</si>
</sst>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 Unicode MS"/>
      <family val="2"/>
    </font>
    <font>
      <sz val="11"/>
      <color theme="1"/>
      <name val="Times New Roman"/>
      <family val="1"/>
    </font>
    <font>
      <b/>
      <sz val="8"/>
      <name val="Microsoft Sans Serif"/>
      <family val="2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0" fontId="9" fillId="4" borderId="5" xfId="0" applyFont="1" applyFill="1" applyBorder="1" applyAlignment="1">
      <alignment horizontal="center" vertical="center" wrapText="1"/>
    </xf>
    <xf numFmtId="38" fontId="9" fillId="4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38" fontId="0" fillId="0" borderId="0" xfId="0" applyNumberFormat="1"/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38" fontId="2" fillId="5" borderId="1" xfId="0" applyNumberFormat="1" applyFont="1" applyFill="1" applyBorder="1" applyAlignment="1">
      <alignment horizontal="right" vertical="center" wrapText="1"/>
    </xf>
    <xf numFmtId="4" fontId="11" fillId="5" borderId="1" xfId="0" applyNumberFormat="1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left" wrapText="1"/>
    </xf>
    <xf numFmtId="4" fontId="12" fillId="5" borderId="1" xfId="0" applyNumberFormat="1" applyFont="1" applyFill="1" applyBorder="1" applyAlignment="1">
      <alignment horizontal="right" wrapText="1"/>
    </xf>
    <xf numFmtId="14" fontId="12" fillId="5" borderId="1" xfId="0" applyNumberFormat="1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left" vertical="center"/>
    </xf>
    <xf numFmtId="38" fontId="13" fillId="3" borderId="6" xfId="0" applyNumberFormat="1" applyFont="1" applyFill="1" applyBorder="1" applyAlignment="1">
      <alignment horizontal="right" vertical="center"/>
    </xf>
    <xf numFmtId="0" fontId="2" fillId="5" borderId="0" xfId="0" applyFont="1" applyFill="1"/>
    <xf numFmtId="0" fontId="2" fillId="5" borderId="1" xfId="0" applyFont="1" applyFill="1" applyBorder="1"/>
    <xf numFmtId="3" fontId="12" fillId="5" borderId="1" xfId="0" applyNumberFormat="1" applyFont="1" applyFill="1" applyBorder="1" applyAlignment="1">
      <alignment horizontal="right" wrapText="1"/>
    </xf>
    <xf numFmtId="165" fontId="2" fillId="5" borderId="1" xfId="1" applyNumberFormat="1" applyFont="1" applyFill="1" applyBorder="1" applyAlignment="1">
      <alignment horizontal="center"/>
    </xf>
    <xf numFmtId="165" fontId="2" fillId="5" borderId="1" xfId="1" applyNumberFormat="1" applyFont="1" applyFill="1" applyBorder="1"/>
    <xf numFmtId="14" fontId="9" fillId="4" borderId="5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10" fillId="6" borderId="6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left" vertical="center"/>
    </xf>
    <xf numFmtId="165" fontId="9" fillId="5" borderId="0" xfId="1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outlinePr summaryBelow="0"/>
  </sheetPr>
  <dimension ref="A1:F27"/>
  <sheetViews>
    <sheetView tabSelected="1" workbookViewId="0">
      <pane ySplit="2" topLeftCell="A3" activePane="bottomLeft" state="frozen"/>
      <selection pane="bottomLeft" activeCell="D6" sqref="D6"/>
    </sheetView>
  </sheetViews>
  <sheetFormatPr defaultRowHeight="21" customHeight="1"/>
  <cols>
    <col min="1" max="1" width="15.28515625" style="11" customWidth="1"/>
    <col min="2" max="2" width="38.5703125" style="8" customWidth="1"/>
    <col min="3" max="3" width="15.8554687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>
      <c r="A1" s="54" t="s">
        <v>62</v>
      </c>
      <c r="B1" s="54"/>
      <c r="C1" s="54"/>
      <c r="D1" s="54"/>
      <c r="E1" s="54"/>
      <c r="F1" s="54"/>
    </row>
    <row r="2" spans="1:6" s="12" customFormat="1" ht="40.5" customHeight="1">
      <c r="A2" s="15" t="s">
        <v>0</v>
      </c>
      <c r="B2" s="16" t="s">
        <v>5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1:6" s="32" customFormat="1" ht="40.5" customHeight="1">
      <c r="A3" s="30"/>
      <c r="B3" s="17" t="s">
        <v>21</v>
      </c>
      <c r="C3" s="33">
        <f>'tháng 1.2023'!H6</f>
        <v>2647258</v>
      </c>
      <c r="D3" s="31"/>
      <c r="E3" s="31"/>
      <c r="F3" s="31"/>
    </row>
    <row r="4" spans="1:6" s="32" customFormat="1" ht="40.5" customHeight="1">
      <c r="A4" s="30"/>
      <c r="B4" s="17" t="s">
        <v>22</v>
      </c>
      <c r="C4" s="33">
        <f>'tháng 2.2023'!H7</f>
        <v>2690115</v>
      </c>
      <c r="D4" s="31"/>
      <c r="E4" s="31"/>
      <c r="F4" s="31"/>
    </row>
    <row r="5" spans="1:6" s="32" customFormat="1" ht="40.5" customHeight="1">
      <c r="A5" s="30"/>
      <c r="B5" s="17" t="s">
        <v>52</v>
      </c>
      <c r="C5" s="33">
        <f>'tháng 3+4+5.2023'!H8</f>
        <v>3000150</v>
      </c>
      <c r="D5" s="31"/>
      <c r="E5" s="31"/>
      <c r="F5" s="31"/>
    </row>
    <row r="6" spans="1:6" s="32" customFormat="1" ht="40.5" customHeight="1">
      <c r="A6" s="30"/>
      <c r="B6" s="17" t="s">
        <v>53</v>
      </c>
      <c r="C6" s="33"/>
      <c r="D6" s="31"/>
      <c r="E6" s="31"/>
      <c r="F6" s="31"/>
    </row>
    <row r="7" spans="1:6" ht="21" customHeight="1">
      <c r="A7" s="55" t="s">
        <v>6</v>
      </c>
      <c r="B7" s="56"/>
      <c r="C7" s="18">
        <f>SUM(C3:C6)</f>
        <v>8337523</v>
      </c>
      <c r="D7" s="19"/>
      <c r="E7" s="20"/>
      <c r="F7" s="21"/>
    </row>
    <row r="8" spans="1:6" ht="21" customHeight="1">
      <c r="A8" s="37"/>
      <c r="B8" s="35"/>
      <c r="C8" s="13"/>
      <c r="D8" s="36"/>
      <c r="E8" s="14"/>
      <c r="F8" s="34"/>
    </row>
    <row r="9" spans="1:6" ht="21" customHeight="1">
      <c r="A9" s="55" t="s">
        <v>7</v>
      </c>
      <c r="B9" s="56"/>
      <c r="C9" s="18"/>
      <c r="D9" s="18">
        <f>SUM(D8:D8)</f>
        <v>0</v>
      </c>
      <c r="E9" s="20"/>
      <c r="F9" s="21"/>
    </row>
    <row r="10" spans="1:6" s="40" customFormat="1" ht="21" customHeight="1">
      <c r="A10" s="51">
        <v>44931</v>
      </c>
      <c r="B10" s="50" t="s">
        <v>36</v>
      </c>
      <c r="C10" s="41"/>
      <c r="D10" s="41"/>
      <c r="E10" s="44"/>
      <c r="F10" s="49">
        <v>1423209</v>
      </c>
    </row>
    <row r="11" spans="1:6" s="40" customFormat="1" ht="21" customHeight="1">
      <c r="A11" s="51">
        <v>44939</v>
      </c>
      <c r="B11" s="50" t="s">
        <v>37</v>
      </c>
      <c r="C11" s="41"/>
      <c r="D11" s="41"/>
      <c r="E11" s="44"/>
      <c r="F11" s="49">
        <v>558582</v>
      </c>
    </row>
    <row r="12" spans="1:6" s="40" customFormat="1" ht="21" customHeight="1">
      <c r="A12" s="51">
        <v>44961</v>
      </c>
      <c r="B12" s="50" t="s">
        <v>38</v>
      </c>
      <c r="C12" s="41"/>
      <c r="D12" s="41"/>
      <c r="E12" s="44"/>
      <c r="F12" s="49">
        <v>665467</v>
      </c>
    </row>
    <row r="13" spans="1:6" s="40" customFormat="1" ht="21" customHeight="1">
      <c r="A13" s="51">
        <v>44967</v>
      </c>
      <c r="B13" s="50" t="s">
        <v>39</v>
      </c>
      <c r="C13" s="41"/>
      <c r="D13" s="41"/>
      <c r="E13" s="44"/>
      <c r="F13" s="49">
        <v>609866</v>
      </c>
    </row>
    <row r="14" spans="1:6" s="40" customFormat="1" ht="21" customHeight="1">
      <c r="A14" s="51">
        <v>44971</v>
      </c>
      <c r="B14" s="50" t="s">
        <v>40</v>
      </c>
      <c r="C14" s="41"/>
      <c r="D14" s="41"/>
      <c r="E14" s="44"/>
      <c r="F14" s="49">
        <v>511458</v>
      </c>
    </row>
    <row r="15" spans="1:6" s="40" customFormat="1" ht="21" customHeight="1">
      <c r="A15" s="51">
        <v>44972</v>
      </c>
      <c r="B15" s="50" t="s">
        <v>41</v>
      </c>
      <c r="C15" s="41"/>
      <c r="D15" s="41"/>
      <c r="E15" s="44"/>
      <c r="F15" s="49">
        <v>840758</v>
      </c>
    </row>
    <row r="16" spans="1:6" s="40" customFormat="1" ht="21" customHeight="1">
      <c r="A16" s="51">
        <v>44975</v>
      </c>
      <c r="B16" s="50" t="s">
        <v>42</v>
      </c>
      <c r="C16" s="41"/>
      <c r="D16" s="41"/>
      <c r="E16" s="44"/>
      <c r="F16" s="49">
        <v>728033</v>
      </c>
    </row>
    <row r="17" spans="1:6" s="40" customFormat="1" ht="21" customHeight="1">
      <c r="A17" s="51">
        <v>45013</v>
      </c>
      <c r="B17" s="50" t="s">
        <v>54</v>
      </c>
      <c r="C17" s="41"/>
      <c r="D17" s="41"/>
      <c r="E17" s="44"/>
      <c r="F17" s="49">
        <v>357969</v>
      </c>
    </row>
    <row r="18" spans="1:6" s="40" customFormat="1" ht="21" customHeight="1">
      <c r="A18" s="51">
        <v>45020</v>
      </c>
      <c r="B18" s="50" t="s">
        <v>55</v>
      </c>
      <c r="C18" s="41"/>
      <c r="D18" s="41"/>
      <c r="E18" s="44"/>
      <c r="F18" s="49">
        <v>529381</v>
      </c>
    </row>
    <row r="19" spans="1:6" s="40" customFormat="1" ht="21" customHeight="1">
      <c r="A19" s="51" t="s">
        <v>57</v>
      </c>
      <c r="B19" s="50" t="s">
        <v>56</v>
      </c>
      <c r="C19" s="41"/>
      <c r="D19" s="49"/>
      <c r="E19" s="44"/>
      <c r="F19" s="42">
        <v>486100</v>
      </c>
    </row>
    <row r="20" spans="1:6" s="40" customFormat="1" ht="21" customHeight="1">
      <c r="A20" s="51" t="s">
        <v>58</v>
      </c>
      <c r="B20" s="50" t="s">
        <v>59</v>
      </c>
      <c r="C20" s="43"/>
      <c r="D20" s="43"/>
      <c r="E20" s="44"/>
      <c r="F20" s="42">
        <v>948273</v>
      </c>
    </row>
    <row r="21" spans="1:6" s="40" customFormat="1" ht="21" customHeight="1">
      <c r="A21" s="51" t="s">
        <v>60</v>
      </c>
      <c r="B21" s="50" t="s">
        <v>61</v>
      </c>
      <c r="D21" s="41"/>
      <c r="E21" s="41"/>
      <c r="F21" s="44">
        <v>678427</v>
      </c>
    </row>
    <row r="22" spans="1:6" ht="21" customHeight="1">
      <c r="A22" s="55" t="s">
        <v>8</v>
      </c>
      <c r="B22" s="56"/>
      <c r="C22" s="22"/>
      <c r="D22" s="19"/>
      <c r="E22" s="21"/>
      <c r="F22" s="23">
        <f>SUM(F10:F21)</f>
        <v>8337523</v>
      </c>
    </row>
    <row r="23" spans="1:6" ht="21" customHeight="1">
      <c r="A23" s="57" t="s">
        <v>16</v>
      </c>
      <c r="B23" s="58"/>
      <c r="C23" s="58"/>
      <c r="D23" s="58"/>
      <c r="E23" s="59"/>
      <c r="F23" s="24">
        <f>+C7-D9-F22</f>
        <v>0</v>
      </c>
    </row>
    <row r="24" spans="1:6" ht="21" customHeight="1">
      <c r="A24" s="3"/>
      <c r="B24" s="9"/>
      <c r="C24" s="5"/>
      <c r="D24" s="4"/>
    </row>
    <row r="25" spans="1:6" ht="21" customHeight="1">
      <c r="A25" s="3"/>
      <c r="B25" s="9"/>
      <c r="C25" s="5"/>
      <c r="D25" s="4"/>
    </row>
    <row r="26" spans="1:6" ht="21" customHeight="1">
      <c r="A26" s="3"/>
      <c r="B26" s="9"/>
      <c r="C26" s="5"/>
      <c r="D26" s="4"/>
    </row>
    <row r="27" spans="1:6" ht="21" customHeight="1">
      <c r="A27" s="10"/>
      <c r="C27" s="6"/>
      <c r="D27" s="7"/>
    </row>
  </sheetData>
  <mergeCells count="5">
    <mergeCell ref="A1:F1"/>
    <mergeCell ref="A7:B7"/>
    <mergeCell ref="A9:B9"/>
    <mergeCell ref="A22:B22"/>
    <mergeCell ref="A23:E23"/>
  </mergeCells>
  <conditionalFormatting sqref="A24:B26 A23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6"/>
  <sheetViews>
    <sheetView zoomScaleNormal="100" workbookViewId="0">
      <selection activeCell="C4" sqref="C4"/>
    </sheetView>
  </sheetViews>
  <sheetFormatPr defaultColWidth="9.140625" defaultRowHeight="15"/>
  <cols>
    <col min="1" max="1" width="14.28515625" style="48" customWidth="1"/>
    <col min="2" max="2" width="44.85546875" customWidth="1"/>
    <col min="3" max="3" width="43.140625" customWidth="1"/>
    <col min="4" max="4" width="15" customWidth="1"/>
    <col min="5" max="8" width="17.140625" style="29" customWidth="1"/>
  </cols>
  <sheetData>
    <row r="1" spans="1:8" ht="18.75">
      <c r="A1" s="60" t="s">
        <v>18</v>
      </c>
      <c r="B1" s="60"/>
      <c r="C1" s="60"/>
      <c r="D1" s="60"/>
      <c r="E1" s="60"/>
      <c r="F1" s="60"/>
      <c r="G1" s="60"/>
      <c r="H1" s="60"/>
    </row>
    <row r="2" spans="1:8" ht="15" customHeight="1">
      <c r="A2" s="45" t="s">
        <v>9</v>
      </c>
      <c r="B2" s="25" t="s">
        <v>10</v>
      </c>
      <c r="C2" s="25" t="s">
        <v>19</v>
      </c>
      <c r="D2" s="25" t="s">
        <v>11</v>
      </c>
      <c r="E2" s="26" t="s">
        <v>12</v>
      </c>
      <c r="F2" s="26" t="s">
        <v>13</v>
      </c>
      <c r="G2" s="26" t="s">
        <v>14</v>
      </c>
      <c r="H2" s="26" t="s">
        <v>15</v>
      </c>
    </row>
    <row r="3" spans="1:8" ht="21" customHeight="1">
      <c r="A3" s="46">
        <v>44945</v>
      </c>
      <c r="B3" s="27" t="s">
        <v>17</v>
      </c>
      <c r="C3" s="27" t="s">
        <v>31</v>
      </c>
      <c r="D3" s="38" t="s">
        <v>32</v>
      </c>
      <c r="E3" s="28">
        <v>650505</v>
      </c>
      <c r="F3" s="28">
        <v>45535</v>
      </c>
      <c r="G3" s="28">
        <v>60497</v>
      </c>
      <c r="H3" s="28">
        <v>665467</v>
      </c>
    </row>
    <row r="4" spans="1:8" ht="21" customHeight="1">
      <c r="A4" s="46">
        <v>44930</v>
      </c>
      <c r="B4" s="27" t="s">
        <v>17</v>
      </c>
      <c r="C4" s="27" t="s">
        <v>33</v>
      </c>
      <c r="D4" s="38" t="s">
        <v>34</v>
      </c>
      <c r="E4" s="28">
        <v>1391210</v>
      </c>
      <c r="F4" s="28">
        <v>97384</v>
      </c>
      <c r="G4" s="28">
        <v>129383</v>
      </c>
      <c r="H4" s="28">
        <v>1423209</v>
      </c>
    </row>
    <row r="5" spans="1:8" ht="21" customHeight="1">
      <c r="A5" s="46">
        <v>44929</v>
      </c>
      <c r="B5" s="27" t="s">
        <v>17</v>
      </c>
      <c r="C5" s="27" t="s">
        <v>20</v>
      </c>
      <c r="D5" s="38" t="s">
        <v>35</v>
      </c>
      <c r="E5" s="28">
        <v>546024</v>
      </c>
      <c r="F5" s="28">
        <v>38222</v>
      </c>
      <c r="G5" s="28">
        <v>50780</v>
      </c>
      <c r="H5" s="28">
        <v>558582</v>
      </c>
    </row>
    <row r="6" spans="1:8" ht="21" customHeight="1">
      <c r="A6" s="47"/>
      <c r="E6" s="39">
        <f>SUM(E3:E5)</f>
        <v>2587739</v>
      </c>
      <c r="F6" s="39">
        <f t="shared" ref="F6:H6" si="0">SUM(F3:F5)</f>
        <v>181141</v>
      </c>
      <c r="G6" s="39">
        <f t="shared" si="0"/>
        <v>240660</v>
      </c>
      <c r="H6" s="39">
        <f t="shared" si="0"/>
        <v>2647258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D3" sqref="D3:D6"/>
    </sheetView>
  </sheetViews>
  <sheetFormatPr defaultColWidth="9.140625" defaultRowHeight="15"/>
  <cols>
    <col min="1" max="1" width="14.28515625" style="48" customWidth="1"/>
    <col min="2" max="2" width="46.140625" customWidth="1"/>
    <col min="3" max="3" width="30" customWidth="1"/>
    <col min="4" max="4" width="15" customWidth="1"/>
    <col min="5" max="8" width="17.140625" style="29" customWidth="1"/>
  </cols>
  <sheetData>
    <row r="1" spans="1:8" ht="18.75">
      <c r="A1" s="60" t="s">
        <v>18</v>
      </c>
      <c r="B1" s="60"/>
      <c r="C1" s="60"/>
      <c r="D1" s="60"/>
      <c r="E1" s="60"/>
      <c r="F1" s="60"/>
      <c r="G1" s="60"/>
      <c r="H1" s="60"/>
    </row>
    <row r="2" spans="1:8" ht="15" customHeight="1">
      <c r="A2" s="45" t="s">
        <v>9</v>
      </c>
      <c r="B2" s="25" t="s">
        <v>10</v>
      </c>
      <c r="C2" s="25" t="s">
        <v>19</v>
      </c>
      <c r="D2" s="25" t="s">
        <v>11</v>
      </c>
      <c r="E2" s="26" t="s">
        <v>12</v>
      </c>
      <c r="F2" s="26" t="s">
        <v>13</v>
      </c>
      <c r="G2" s="26" t="s">
        <v>14</v>
      </c>
      <c r="H2" s="26" t="s">
        <v>15</v>
      </c>
    </row>
    <row r="3" spans="1:8" ht="22.5" customHeight="1">
      <c r="A3" s="46">
        <v>44972</v>
      </c>
      <c r="B3" s="27" t="s">
        <v>17</v>
      </c>
      <c r="C3" s="27" t="s">
        <v>23</v>
      </c>
      <c r="D3" s="38" t="s">
        <v>24</v>
      </c>
      <c r="E3" s="28">
        <v>711664</v>
      </c>
      <c r="F3" s="28">
        <v>49816</v>
      </c>
      <c r="G3" s="28">
        <v>66185</v>
      </c>
      <c r="H3" s="28">
        <v>728033</v>
      </c>
    </row>
    <row r="4" spans="1:8" ht="22.5" customHeight="1">
      <c r="A4" s="46">
        <v>44971</v>
      </c>
      <c r="B4" s="27" t="s">
        <v>17</v>
      </c>
      <c r="C4" s="27" t="s">
        <v>25</v>
      </c>
      <c r="D4" s="38" t="s">
        <v>26</v>
      </c>
      <c r="E4" s="28">
        <v>821855</v>
      </c>
      <c r="F4" s="28">
        <v>57530</v>
      </c>
      <c r="G4" s="28">
        <v>76433</v>
      </c>
      <c r="H4" s="28">
        <v>840758</v>
      </c>
    </row>
    <row r="5" spans="1:8" ht="22.5" customHeight="1">
      <c r="A5" s="46">
        <v>44966</v>
      </c>
      <c r="B5" s="27" t="s">
        <v>17</v>
      </c>
      <c r="C5" s="27" t="s">
        <v>27</v>
      </c>
      <c r="D5" s="38" t="s">
        <v>28</v>
      </c>
      <c r="E5" s="28">
        <v>499959</v>
      </c>
      <c r="F5" s="28">
        <v>34997</v>
      </c>
      <c r="G5" s="28">
        <v>46496</v>
      </c>
      <c r="H5" s="28">
        <v>511458</v>
      </c>
    </row>
    <row r="6" spans="1:8" ht="22.5" customHeight="1">
      <c r="A6" s="46">
        <v>44966</v>
      </c>
      <c r="B6" s="27" t="s">
        <v>17</v>
      </c>
      <c r="C6" s="27" t="s">
        <v>29</v>
      </c>
      <c r="D6" s="38" t="s">
        <v>30</v>
      </c>
      <c r="E6" s="28">
        <v>596155</v>
      </c>
      <c r="F6" s="28">
        <v>41731</v>
      </c>
      <c r="G6" s="28">
        <v>55442</v>
      </c>
      <c r="H6" s="28">
        <v>609866</v>
      </c>
    </row>
    <row r="7" spans="1:8" ht="22.5" customHeight="1">
      <c r="A7" s="47"/>
      <c r="E7" s="39">
        <f>SUM(E3:E6)</f>
        <v>2629633</v>
      </c>
      <c r="F7" s="39">
        <f t="shared" ref="F7:H7" si="0">SUM(F3:F6)</f>
        <v>184074</v>
      </c>
      <c r="G7" s="39">
        <f t="shared" si="0"/>
        <v>244556</v>
      </c>
      <c r="H7" s="39">
        <f t="shared" si="0"/>
        <v>2690115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H8"/>
  <sheetViews>
    <sheetView zoomScaleNormal="100" workbookViewId="0">
      <selection activeCell="E6" sqref="E6"/>
    </sheetView>
  </sheetViews>
  <sheetFormatPr defaultColWidth="9.140625" defaultRowHeight="15"/>
  <cols>
    <col min="1" max="1" width="14.28515625" style="48" customWidth="1"/>
    <col min="2" max="2" width="46.140625" customWidth="1"/>
    <col min="3" max="3" width="30" customWidth="1"/>
    <col min="4" max="4" width="15" customWidth="1"/>
    <col min="5" max="8" width="17.140625" style="29" customWidth="1"/>
  </cols>
  <sheetData>
    <row r="1" spans="1:8" ht="18.75">
      <c r="A1" s="60" t="s">
        <v>18</v>
      </c>
      <c r="B1" s="60"/>
      <c r="C1" s="60"/>
      <c r="D1" s="60"/>
      <c r="E1" s="60"/>
      <c r="F1" s="60"/>
      <c r="G1" s="60"/>
      <c r="H1" s="60"/>
    </row>
    <row r="2" spans="1:8" ht="15" customHeight="1">
      <c r="A2" s="45" t="s">
        <v>9</v>
      </c>
      <c r="B2" s="25" t="s">
        <v>10</v>
      </c>
      <c r="C2" s="25" t="s">
        <v>19</v>
      </c>
      <c r="D2" s="25" t="s">
        <v>11</v>
      </c>
      <c r="E2" s="26" t="s">
        <v>12</v>
      </c>
      <c r="F2" s="26" t="s">
        <v>13</v>
      </c>
      <c r="G2" s="26" t="s">
        <v>14</v>
      </c>
      <c r="H2" s="26" t="s">
        <v>15</v>
      </c>
    </row>
    <row r="3" spans="1:8" ht="15" customHeight="1">
      <c r="A3" s="46">
        <v>45063</v>
      </c>
      <c r="B3" s="27" t="s">
        <v>17</v>
      </c>
      <c r="C3" s="27" t="s">
        <v>49</v>
      </c>
      <c r="D3" s="52" t="s">
        <v>63</v>
      </c>
      <c r="E3" s="53">
        <v>663174</v>
      </c>
      <c r="F3" s="53">
        <v>46422</v>
      </c>
      <c r="G3" s="53">
        <v>61675</v>
      </c>
      <c r="H3" s="53">
        <v>678427</v>
      </c>
    </row>
    <row r="4" spans="1:8" ht="39" customHeight="1">
      <c r="A4" s="46">
        <v>45042</v>
      </c>
      <c r="B4" s="27" t="s">
        <v>17</v>
      </c>
      <c r="C4" s="27" t="s">
        <v>43</v>
      </c>
      <c r="D4" s="38" t="s">
        <v>44</v>
      </c>
      <c r="E4" s="28">
        <v>926952</v>
      </c>
      <c r="F4" s="28">
        <v>64886</v>
      </c>
      <c r="G4" s="28">
        <v>86207</v>
      </c>
      <c r="H4" s="28">
        <v>948273</v>
      </c>
    </row>
    <row r="5" spans="1:8" ht="30.75" customHeight="1">
      <c r="A5" s="46">
        <v>45035</v>
      </c>
      <c r="B5" s="27" t="s">
        <v>17</v>
      </c>
      <c r="C5" s="27" t="s">
        <v>45</v>
      </c>
      <c r="D5" s="38" t="s">
        <v>46</v>
      </c>
      <c r="E5" s="28">
        <v>475171</v>
      </c>
      <c r="F5" s="28">
        <v>33262</v>
      </c>
      <c r="G5" s="28">
        <v>44191</v>
      </c>
      <c r="H5" s="28">
        <v>486100</v>
      </c>
    </row>
    <row r="6" spans="1:8" ht="30" customHeight="1">
      <c r="A6" s="46">
        <v>45012</v>
      </c>
      <c r="B6" s="27" t="s">
        <v>17</v>
      </c>
      <c r="C6" s="27" t="s">
        <v>47</v>
      </c>
      <c r="D6" s="38" t="s">
        <v>48</v>
      </c>
      <c r="E6" s="28">
        <v>349920</v>
      </c>
      <c r="F6" s="28">
        <v>24494</v>
      </c>
      <c r="G6" s="28">
        <v>32543</v>
      </c>
      <c r="H6" s="28">
        <v>357969</v>
      </c>
    </row>
    <row r="7" spans="1:8" ht="22.5" customHeight="1">
      <c r="A7" s="46">
        <v>45003</v>
      </c>
      <c r="B7" s="27" t="s">
        <v>17</v>
      </c>
      <c r="C7" s="27" t="s">
        <v>49</v>
      </c>
      <c r="D7" s="38" t="s">
        <v>50</v>
      </c>
      <c r="E7" s="28">
        <v>517478</v>
      </c>
      <c r="F7" s="28">
        <v>36223</v>
      </c>
      <c r="G7" s="28">
        <v>48126</v>
      </c>
      <c r="H7" s="28">
        <v>529381</v>
      </c>
    </row>
    <row r="8" spans="1:8">
      <c r="A8" s="47" t="s">
        <v>51</v>
      </c>
      <c r="E8" s="39">
        <f>SUM(E3:E7)</f>
        <v>2932695</v>
      </c>
      <c r="F8" s="39">
        <f>SUM(F3:F7)</f>
        <v>205287</v>
      </c>
      <c r="G8" s="39">
        <f>SUM(G3:G7)</f>
        <v>272742</v>
      </c>
      <c r="H8" s="39">
        <f>SUM(H3:H7)</f>
        <v>3000150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nợ-final</vt:lpstr>
      <vt:lpstr>tháng 1.2023</vt:lpstr>
      <vt:lpstr>tháng 2.2023</vt:lpstr>
      <vt:lpstr>tháng 3+4+5.2023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2023-06-23T07:22:51Z</dcterms:modified>
</cp:coreProperties>
</file>