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KHACH HANG\AN ĐÔNG\"/>
    </mc:Choice>
  </mc:AlternateContent>
  <bookViews>
    <workbookView xWindow="0" yWindow="0" windowWidth="17655" windowHeight="5010" tabRatio="734"/>
  </bookViews>
  <sheets>
    <sheet name="công nợ" sheetId="1" r:id="rId1"/>
    <sheet name="tháng 1,2022" sheetId="9" r:id="rId2"/>
    <sheet name="tháng 4,2022" sheetId="11" r:id="rId3"/>
    <sheet name="tháng 5,2022" sheetId="10" r:id="rId4"/>
    <sheet name="tháng 7,2022" sheetId="5" r:id="rId5"/>
    <sheet name="tháng 9,2022" sheetId="7" r:id="rId6"/>
    <sheet name="tháng 10,2022" sheetId="6" r:id="rId7"/>
    <sheet name="Sheet1" sheetId="12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/>
  <c r="C4" i="1"/>
  <c r="C3" i="1"/>
  <c r="D6" i="9"/>
  <c r="E6" i="9"/>
  <c r="F6" i="9"/>
  <c r="G6" i="9"/>
  <c r="D6" i="11"/>
  <c r="E6" i="11"/>
  <c r="F6" i="11"/>
  <c r="G6" i="11"/>
  <c r="D6" i="10"/>
  <c r="E6" i="10"/>
  <c r="F6" i="10"/>
  <c r="G6" i="10"/>
  <c r="C8" i="1"/>
  <c r="C7" i="1"/>
  <c r="D6" i="5"/>
  <c r="E6" i="5"/>
  <c r="F6" i="5"/>
  <c r="G6" i="5"/>
  <c r="D6" i="7"/>
  <c r="E6" i="7"/>
  <c r="F6" i="7"/>
  <c r="G6" i="7"/>
  <c r="D6" i="6"/>
  <c r="E6" i="6"/>
  <c r="F6" i="6"/>
  <c r="G6" i="6"/>
  <c r="C10" i="1" l="1"/>
  <c r="D14" i="1"/>
  <c r="F20" i="1" l="1"/>
  <c r="F19" i="1"/>
</calcChain>
</file>

<file path=xl/sharedStrings.xml><?xml version="1.0" encoding="utf-8"?>
<sst xmlns="http://schemas.openxmlformats.org/spreadsheetml/2006/main" count="85" uniqueCount="45">
  <si>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</si>
  <si>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</si>
  <si>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</si>
  <si>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</si>
  <si>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</si>
  <si>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</si>
  <si>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</si>
  <si>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</si>
  <si>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</si>
  <si>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</si>
  <si>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</si>
  <si>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7.2022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</si>
  <si>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</si>
  <si>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</si>
  <si>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</si>
  <si>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</si>
  <si>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</si>
  <si>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</si>
  <si>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</si>
  <si>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Tháng 09 năm 2022</t>
  </si>
  <si>
    <t>BẢNG KÊ HÓA ĐƠN THÁNG 10</t>
  </si>
  <si>
    <t>Tháng 10 năm 2022</t>
  </si>
  <si>
    <t>00048516</t>
  </si>
  <si>
    <t>CÔNG TY TNHH MỘT THÀNH VIÊN THƯƠNG MẠI DỊCH VỤ AN ĐÔNG</t>
  </si>
  <si>
    <t>00037368</t>
  </si>
  <si>
    <t>00026023</t>
  </si>
  <si>
    <t>00011240</t>
  </si>
  <si>
    <t>00010412</t>
  </si>
  <si>
    <t>0010406</t>
  </si>
  <si>
    <t>BẢNG KÊ HÓA ĐƠN THÁNG 09</t>
  </si>
  <si>
    <t>BẢNG KÊ HÓA ĐƠN THÁNG 07</t>
  </si>
  <si>
    <t>Tháng 07 năm 2022</t>
  </si>
  <si>
    <t>BẢNG KÊ HÓA ĐƠN THÁNG 05</t>
  </si>
  <si>
    <t>Tháng 05 năm 2022</t>
  </si>
  <si>
    <t>BẢNG KÊ HÓA ĐƠN THÁNG 04</t>
  </si>
  <si>
    <t>Tháng 04 năm 2022</t>
  </si>
  <si>
    <t>BẢNG KÊ HÓA ĐƠN THÁNG 01</t>
  </si>
  <si>
    <t>Tháng 01 năm 2022</t>
  </si>
  <si>
    <t>Bảng kê hóa đơn tháng 1.2022</t>
  </si>
  <si>
    <t>Bảng kê hóa đơn tháng 4.2022</t>
  </si>
  <si>
    <t>Bảng kê hóa đơn tháng 5.2022</t>
  </si>
  <si>
    <t>THEO DÕI CÔNG NỢ / CTY AN ĐÔNG</t>
  </si>
  <si>
    <t xml:space="preserve"> HD 240</t>
  </si>
  <si>
    <t xml:space="preserve"> HD 102</t>
  </si>
  <si>
    <t>Dư nợ phải thu AN ĐÔNG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</si>
</sst>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0" fontId="2" fillId="0" borderId="0" xfId="0" applyFont="1"/>
    <xf numFmtId="0" fontId="9" fillId="4" borderId="6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38" fontId="2" fillId="0" borderId="0" xfId="0" applyNumberFormat="1" applyFont="1"/>
    <xf numFmtId="0" fontId="7" fillId="0" borderId="0" xfId="0" applyFont="1" applyBorder="1" applyAlignment="1"/>
    <xf numFmtId="0" fontId="3" fillId="0" borderId="0" xfId="0" applyFont="1"/>
    <xf numFmtId="0" fontId="7" fillId="0" borderId="5" xfId="0" applyFont="1" applyBorder="1" applyAlignment="1"/>
    <xf numFmtId="14" fontId="2" fillId="0" borderId="1" xfId="0" applyNumberFormat="1" applyFont="1" applyBorder="1" applyAlignment="1">
      <alignment horizontal="center"/>
    </xf>
    <xf numFmtId="165" fontId="9" fillId="4" borderId="6" xfId="0" applyNumberFormat="1" applyFont="1" applyFill="1" applyBorder="1" applyAlignment="1">
      <alignment horizontal="center" vertical="center" wrapText="1"/>
    </xf>
    <xf numFmtId="165" fontId="9" fillId="0" borderId="7" xfId="0" applyNumberFormat="1" applyFont="1" applyBorder="1" applyAlignment="1">
      <alignment horizontal="center" vertical="center"/>
    </xf>
    <xf numFmtId="165" fontId="2" fillId="0" borderId="0" xfId="0" applyNumberFormat="1" applyFont="1"/>
    <xf numFmtId="38" fontId="7" fillId="3" borderId="7" xfId="0" applyNumberFormat="1" applyFont="1" applyFill="1" applyBorder="1" applyAlignment="1">
      <alignment horizontal="righ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165" fontId="2" fillId="0" borderId="2" xfId="0" applyNumberFormat="1" applyFont="1" applyBorder="1" applyAlignment="1">
      <alignment horizontal="center"/>
    </xf>
    <xf numFmtId="164" fontId="2" fillId="0" borderId="0" xfId="1" applyNumberFormat="1" applyFont="1" applyBorder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4"/>
  <sheetViews>
    <sheetView tabSelected="1" workbookViewId="0">
      <pane ySplit="2" topLeftCell="A3" activePane="bottomLeft" state="frozen"/>
      <selection pane="bottomLeft" activeCell="B4" sqref="B4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7" width="9.140625" style="1"/>
    <col min="8" max="9" width="11.5703125" style="1" bestFit="1" customWidth="1"/>
    <col min="10" max="10" width="9.85546875" style="1" bestFit="1" customWidth="1"/>
    <col min="11" max="16384" width="9.140625" style="1"/>
  </cols>
  <sheetData>
    <row r="1" spans="1:10" ht="27" customHeight="1" x14ac:dyDescent="0.3">
      <c r="A1" s="48" t="s">
        <v>41</v>
      </c>
      <c r="B1" s="48"/>
      <c r="C1" s="48"/>
      <c r="D1" s="48"/>
      <c r="E1" s="48"/>
      <c r="F1" s="48"/>
    </row>
    <row r="2" spans="1:10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10" s="46" customFormat="1" ht="23.25" customHeight="1" x14ac:dyDescent="0.25">
      <c r="A3" s="44"/>
      <c r="B3" s="21" t="s">
        <v>38</v>
      </c>
      <c r="C3" s="14">
        <f>'tháng 1,2022'!G6</f>
        <v>6280544</v>
      </c>
      <c r="D3" s="45"/>
      <c r="E3" s="45"/>
      <c r="F3" s="45"/>
    </row>
    <row r="4" spans="1:10" s="46" customFormat="1" ht="23.25" customHeight="1" x14ac:dyDescent="0.25">
      <c r="A4" s="44"/>
      <c r="B4" s="21" t="s">
        <v>39</v>
      </c>
      <c r="C4" s="14">
        <f>'tháng 4,2022'!G6</f>
        <v>2629751</v>
      </c>
      <c r="D4" s="45"/>
      <c r="E4" s="45"/>
      <c r="F4" s="45"/>
    </row>
    <row r="5" spans="1:10" s="46" customFormat="1" ht="23.25" customHeight="1" x14ac:dyDescent="0.25">
      <c r="A5" s="44"/>
      <c r="B5" s="21" t="s">
        <v>40</v>
      </c>
      <c r="C5" s="14">
        <f>'tháng 5,2022'!G6</f>
        <v>1349363</v>
      </c>
      <c r="D5" s="45"/>
      <c r="E5" s="45"/>
      <c r="F5" s="45"/>
    </row>
    <row r="6" spans="1:10" ht="23.25" customHeight="1" x14ac:dyDescent="0.25">
      <c r="A6" s="18"/>
      <c r="B6" s="21" t="s">
        <v>11</v>
      </c>
      <c r="C6" s="14">
        <f>'tháng 7,2022'!G6</f>
        <v>996241</v>
      </c>
      <c r="D6" s="14"/>
      <c r="E6" s="15"/>
      <c r="F6" s="15"/>
    </row>
    <row r="7" spans="1:10" ht="23.25" customHeight="1" x14ac:dyDescent="0.25">
      <c r="A7" s="18"/>
      <c r="B7" s="21" t="s">
        <v>9</v>
      </c>
      <c r="C7" s="14">
        <f>'tháng 9,2022'!G6</f>
        <v>1579718</v>
      </c>
      <c r="D7" s="14"/>
      <c r="E7" s="15"/>
      <c r="F7" s="15"/>
    </row>
    <row r="8" spans="1:10" ht="23.25" customHeight="1" x14ac:dyDescent="0.25">
      <c r="A8" s="18"/>
      <c r="B8" s="21" t="s">
        <v>10</v>
      </c>
      <c r="C8" s="14">
        <f>'tháng 10,2022'!G6</f>
        <v>2880430</v>
      </c>
      <c r="D8" s="16"/>
      <c r="E8" s="15"/>
      <c r="F8" s="17"/>
    </row>
    <row r="9" spans="1:10" ht="23.25" customHeight="1" x14ac:dyDescent="0.25">
      <c r="A9" s="39"/>
      <c r="B9" s="57"/>
      <c r="C9" s="14"/>
      <c r="D9" s="16"/>
      <c r="E9" s="15"/>
      <c r="F9" s="17"/>
    </row>
    <row r="10" spans="1:10" ht="21" customHeight="1" x14ac:dyDescent="0.25">
      <c r="A10" s="49" t="s">
        <v>6</v>
      </c>
      <c r="B10" s="50"/>
      <c r="C10" s="22">
        <f>SUM(C3:C8)</f>
        <v>15716047</v>
      </c>
      <c r="D10" s="23"/>
      <c r="E10" s="24"/>
      <c r="F10" s="25"/>
    </row>
    <row r="11" spans="1:10" ht="21" customHeight="1" x14ac:dyDescent="0.25">
      <c r="A11" s="47">
        <v>44767</v>
      </c>
      <c r="B11" s="29" t="s">
        <v>43</v>
      </c>
      <c r="C11" s="14"/>
      <c r="D11" s="14">
        <v>786050</v>
      </c>
      <c r="E11" s="15"/>
      <c r="F11" s="17"/>
    </row>
    <row r="12" spans="1:10" ht="21" customHeight="1" x14ac:dyDescent="0.25">
      <c r="A12" s="47">
        <v>44840</v>
      </c>
      <c r="B12" s="29" t="s">
        <v>42</v>
      </c>
      <c r="C12" s="14"/>
      <c r="D12" s="14">
        <v>569160</v>
      </c>
      <c r="E12" s="15"/>
      <c r="F12" s="17"/>
    </row>
    <row r="13" spans="1:10" ht="21" customHeight="1" x14ac:dyDescent="0.25">
      <c r="A13" s="58"/>
      <c r="B13" s="29"/>
      <c r="C13" s="14"/>
      <c r="D13" s="14"/>
      <c r="E13" s="15"/>
      <c r="F13" s="17"/>
      <c r="H13" s="59"/>
      <c r="I13" s="59"/>
      <c r="J13" s="59"/>
    </row>
    <row r="14" spans="1:10" ht="21" customHeight="1" x14ac:dyDescent="0.25">
      <c r="A14" s="49" t="s">
        <v>7</v>
      </c>
      <c r="B14" s="50"/>
      <c r="C14" s="22"/>
      <c r="D14" s="22">
        <f>SUM(D11:D11)</f>
        <v>786050</v>
      </c>
      <c r="E14" s="24"/>
      <c r="F14" s="25"/>
    </row>
    <row r="15" spans="1:10" ht="21" customHeight="1" x14ac:dyDescent="0.25">
      <c r="A15" s="18"/>
      <c r="B15" s="13"/>
      <c r="C15" s="14"/>
      <c r="D15" s="14"/>
      <c r="E15" s="15"/>
      <c r="F15" s="15"/>
    </row>
    <row r="16" spans="1:10" ht="21" customHeight="1" x14ac:dyDescent="0.25">
      <c r="A16" s="18"/>
      <c r="B16" s="13"/>
      <c r="C16" s="14"/>
      <c r="D16" s="14"/>
      <c r="E16" s="15"/>
      <c r="F16" s="15"/>
    </row>
    <row r="17" spans="1:6" ht="21" customHeight="1" x14ac:dyDescent="0.25">
      <c r="A17" s="18"/>
      <c r="B17" s="13"/>
      <c r="C17" s="14"/>
      <c r="D17" s="14"/>
      <c r="E17" s="15"/>
      <c r="F17" s="15"/>
    </row>
    <row r="18" spans="1:6" ht="21" customHeight="1" x14ac:dyDescent="0.25">
      <c r="A18" s="18"/>
      <c r="B18" s="13"/>
      <c r="C18" s="14"/>
      <c r="D18" s="14"/>
      <c r="E18" s="15"/>
      <c r="F18" s="15"/>
    </row>
    <row r="19" spans="1:6" ht="21" customHeight="1" x14ac:dyDescent="0.25">
      <c r="A19" s="49" t="s">
        <v>8</v>
      </c>
      <c r="B19" s="50"/>
      <c r="C19" s="26"/>
      <c r="D19" s="23"/>
      <c r="E19" s="25"/>
      <c r="F19" s="27">
        <f>SUM(F15:F18)</f>
        <v>0</v>
      </c>
    </row>
    <row r="20" spans="1:6" ht="21" customHeight="1" x14ac:dyDescent="0.25">
      <c r="A20" s="51" t="s">
        <v>44</v>
      </c>
      <c r="B20" s="52"/>
      <c r="C20" s="52"/>
      <c r="D20" s="52"/>
      <c r="E20" s="53"/>
      <c r="F20" s="28">
        <f>C10-D14-F19</f>
        <v>14929997</v>
      </c>
    </row>
    <row r="21" spans="1:6" ht="21" customHeight="1" x14ac:dyDescent="0.25">
      <c r="A21" s="3"/>
      <c r="B21" s="9"/>
      <c r="C21" s="5"/>
      <c r="D21" s="4"/>
    </row>
    <row r="22" spans="1:6" ht="21" customHeight="1" x14ac:dyDescent="0.25">
      <c r="A22" s="3"/>
      <c r="B22" s="9"/>
      <c r="C22" s="5"/>
      <c r="D22" s="4"/>
    </row>
    <row r="23" spans="1:6" ht="21" customHeight="1" x14ac:dyDescent="0.25">
      <c r="A23" s="3"/>
      <c r="B23" s="9"/>
      <c r="C23" s="5"/>
      <c r="D23" s="4"/>
    </row>
    <row r="24" spans="1:6" ht="21" customHeight="1" x14ac:dyDescent="0.25">
      <c r="A24" s="10"/>
      <c r="C24" s="6"/>
      <c r="D24" s="7"/>
    </row>
  </sheetData>
  <mergeCells count="5">
    <mergeCell ref="A1:F1"/>
    <mergeCell ref="A10:B10"/>
    <mergeCell ref="A14:B14"/>
    <mergeCell ref="A19:B19"/>
    <mergeCell ref="A20:E20"/>
  </mergeCells>
  <conditionalFormatting sqref="A21:B23 A20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"/>
  <sheetViews>
    <sheetView zoomScaleNormal="100" workbookViewId="0">
      <selection activeCell="C12" sqref="C12"/>
    </sheetView>
  </sheetViews>
  <sheetFormatPr defaultColWidth="9.140625" defaultRowHeight="15.75" x14ac:dyDescent="0.25"/>
  <cols>
    <col min="1" max="1" width="11.5703125" style="42" bestFit="1" customWidth="1"/>
    <col min="2" max="2" width="11" style="30" bestFit="1" customWidth="1"/>
    <col min="3" max="3" width="75.42578125" style="30" bestFit="1" customWidth="1"/>
    <col min="4" max="7" width="17.140625" style="35" customWidth="1"/>
    <col min="8" max="16384" width="9.140625" style="30"/>
  </cols>
  <sheetData>
    <row r="1" spans="1:9" s="37" customFormat="1" x14ac:dyDescent="0.25">
      <c r="A1" s="55" t="s">
        <v>36</v>
      </c>
      <c r="B1" s="55"/>
      <c r="C1" s="55"/>
      <c r="D1" s="55"/>
      <c r="E1" s="55"/>
      <c r="F1" s="55"/>
      <c r="G1" s="55"/>
      <c r="H1" s="36"/>
      <c r="I1" s="36"/>
    </row>
    <row r="2" spans="1:9" s="37" customFormat="1" x14ac:dyDescent="0.25">
      <c r="A2" s="56" t="s">
        <v>37</v>
      </c>
      <c r="B2" s="56"/>
      <c r="C2" s="56"/>
      <c r="D2" s="56"/>
      <c r="E2" s="56"/>
      <c r="F2" s="56"/>
      <c r="G2" s="56"/>
      <c r="H2" s="38"/>
      <c r="I2" s="38"/>
    </row>
    <row r="3" spans="1:9" x14ac:dyDescent="0.25">
      <c r="A3" s="54"/>
      <c r="B3" s="54"/>
      <c r="C3" s="54"/>
      <c r="D3" s="54"/>
      <c r="E3" s="54"/>
      <c r="F3" s="54"/>
      <c r="G3" s="54"/>
    </row>
    <row r="4" spans="1:9" ht="15" customHeight="1" x14ac:dyDescent="0.25">
      <c r="A4" s="40" t="s">
        <v>12</v>
      </c>
      <c r="B4" s="31" t="s">
        <v>14</v>
      </c>
      <c r="C4" s="31" t="s">
        <v>13</v>
      </c>
      <c r="D4" s="32" t="s">
        <v>15</v>
      </c>
      <c r="E4" s="32" t="s">
        <v>16</v>
      </c>
      <c r="F4" s="32" t="s">
        <v>17</v>
      </c>
      <c r="G4" s="32" t="s">
        <v>18</v>
      </c>
    </row>
    <row r="5" spans="1:9" x14ac:dyDescent="0.25">
      <c r="A5" s="41">
        <v>44589</v>
      </c>
      <c r="B5" s="33" t="s">
        <v>28</v>
      </c>
      <c r="C5" s="33" t="s">
        <v>23</v>
      </c>
      <c r="D5" s="34">
        <v>5709585</v>
      </c>
      <c r="E5" s="34">
        <v>0</v>
      </c>
      <c r="F5" s="34">
        <v>570959</v>
      </c>
      <c r="G5" s="34">
        <v>6280544</v>
      </c>
    </row>
    <row r="6" spans="1:9" x14ac:dyDescent="0.25">
      <c r="D6" s="43">
        <f t="shared" ref="D6:F6" si="0">SUM(D5)</f>
        <v>5709585</v>
      </c>
      <c r="E6" s="43">
        <f t="shared" si="0"/>
        <v>0</v>
      </c>
      <c r="F6" s="43">
        <f t="shared" si="0"/>
        <v>570959</v>
      </c>
      <c r="G6" s="43">
        <f>SUM(G5)</f>
        <v>6280544</v>
      </c>
    </row>
  </sheetData>
  <mergeCells count="3">
    <mergeCell ref="A3:G3"/>
    <mergeCell ref="A1:G1"/>
    <mergeCell ref="A2:G2"/>
  </mergeCells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"/>
  <sheetViews>
    <sheetView zoomScaleNormal="100" workbookViewId="0">
      <selection activeCell="C11" sqref="C11"/>
    </sheetView>
  </sheetViews>
  <sheetFormatPr defaultColWidth="9.140625" defaultRowHeight="15.75" x14ac:dyDescent="0.25"/>
  <cols>
    <col min="1" max="1" width="11.5703125" style="42" bestFit="1" customWidth="1"/>
    <col min="2" max="2" width="11" style="30" bestFit="1" customWidth="1"/>
    <col min="3" max="3" width="75.42578125" style="30" bestFit="1" customWidth="1"/>
    <col min="4" max="7" width="17.140625" style="35" customWidth="1"/>
    <col min="8" max="16384" width="9.140625" style="30"/>
  </cols>
  <sheetData>
    <row r="1" spans="1:9" s="37" customFormat="1" x14ac:dyDescent="0.25">
      <c r="A1" s="55" t="s">
        <v>34</v>
      </c>
      <c r="B1" s="55"/>
      <c r="C1" s="55"/>
      <c r="D1" s="55"/>
      <c r="E1" s="55"/>
      <c r="F1" s="55"/>
      <c r="G1" s="55"/>
      <c r="H1" s="36"/>
      <c r="I1" s="36"/>
    </row>
    <row r="2" spans="1:9" s="37" customFormat="1" x14ac:dyDescent="0.25">
      <c r="A2" s="56" t="s">
        <v>35</v>
      </c>
      <c r="B2" s="56"/>
      <c r="C2" s="56"/>
      <c r="D2" s="56"/>
      <c r="E2" s="56"/>
      <c r="F2" s="56"/>
      <c r="G2" s="56"/>
      <c r="H2" s="38"/>
      <c r="I2" s="38"/>
    </row>
    <row r="3" spans="1:9" x14ac:dyDescent="0.25">
      <c r="A3" s="54"/>
      <c r="B3" s="54"/>
      <c r="C3" s="54"/>
      <c r="D3" s="54"/>
      <c r="E3" s="54"/>
      <c r="F3" s="54"/>
      <c r="G3" s="54"/>
    </row>
    <row r="4" spans="1:9" ht="15" customHeight="1" x14ac:dyDescent="0.25">
      <c r="A4" s="40" t="s">
        <v>12</v>
      </c>
      <c r="B4" s="31" t="s">
        <v>14</v>
      </c>
      <c r="C4" s="31" t="s">
        <v>13</v>
      </c>
      <c r="D4" s="32" t="s">
        <v>15</v>
      </c>
      <c r="E4" s="32" t="s">
        <v>16</v>
      </c>
      <c r="F4" s="32" t="s">
        <v>17</v>
      </c>
      <c r="G4" s="32" t="s">
        <v>18</v>
      </c>
    </row>
    <row r="5" spans="1:9" x14ac:dyDescent="0.25">
      <c r="A5" s="41">
        <v>44679</v>
      </c>
      <c r="B5" s="33" t="s">
        <v>27</v>
      </c>
      <c r="C5" s="33" t="s">
        <v>23</v>
      </c>
      <c r="D5" s="34">
        <v>2434955</v>
      </c>
      <c r="E5" s="34">
        <v>0</v>
      </c>
      <c r="F5" s="34">
        <v>194796</v>
      </c>
      <c r="G5" s="34">
        <v>2629751</v>
      </c>
    </row>
    <row r="6" spans="1:9" x14ac:dyDescent="0.25">
      <c r="D6" s="43">
        <f t="shared" ref="D6:F6" si="0">SUM(D5)</f>
        <v>2434955</v>
      </c>
      <c r="E6" s="43">
        <f t="shared" si="0"/>
        <v>0</v>
      </c>
      <c r="F6" s="43">
        <f t="shared" si="0"/>
        <v>194796</v>
      </c>
      <c r="G6" s="43">
        <f>SUM(G5)</f>
        <v>2629751</v>
      </c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"/>
  <sheetViews>
    <sheetView zoomScaleNormal="100" workbookViewId="0">
      <selection activeCell="C16" sqref="C16"/>
    </sheetView>
  </sheetViews>
  <sheetFormatPr defaultColWidth="9.140625" defaultRowHeight="15.75" x14ac:dyDescent="0.25"/>
  <cols>
    <col min="1" max="1" width="11.5703125" style="42" bestFit="1" customWidth="1"/>
    <col min="2" max="2" width="11" style="30" bestFit="1" customWidth="1"/>
    <col min="3" max="3" width="75.42578125" style="30" bestFit="1" customWidth="1"/>
    <col min="4" max="7" width="17.140625" style="35" customWidth="1"/>
    <col min="8" max="16384" width="9.140625" style="30"/>
  </cols>
  <sheetData>
    <row r="1" spans="1:9" s="37" customFormat="1" x14ac:dyDescent="0.25">
      <c r="A1" s="55" t="s">
        <v>32</v>
      </c>
      <c r="B1" s="55"/>
      <c r="C1" s="55"/>
      <c r="D1" s="55"/>
      <c r="E1" s="55"/>
      <c r="F1" s="55"/>
      <c r="G1" s="55"/>
      <c r="H1" s="36"/>
      <c r="I1" s="36"/>
    </row>
    <row r="2" spans="1:9" s="37" customFormat="1" x14ac:dyDescent="0.25">
      <c r="A2" s="56" t="s">
        <v>33</v>
      </c>
      <c r="B2" s="56"/>
      <c r="C2" s="56"/>
      <c r="D2" s="56"/>
      <c r="E2" s="56"/>
      <c r="F2" s="56"/>
      <c r="G2" s="56"/>
      <c r="H2" s="38"/>
      <c r="I2" s="38"/>
    </row>
    <row r="3" spans="1:9" x14ac:dyDescent="0.25">
      <c r="A3" s="54"/>
      <c r="B3" s="54"/>
      <c r="C3" s="54"/>
      <c r="D3" s="54"/>
      <c r="E3" s="54"/>
      <c r="F3" s="54"/>
      <c r="G3" s="54"/>
    </row>
    <row r="4" spans="1:9" ht="15" customHeight="1" x14ac:dyDescent="0.25">
      <c r="A4" s="40" t="s">
        <v>12</v>
      </c>
      <c r="B4" s="31" t="s">
        <v>14</v>
      </c>
      <c r="C4" s="31" t="s">
        <v>13</v>
      </c>
      <c r="D4" s="32" t="s">
        <v>15</v>
      </c>
      <c r="E4" s="32" t="s">
        <v>16</v>
      </c>
      <c r="F4" s="32" t="s">
        <v>17</v>
      </c>
      <c r="G4" s="32" t="s">
        <v>18</v>
      </c>
    </row>
    <row r="5" spans="1:9" x14ac:dyDescent="0.25">
      <c r="A5" s="41">
        <v>44685</v>
      </c>
      <c r="B5" s="33" t="s">
        <v>26</v>
      </c>
      <c r="C5" s="33" t="s">
        <v>23</v>
      </c>
      <c r="D5" s="34">
        <v>1249410</v>
      </c>
      <c r="E5" s="34">
        <v>0</v>
      </c>
      <c r="F5" s="34">
        <v>99953</v>
      </c>
      <c r="G5" s="34">
        <v>1349363</v>
      </c>
    </row>
    <row r="6" spans="1:9" x14ac:dyDescent="0.25">
      <c r="D6" s="43">
        <f t="shared" ref="D6:F6" si="0">SUM(D5)</f>
        <v>1249410</v>
      </c>
      <c r="E6" s="43">
        <f t="shared" si="0"/>
        <v>0</v>
      </c>
      <c r="F6" s="43">
        <f t="shared" si="0"/>
        <v>99953</v>
      </c>
      <c r="G6" s="43">
        <f>SUM(G5)</f>
        <v>1349363</v>
      </c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"/>
  <sheetViews>
    <sheetView zoomScaleNormal="100" workbookViewId="0">
      <selection activeCell="D22" sqref="D22"/>
    </sheetView>
  </sheetViews>
  <sheetFormatPr defaultColWidth="9.140625" defaultRowHeight="15.75" x14ac:dyDescent="0.25"/>
  <cols>
    <col min="1" max="1" width="11.5703125" style="42" bestFit="1" customWidth="1"/>
    <col min="2" max="2" width="11" style="30" bestFit="1" customWidth="1"/>
    <col min="3" max="3" width="75.42578125" style="30" bestFit="1" customWidth="1"/>
    <col min="4" max="7" width="17.140625" style="35" customWidth="1"/>
    <col min="8" max="16384" width="9.140625" style="30"/>
  </cols>
  <sheetData>
    <row r="1" spans="1:9" s="37" customFormat="1" x14ac:dyDescent="0.25">
      <c r="A1" s="55" t="s">
        <v>30</v>
      </c>
      <c r="B1" s="55"/>
      <c r="C1" s="55"/>
      <c r="D1" s="55"/>
      <c r="E1" s="55"/>
      <c r="F1" s="55"/>
      <c r="G1" s="55"/>
      <c r="H1" s="36"/>
      <c r="I1" s="36"/>
    </row>
    <row r="2" spans="1:9" s="37" customFormat="1" x14ac:dyDescent="0.25">
      <c r="A2" s="56" t="s">
        <v>31</v>
      </c>
      <c r="B2" s="56"/>
      <c r="C2" s="56"/>
      <c r="D2" s="56"/>
      <c r="E2" s="56"/>
      <c r="F2" s="56"/>
      <c r="G2" s="56"/>
      <c r="H2" s="38"/>
      <c r="I2" s="38"/>
    </row>
    <row r="3" spans="1:9" x14ac:dyDescent="0.25">
      <c r="A3" s="54"/>
      <c r="B3" s="54"/>
      <c r="C3" s="54"/>
      <c r="D3" s="54"/>
      <c r="E3" s="54"/>
      <c r="F3" s="54"/>
      <c r="G3" s="54"/>
    </row>
    <row r="4" spans="1:9" ht="15" customHeight="1" x14ac:dyDescent="0.25">
      <c r="A4" s="40" t="s">
        <v>12</v>
      </c>
      <c r="B4" s="31" t="s">
        <v>14</v>
      </c>
      <c r="C4" s="31" t="s">
        <v>13</v>
      </c>
      <c r="D4" s="32" t="s">
        <v>15</v>
      </c>
      <c r="E4" s="32" t="s">
        <v>16</v>
      </c>
      <c r="F4" s="32" t="s">
        <v>17</v>
      </c>
      <c r="G4" s="32" t="s">
        <v>18</v>
      </c>
    </row>
    <row r="5" spans="1:9" ht="32.25" customHeight="1" x14ac:dyDescent="0.25">
      <c r="A5" s="41">
        <v>44761</v>
      </c>
      <c r="B5" s="33" t="s">
        <v>25</v>
      </c>
      <c r="C5" s="33" t="s">
        <v>23</v>
      </c>
      <c r="D5" s="34">
        <v>922445</v>
      </c>
      <c r="E5" s="34">
        <v>0</v>
      </c>
      <c r="F5" s="34">
        <v>73796</v>
      </c>
      <c r="G5" s="34">
        <v>996241</v>
      </c>
    </row>
    <row r="6" spans="1:9" ht="32.25" customHeight="1" x14ac:dyDescent="0.25">
      <c r="D6" s="43">
        <f t="shared" ref="D6:F6" si="0">SUM(D5)</f>
        <v>922445</v>
      </c>
      <c r="E6" s="43">
        <f t="shared" si="0"/>
        <v>0</v>
      </c>
      <c r="F6" s="43">
        <f t="shared" si="0"/>
        <v>73796</v>
      </c>
      <c r="G6" s="43">
        <f>SUM(G5)</f>
        <v>996241</v>
      </c>
    </row>
  </sheetData>
  <mergeCells count="3">
    <mergeCell ref="A3:G3"/>
    <mergeCell ref="A1:G1"/>
    <mergeCell ref="A2:G2"/>
  </mergeCells>
  <pageMargins left="0.7" right="0.7" top="0.75" bottom="0.75" header="0.3" footer="0.3"/>
  <pageSetup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"/>
  <sheetViews>
    <sheetView zoomScaleNormal="100" workbookViewId="0">
      <selection activeCell="C24" sqref="C24"/>
    </sheetView>
  </sheetViews>
  <sheetFormatPr defaultColWidth="9.140625" defaultRowHeight="15.75" x14ac:dyDescent="0.25"/>
  <cols>
    <col min="1" max="1" width="11.5703125" style="42" bestFit="1" customWidth="1"/>
    <col min="2" max="2" width="11" style="30" bestFit="1" customWidth="1"/>
    <col min="3" max="3" width="75.42578125" style="30" bestFit="1" customWidth="1"/>
    <col min="4" max="7" width="17.140625" style="35" customWidth="1"/>
    <col min="8" max="16384" width="9.140625" style="30"/>
  </cols>
  <sheetData>
    <row r="1" spans="1:9" s="37" customFormat="1" x14ac:dyDescent="0.25">
      <c r="A1" s="55" t="s">
        <v>29</v>
      </c>
      <c r="B1" s="55"/>
      <c r="C1" s="55"/>
      <c r="D1" s="55"/>
      <c r="E1" s="55"/>
      <c r="F1" s="55"/>
      <c r="G1" s="55"/>
      <c r="H1" s="36"/>
      <c r="I1" s="36"/>
    </row>
    <row r="2" spans="1:9" s="37" customFormat="1" x14ac:dyDescent="0.25">
      <c r="A2" s="56" t="s">
        <v>19</v>
      </c>
      <c r="B2" s="56"/>
      <c r="C2" s="56"/>
      <c r="D2" s="56"/>
      <c r="E2" s="56"/>
      <c r="F2" s="56"/>
      <c r="G2" s="56"/>
      <c r="H2" s="38"/>
      <c r="I2" s="38"/>
    </row>
    <row r="3" spans="1:9" x14ac:dyDescent="0.25">
      <c r="A3" s="54"/>
      <c r="B3" s="54"/>
      <c r="C3" s="54"/>
      <c r="D3" s="54"/>
      <c r="E3" s="54"/>
      <c r="F3" s="54"/>
      <c r="G3" s="54"/>
    </row>
    <row r="4" spans="1:9" ht="15" customHeight="1" x14ac:dyDescent="0.25">
      <c r="A4" s="40" t="s">
        <v>12</v>
      </c>
      <c r="B4" s="31" t="s">
        <v>14</v>
      </c>
      <c r="C4" s="31" t="s">
        <v>13</v>
      </c>
      <c r="D4" s="32" t="s">
        <v>15</v>
      </c>
      <c r="E4" s="32" t="s">
        <v>16</v>
      </c>
      <c r="F4" s="32" t="s">
        <v>17</v>
      </c>
      <c r="G4" s="32" t="s">
        <v>18</v>
      </c>
    </row>
    <row r="5" spans="1:9" ht="22.5" customHeight="1" x14ac:dyDescent="0.25">
      <c r="A5" s="41">
        <v>44810</v>
      </c>
      <c r="B5" s="33" t="s">
        <v>24</v>
      </c>
      <c r="C5" s="33" t="s">
        <v>23</v>
      </c>
      <c r="D5" s="34">
        <v>1517775</v>
      </c>
      <c r="E5" s="34">
        <v>55073</v>
      </c>
      <c r="F5" s="34">
        <v>117016</v>
      </c>
      <c r="G5" s="34">
        <v>1579718</v>
      </c>
    </row>
    <row r="6" spans="1:9" ht="22.5" customHeight="1" x14ac:dyDescent="0.25">
      <c r="D6" s="43">
        <f t="shared" ref="D6:F6" si="0">SUM(D5)</f>
        <v>1517775</v>
      </c>
      <c r="E6" s="43">
        <f t="shared" si="0"/>
        <v>55073</v>
      </c>
      <c r="F6" s="43">
        <f t="shared" si="0"/>
        <v>117016</v>
      </c>
      <c r="G6" s="43">
        <f>SUM(G5)</f>
        <v>1579718</v>
      </c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"/>
  <sheetViews>
    <sheetView zoomScaleNormal="100" workbookViewId="0">
      <selection sqref="A1:XFD2"/>
    </sheetView>
  </sheetViews>
  <sheetFormatPr defaultColWidth="9.140625" defaultRowHeight="15.75" x14ac:dyDescent="0.25"/>
  <cols>
    <col min="1" max="1" width="11.5703125" style="42" bestFit="1" customWidth="1"/>
    <col min="2" max="2" width="11" style="30" bestFit="1" customWidth="1"/>
    <col min="3" max="3" width="75.42578125" style="30" bestFit="1" customWidth="1"/>
    <col min="4" max="7" width="17.140625" style="35" customWidth="1"/>
    <col min="8" max="16384" width="9.140625" style="30"/>
  </cols>
  <sheetData>
    <row r="1" spans="1:9" s="37" customFormat="1" x14ac:dyDescent="0.25">
      <c r="A1" s="55" t="s">
        <v>20</v>
      </c>
      <c r="B1" s="55"/>
      <c r="C1" s="55"/>
      <c r="D1" s="55"/>
      <c r="E1" s="55"/>
      <c r="F1" s="55"/>
      <c r="G1" s="55"/>
      <c r="H1" s="36"/>
      <c r="I1" s="36"/>
    </row>
    <row r="2" spans="1:9" s="37" customFormat="1" x14ac:dyDescent="0.25">
      <c r="A2" s="56" t="s">
        <v>21</v>
      </c>
      <c r="B2" s="56"/>
      <c r="C2" s="56"/>
      <c r="D2" s="56"/>
      <c r="E2" s="56"/>
      <c r="F2" s="56"/>
      <c r="G2" s="56"/>
      <c r="H2" s="38"/>
      <c r="I2" s="38"/>
    </row>
    <row r="3" spans="1:9" x14ac:dyDescent="0.25">
      <c r="A3" s="54"/>
      <c r="B3" s="54"/>
      <c r="C3" s="54"/>
      <c r="D3" s="54"/>
      <c r="E3" s="54"/>
      <c r="F3" s="54"/>
      <c r="G3" s="54"/>
    </row>
    <row r="4" spans="1:9" ht="15" customHeight="1" x14ac:dyDescent="0.25">
      <c r="A4" s="40" t="s">
        <v>12</v>
      </c>
      <c r="B4" s="31" t="s">
        <v>14</v>
      </c>
      <c r="C4" s="31" t="s">
        <v>13</v>
      </c>
      <c r="D4" s="32" t="s">
        <v>15</v>
      </c>
      <c r="E4" s="32" t="s">
        <v>16</v>
      </c>
      <c r="F4" s="32" t="s">
        <v>17</v>
      </c>
      <c r="G4" s="32" t="s">
        <v>18</v>
      </c>
    </row>
    <row r="5" spans="1:9" ht="25.5" customHeight="1" x14ac:dyDescent="0.25">
      <c r="A5" s="41">
        <v>44854</v>
      </c>
      <c r="B5" s="33" t="s">
        <v>22</v>
      </c>
      <c r="C5" s="33" t="s">
        <v>23</v>
      </c>
      <c r="D5" s="34">
        <v>2667065</v>
      </c>
      <c r="E5" s="34">
        <v>0</v>
      </c>
      <c r="F5" s="34">
        <v>213365</v>
      </c>
      <c r="G5" s="34">
        <v>2880430</v>
      </c>
    </row>
    <row r="6" spans="1:9" ht="25.5" customHeight="1" x14ac:dyDescent="0.25">
      <c r="D6" s="43">
        <f t="shared" ref="D6:F6" si="0">SUM(D5)</f>
        <v>2667065</v>
      </c>
      <c r="E6" s="43">
        <f t="shared" si="0"/>
        <v>0</v>
      </c>
      <c r="F6" s="43">
        <f t="shared" si="0"/>
        <v>213365</v>
      </c>
      <c r="G6" s="43">
        <f>SUM(G5)</f>
        <v>2880430</v>
      </c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công nợ</vt:lpstr>
      <vt:lpstr>tháng 1,2022</vt:lpstr>
      <vt:lpstr>tháng 4,2022</vt:lpstr>
      <vt:lpstr>tháng 5,2022</vt:lpstr>
      <vt:lpstr>tháng 7,2022</vt:lpstr>
      <vt:lpstr>tháng 9,2022</vt:lpstr>
      <vt:lpstr>tháng 10,2022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2022-09-28T09:34:32Z</dcterms:created>
  <dcterms:modified xsi:type="dcterms:W3CDTF">2022-12-19T10:09:24Z</dcterms:modified>
</cp:coreProperties>
</file>