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CN 2022\"/>
    </mc:Choice>
  </mc:AlternateContent>
  <bookViews>
    <workbookView xWindow="0" yWindow="0" windowWidth="17655" windowHeight="5010" tabRatio="734"/>
  </bookViews>
  <sheets>
    <sheet name="công nợ" sheetId="1" r:id="rId1"/>
    <sheet name="tháng 12.2022" sheetId="9" r:id="rId2"/>
    <sheet name="tháng 11.2022" sheetId="10" r:id="rId3"/>
    <sheet name="tháng 10,2022" sheetId="8" r:id="rId4"/>
    <sheet name="tháng 9,2022" sheetId="7" r:id="rId5"/>
    <sheet name="tháng 8.2022" sheetId="5" r:id="rId6"/>
    <sheet name="tháng 7.2022" sheetId="4" r:id="rId7"/>
    <sheet name="tháng 6.2022" sheetId="3" r:id="rId8"/>
    <sheet name="tháng 5.2022" sheetId="2" r:id="rId9"/>
  </sheets>
  <definedNames>
    <definedName name="_xlnm._FilterDatabase" localSheetId="3" hidden="1">'tháng 10,2022'!$A$2:$H$2</definedName>
    <definedName name="_xlnm._FilterDatabase" localSheetId="4" hidden="1">'tháng 9,2022'!$A$2:$H$2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E22" i="8"/>
  <c r="G22" i="8"/>
  <c r="D22" i="8"/>
  <c r="E27" i="1" l="1"/>
  <c r="F32" i="1" l="1"/>
  <c r="D27" i="1"/>
  <c r="C4" i="1" l="1"/>
  <c r="K20" i="9" l="1"/>
  <c r="I9" i="10" l="1"/>
  <c r="C3" i="1" l="1"/>
  <c r="G9" i="2"/>
  <c r="C6" i="1" l="1"/>
  <c r="C7" i="1"/>
  <c r="C9" i="1" l="1"/>
  <c r="C10" i="1"/>
  <c r="C8" i="1" l="1"/>
  <c r="C11" i="1" s="1"/>
  <c r="F33" i="1" s="1"/>
  <c r="D9" i="7"/>
  <c r="E9" i="7"/>
  <c r="F9" i="7"/>
  <c r="G9" i="7"/>
  <c r="E7" i="4" l="1"/>
  <c r="F7" i="4"/>
  <c r="G7" i="4"/>
  <c r="D7" i="4"/>
  <c r="E9" i="2"/>
  <c r="F9" i="2"/>
  <c r="D9" i="2"/>
</calcChain>
</file>

<file path=xl/comments1.xml><?xml version="1.0" encoding="utf-8"?>
<comments xmlns="http://schemas.openxmlformats.org/spreadsheetml/2006/main">
  <authors>
    <author>Admin</author>
  </authors>
  <commentList>
    <comment ref="C1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chuyển qua thanh toán 
T11</t>
        </r>
      </text>
    </comment>
  </commentList>
</comments>
</file>

<file path=xl/sharedStrings.xml><?xml version="1.0" encoding="utf-8"?>
<sst xmlns="http://schemas.openxmlformats.org/spreadsheetml/2006/main" count="328" uniqueCount="224">
  <si>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</si>
  <si>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</si>
  <si>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</si>
  <si>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</si>
  <si>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</si>
  <si>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</si>
  <si>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</si>
  <si>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</si>
  <si>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</si>
  <si>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8.2022</t>
  </si>
  <si>
    <t>Bảng kê hóa đơn tháng 7.2022</t>
  </si>
  <si>
    <t>Bảng kê hóa đơn tháng 5.2022</t>
  </si>
  <si>
    <t>Bảng kê hóa đơn tháng 6.2022</t>
  </si>
  <si>
    <t>THEO DÕI CÔNG NỢ / CTY ĐẠI THANH HẢI</t>
  </si>
  <si>
    <t>Dư nợ phải thu ĐẠI THANH HẢI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</si>
  <si>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</si>
  <si>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</si>
  <si>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</si>
  <si>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</si>
  <si>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</si>
  <si>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</si>
  <si>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</si>
  <si>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CÔNG TY CỔ PHẦN ĐẠI THANH HẢI</t>
  </si>
  <si>
    <t>00014717</t>
  </si>
  <si>
    <t>00014716</t>
  </si>
  <si>
    <t>00014714</t>
  </si>
  <si>
    <t>00014713</t>
  </si>
  <si>
    <t>00014712</t>
  </si>
  <si>
    <t>00014711</t>
  </si>
  <si>
    <t>00020605</t>
  </si>
  <si>
    <t>00027458</t>
  </si>
  <si>
    <t>00027434</t>
  </si>
  <si>
    <t>00027433</t>
  </si>
  <si>
    <t>00027432</t>
  </si>
  <si>
    <t>00037106</t>
  </si>
  <si>
    <t>00037104</t>
  </si>
  <si>
    <t>00037102</t>
  </si>
  <si>
    <t>00037100</t>
  </si>
  <si>
    <t>DANH SÁCH BÁN HÀNG THÁNG 8.2022</t>
  </si>
  <si>
    <t>DANH SÁCH BÁN HÀNG THÁNG 5.2022</t>
  </si>
  <si>
    <t>DANH SÁCH BÁN HÀNG THÁNG 6.2022</t>
  </si>
  <si>
    <t>DANH SÁCH BÁN HÀNG THÁNG 7.2022</t>
  </si>
  <si>
    <t>14/10/2022</t>
  </si>
  <si>
    <t>Hàng trả HD 1459</t>
  </si>
  <si>
    <t>Hàng trả HD 1460</t>
  </si>
  <si>
    <t>Hàng trả HD 1461</t>
  </si>
  <si>
    <t>Vinhomes Symphony</t>
  </si>
  <si>
    <t>Fresh Market Green Park</t>
  </si>
  <si>
    <t>00042402</t>
  </si>
  <si>
    <t>K35 Tân Mai</t>
  </si>
  <si>
    <t>00042401</t>
  </si>
  <si>
    <t>Imperria Garden Minh Khai</t>
  </si>
  <si>
    <t>00042350</t>
  </si>
  <si>
    <t>Eco Dream Nguyễn Xiển</t>
  </si>
  <si>
    <t>00038136</t>
  </si>
  <si>
    <t>New Horizon City Hoàng Mai</t>
  </si>
  <si>
    <t>00029358</t>
  </si>
  <si>
    <t>AnLand Premium</t>
  </si>
  <si>
    <t>00029355</t>
  </si>
  <si>
    <t>00029389</t>
  </si>
  <si>
    <t>00033100</t>
  </si>
  <si>
    <t>Gelexia Tam Trinh</t>
  </si>
  <si>
    <t>00034162</t>
  </si>
  <si>
    <t>Hateco Yên Sở</t>
  </si>
  <si>
    <t>00034161</t>
  </si>
  <si>
    <t>Green Park Viet Hung</t>
  </si>
  <si>
    <t>00034160</t>
  </si>
  <si>
    <t>Ruby City 3 Phúc Lợi</t>
  </si>
  <si>
    <t>00034159</t>
  </si>
  <si>
    <t>00034158</t>
  </si>
  <si>
    <t>Thái Hà, Constrexim 1</t>
  </si>
  <si>
    <t>00034387</t>
  </si>
  <si>
    <t>00037107</t>
  </si>
  <si>
    <t>00037105</t>
  </si>
  <si>
    <t>00037103</t>
  </si>
  <si>
    <t>00037101</t>
  </si>
  <si>
    <t>Số dòng = 18</t>
  </si>
  <si>
    <t>DANH SÁCH BÁN HÀNG THÁNG 9.2022</t>
  </si>
  <si>
    <t>Emerald Mỹ Đình</t>
  </si>
  <si>
    <t>Thăng Long Garden</t>
  </si>
  <si>
    <t>Ecohome 3 Tân Xuân</t>
  </si>
  <si>
    <t>Số dòng = 15</t>
  </si>
  <si>
    <t>Bảng kê hóa đơn tháng 9.2022</t>
  </si>
  <si>
    <t>Bảng kê hóa đơn tháng 10.2022</t>
  </si>
  <si>
    <t>DANH SÁCH BÁN HÀNG THÁNG 10.2022</t>
  </si>
  <si>
    <t>tính công nợ t11</t>
  </si>
  <si>
    <t>30/11/2022</t>
  </si>
  <si>
    <t>Hàng trả HD 2046</t>
  </si>
  <si>
    <t>Hàng trả HD 2047</t>
  </si>
  <si>
    <t>Hàng trả HD 2087</t>
  </si>
  <si>
    <t>DANH SÁCH BÁN HÀNG</t>
  </si>
  <si>
    <t>Ngày hạch toán</t>
  </si>
  <si>
    <t>Số chứng từ</t>
  </si>
  <si>
    <t>Mã khách hàng</t>
  </si>
  <si>
    <t>Diễn giải</t>
  </si>
  <si>
    <t>BH2212-5492</t>
  </si>
  <si>
    <t>dth6018</t>
  </si>
  <si>
    <t>ĐTH Vinhomes Symphony, Long Biên, HN</t>
  </si>
  <si>
    <t>6000029480</t>
  </si>
  <si>
    <t>00057669</t>
  </si>
  <si>
    <t>BH2212-5010</t>
  </si>
  <si>
    <t>dth6020</t>
  </si>
  <si>
    <t>ĐTH Thăng Long Garden, Hai Bà Trưng, HN</t>
  </si>
  <si>
    <t>6000029493</t>
  </si>
  <si>
    <t>00057762</t>
  </si>
  <si>
    <t>BH2209-5009</t>
  </si>
  <si>
    <t>dth6017</t>
  </si>
  <si>
    <t>Thái Hà, Constrexim 1, Bắc Từ Liêm, HN</t>
  </si>
  <si>
    <t>6000029472</t>
  </si>
  <si>
    <t>00057761</t>
  </si>
  <si>
    <t>BH2209-5008</t>
  </si>
  <si>
    <t>dth6001</t>
  </si>
  <si>
    <t>ĐTH 1P Trần Thủ Độ, Hoàng Mai, HN</t>
  </si>
  <si>
    <t>6000029420</t>
  </si>
  <si>
    <t>00057760</t>
  </si>
  <si>
    <t>BH2209-4645</t>
  </si>
  <si>
    <t>dth6021</t>
  </si>
  <si>
    <t>ĐTH Emerald Mỹ Đình, Nam Từ Liêm, HN</t>
  </si>
  <si>
    <t>6000028724</t>
  </si>
  <si>
    <t>00056934</t>
  </si>
  <si>
    <t>BH2209-4644</t>
  </si>
  <si>
    <t>dth6005</t>
  </si>
  <si>
    <t>ĐTH Eco Dream Nguyễn Xiển, Thanh Trì, HN</t>
  </si>
  <si>
    <t>6000028716</t>
  </si>
  <si>
    <t>00056935</t>
  </si>
  <si>
    <t>BH2209-4646</t>
  </si>
  <si>
    <t>dth6022</t>
  </si>
  <si>
    <t>ĐTH Vinhomes Ocean Park, Gia Lâm, HN</t>
  </si>
  <si>
    <t>6000028730</t>
  </si>
  <si>
    <t>00056936</t>
  </si>
  <si>
    <t>BH2212/1886</t>
  </si>
  <si>
    <t>dth6011</t>
  </si>
  <si>
    <t>Green Park Việt Hưng, Long Biên, HN</t>
  </si>
  <si>
    <t>6000026405</t>
  </si>
  <si>
    <t>00056933</t>
  </si>
  <si>
    <t>BH2212/1739</t>
  </si>
  <si>
    <t>dth6006</t>
  </si>
  <si>
    <t>ĐTH AnLand Premium, Hà Đông, HN</t>
  </si>
  <si>
    <t>6000026396</t>
  </si>
  <si>
    <t>00056932</t>
  </si>
  <si>
    <t>BH2212/0710</t>
  </si>
  <si>
    <t>dth6004</t>
  </si>
  <si>
    <t>ĐTH Imperria Sky Garden Minh Khai, Thanh Trì, HN</t>
  </si>
  <si>
    <t>6000025558</t>
  </si>
  <si>
    <t>00056931</t>
  </si>
  <si>
    <t>BH2212/0709</t>
  </si>
  <si>
    <t>dth6003</t>
  </si>
  <si>
    <t>ĐTH New Horizon City Hoàng Mai, HN</t>
  </si>
  <si>
    <t>6000025557</t>
  </si>
  <si>
    <t>00056930</t>
  </si>
  <si>
    <t>BH2212/0708</t>
  </si>
  <si>
    <t>dth6019</t>
  </si>
  <si>
    <t>ĐTH 35 Tân Mai, Hoàng Mai, HN</t>
  </si>
  <si>
    <t>6000025556</t>
  </si>
  <si>
    <t>00056929</t>
  </si>
  <si>
    <t>BH2212/0707</t>
  </si>
  <si>
    <t>6000025555</t>
  </si>
  <si>
    <t>00056928</t>
  </si>
  <si>
    <t>BH2212/0706</t>
  </si>
  <si>
    <t>dth6012</t>
  </si>
  <si>
    <t>ĐTH 2P Hưng Thịnh, Hoàng Mai, HN</t>
  </si>
  <si>
    <t>6000025552</t>
  </si>
  <si>
    <t>00056927</t>
  </si>
  <si>
    <t>BH2212/0594</t>
  </si>
  <si>
    <t>6000025560</t>
  </si>
  <si>
    <t>00056909</t>
  </si>
  <si>
    <t>BH2212/0488</t>
  </si>
  <si>
    <t>dth6014</t>
  </si>
  <si>
    <t>ĐTH Ruby City 3 Phúc Lợi, Long Biên, HN</t>
  </si>
  <si>
    <t>6000025554</t>
  </si>
  <si>
    <t>00056908</t>
  </si>
  <si>
    <t>BH2212/0487</t>
  </si>
  <si>
    <t>6000025553</t>
  </si>
  <si>
    <t>00056907</t>
  </si>
  <si>
    <t>Số dòng = 17</t>
  </si>
  <si>
    <t>Bảng kê hóa đơn tháng 12.2022</t>
  </si>
  <si>
    <t>Bảng kê hóa đơn tháng 11.2022</t>
  </si>
  <si>
    <t>PO6000023933 , CK CỐ ĐỊNH 3% + 10 % đơn khai trương ( giao hàng ngày 24-11-2022)</t>
  </si>
  <si>
    <t>00055863</t>
  </si>
  <si>
    <t>PO6000023646, CK CỐ ĐỊNH 3%</t>
  </si>
  <si>
    <t>00055862</t>
  </si>
  <si>
    <t>ĐTH Ecohome 3 Tân Xuân, Bắc Từ Liêm, HN</t>
  </si>
  <si>
    <t>PO6000023645, CK CỐ ĐỊNH 3%</t>
  </si>
  <si>
    <t>00055861</t>
  </si>
  <si>
    <t>ĐTH Gelexia Tam Trinh, Hoàng Mai, HN</t>
  </si>
  <si>
    <t>PO6000023644, CK CỐ ĐỊNH 3%</t>
  </si>
  <si>
    <t>00055860</t>
  </si>
  <si>
    <t>PO6000023643 , CK CỐ ĐỊNH 3%</t>
  </si>
  <si>
    <t>00055859</t>
  </si>
  <si>
    <t>PO6000023642 ( CK CỐ ĐỊNH 3%)</t>
  </si>
  <si>
    <t>00055858</t>
  </si>
  <si>
    <t>Số dòng = 6</t>
  </si>
  <si>
    <t>00051132</t>
  </si>
  <si>
    <t>00051131</t>
  </si>
  <si>
    <t>Thanh toán công nợ t5.6.7.8.9.10 (lần 2)</t>
  </si>
  <si>
    <t>Thanh toán công nợ t5.6.7.8.9.10 (lần 1)</t>
  </si>
  <si>
    <t>051156</t>
  </si>
  <si>
    <t>051145</t>
  </si>
  <si>
    <t>051150</t>
  </si>
  <si>
    <t>051148</t>
  </si>
  <si>
    <t>051153</t>
  </si>
  <si>
    <t>051143</t>
  </si>
  <si>
    <t>051144</t>
  </si>
  <si>
    <t>051142</t>
  </si>
  <si>
    <t>051151</t>
  </si>
  <si>
    <t>051149</t>
  </si>
  <si>
    <t>051141</t>
  </si>
  <si>
    <t>051155</t>
  </si>
  <si>
    <t>051140</t>
  </si>
  <si>
    <t>051152</t>
  </si>
  <si>
    <t>051146</t>
  </si>
  <si>
    <t>Hàng trả HD 1738</t>
  </si>
  <si>
    <t>Hàng trả HD 1739</t>
  </si>
  <si>
    <t>Hàng trả HD 1740</t>
  </si>
  <si>
    <t>Hàng trả HD 1741</t>
  </si>
  <si>
    <t>Hàng trả HD 1742</t>
  </si>
  <si>
    <t>Hàng trả HD 1743</t>
  </si>
  <si>
    <t>Hàng trả HD 1744</t>
  </si>
  <si>
    <t>Cấn trừ chiết khấu T5 đến 17/11/2022</t>
  </si>
  <si>
    <t>Cấn trừ chiết khấu 30/11 đến 31/12/2022</t>
  </si>
  <si>
    <t>00050317</t>
  </si>
  <si>
    <t>00050246</t>
  </si>
  <si>
    <t>00050245</t>
  </si>
  <si>
    <t>00050244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</si>
</sst>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008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0" borderId="0" xfId="0" applyFont="1"/>
    <xf numFmtId="165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65" fontId="2" fillId="0" borderId="0" xfId="0" applyNumberFormat="1" applyFont="1"/>
    <xf numFmtId="38" fontId="3" fillId="3" borderId="6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165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8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8" fontId="5" fillId="3" borderId="0" xfId="0" applyNumberFormat="1" applyFont="1" applyFill="1"/>
    <xf numFmtId="165" fontId="9" fillId="0" borderId="0" xfId="0" applyNumberFormat="1" applyFont="1" applyFill="1" applyBorder="1" applyAlignment="1">
      <alignment horizontal="left" vertical="center" wrapText="1"/>
    </xf>
    <xf numFmtId="38" fontId="11" fillId="3" borderId="0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5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8" fontId="13" fillId="4" borderId="5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165" fontId="14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164" fontId="2" fillId="0" borderId="0" xfId="0" applyNumberFormat="1" applyFont="1" applyBorder="1"/>
    <xf numFmtId="38" fontId="15" fillId="3" borderId="6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8" fontId="9" fillId="3" borderId="0" xfId="0" applyNumberFormat="1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center" vertical="center" wrapText="1"/>
    </xf>
    <xf numFmtId="38" fontId="9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7"/>
  <sheetViews>
    <sheetView tabSelected="1" workbookViewId="0">
      <pane ySplit="2" topLeftCell="A3" activePane="bottomLeft" state="frozen"/>
      <selection activeCell="F16" sqref="F16"/>
      <selection pane="bottomLeft" activeCell="B22" sqref="B2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27" customHeight="1" x14ac:dyDescent="0.3">
      <c r="A1" s="72" t="s">
        <v>13</v>
      </c>
      <c r="B1" s="72"/>
      <c r="C1" s="72"/>
      <c r="D1" s="72"/>
      <c r="E1" s="72"/>
      <c r="F1" s="72"/>
    </row>
    <row r="2" spans="1:7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7" ht="21" customHeight="1" x14ac:dyDescent="0.25">
      <c r="A3" s="18"/>
      <c r="B3" s="21" t="s">
        <v>11</v>
      </c>
      <c r="C3" s="14">
        <f>'tháng 5.2022'!G9</f>
        <v>12679784</v>
      </c>
      <c r="D3" s="14"/>
      <c r="E3" s="15"/>
      <c r="F3" s="15"/>
    </row>
    <row r="4" spans="1:7" ht="21" customHeight="1" x14ac:dyDescent="0.25">
      <c r="A4" s="18"/>
      <c r="B4" s="21" t="s">
        <v>12</v>
      </c>
      <c r="C4" s="14">
        <f>'tháng 6.2022'!G4</f>
        <v>2802912</v>
      </c>
      <c r="D4" s="14"/>
      <c r="E4" s="15"/>
      <c r="F4" s="15"/>
    </row>
    <row r="5" spans="1:7" ht="21" customHeight="1" x14ac:dyDescent="0.25">
      <c r="A5" s="18"/>
      <c r="B5" s="21" t="s">
        <v>10</v>
      </c>
      <c r="C5" s="14">
        <v>7577725</v>
      </c>
      <c r="D5" s="14"/>
      <c r="E5" s="15"/>
      <c r="F5" s="15"/>
    </row>
    <row r="6" spans="1:7" ht="21" customHeight="1" x14ac:dyDescent="0.25">
      <c r="A6" s="18"/>
      <c r="B6" s="21" t="s">
        <v>9</v>
      </c>
      <c r="C6" s="14">
        <f>'tháng 8.2022'!G21</f>
        <v>24194488</v>
      </c>
      <c r="D6" s="16"/>
      <c r="E6" s="15"/>
      <c r="F6" s="17"/>
    </row>
    <row r="7" spans="1:7" ht="21" customHeight="1" x14ac:dyDescent="0.25">
      <c r="A7" s="44"/>
      <c r="B7" s="21" t="s">
        <v>82</v>
      </c>
      <c r="C7" s="14">
        <f>'tháng 9,2022'!G9</f>
        <v>7446628</v>
      </c>
      <c r="D7" s="16"/>
      <c r="E7" s="15"/>
      <c r="F7" s="17"/>
    </row>
    <row r="8" spans="1:7" ht="21" customHeight="1" x14ac:dyDescent="0.25">
      <c r="A8" s="44"/>
      <c r="B8" s="21" t="s">
        <v>83</v>
      </c>
      <c r="C8" s="14">
        <f>'tháng 10,2022'!G22</f>
        <v>25089903</v>
      </c>
      <c r="D8" s="16"/>
      <c r="E8" s="15"/>
      <c r="F8" s="17"/>
      <c r="G8" s="62"/>
    </row>
    <row r="9" spans="1:7" ht="21" customHeight="1" x14ac:dyDescent="0.25">
      <c r="A9" s="44"/>
      <c r="B9" s="21" t="s">
        <v>176</v>
      </c>
      <c r="C9" s="14">
        <f>'tháng 11.2022'!I9</f>
        <v>6692595</v>
      </c>
      <c r="D9" s="16"/>
      <c r="E9" s="15"/>
      <c r="F9" s="17"/>
    </row>
    <row r="10" spans="1:7" ht="21" customHeight="1" x14ac:dyDescent="0.25">
      <c r="A10" s="44"/>
      <c r="B10" s="21" t="s">
        <v>175</v>
      </c>
      <c r="C10" s="14">
        <f>'tháng 12.2022'!K20</f>
        <v>17645751</v>
      </c>
      <c r="D10" s="16"/>
      <c r="E10" s="15"/>
      <c r="F10" s="17"/>
    </row>
    <row r="11" spans="1:7" ht="21" customHeight="1" x14ac:dyDescent="0.25">
      <c r="A11" s="73" t="s">
        <v>6</v>
      </c>
      <c r="B11" s="74"/>
      <c r="C11" s="22">
        <f>SUM(C3:C10)</f>
        <v>104129786</v>
      </c>
      <c r="D11" s="23"/>
      <c r="E11" s="24"/>
      <c r="F11" s="25"/>
    </row>
    <row r="12" spans="1:7" ht="21" customHeight="1" x14ac:dyDescent="0.25">
      <c r="A12" s="43" t="s">
        <v>42</v>
      </c>
      <c r="B12" s="29" t="s">
        <v>43</v>
      </c>
      <c r="C12" s="14"/>
      <c r="D12" s="14">
        <v>587362</v>
      </c>
      <c r="E12" s="15"/>
      <c r="F12" s="17"/>
    </row>
    <row r="13" spans="1:7" ht="21" customHeight="1" x14ac:dyDescent="0.25">
      <c r="A13" s="43" t="s">
        <v>42</v>
      </c>
      <c r="B13" s="29" t="s">
        <v>44</v>
      </c>
      <c r="C13" s="14"/>
      <c r="D13" s="14">
        <v>1238475</v>
      </c>
      <c r="E13" s="15"/>
      <c r="F13" s="17"/>
    </row>
    <row r="14" spans="1:7" ht="21" customHeight="1" x14ac:dyDescent="0.25">
      <c r="A14" s="43" t="s">
        <v>42</v>
      </c>
      <c r="B14" s="29" t="s">
        <v>45</v>
      </c>
      <c r="C14" s="14"/>
      <c r="D14" s="14">
        <v>1222783</v>
      </c>
      <c r="E14" s="15"/>
      <c r="F14" s="17"/>
    </row>
    <row r="15" spans="1:7" ht="21" customHeight="1" x14ac:dyDescent="0.25">
      <c r="A15" s="43">
        <v>44875</v>
      </c>
      <c r="B15" s="29" t="s">
        <v>211</v>
      </c>
      <c r="C15" s="14"/>
      <c r="D15" s="14">
        <v>1133619</v>
      </c>
      <c r="E15" s="15"/>
      <c r="F15" s="17"/>
    </row>
    <row r="16" spans="1:7" ht="21" customHeight="1" x14ac:dyDescent="0.25">
      <c r="A16" s="43">
        <v>44875</v>
      </c>
      <c r="B16" s="29" t="s">
        <v>212</v>
      </c>
      <c r="C16" s="14"/>
      <c r="D16" s="14">
        <v>888926</v>
      </c>
      <c r="E16" s="15"/>
      <c r="F16" s="17"/>
    </row>
    <row r="17" spans="1:6" ht="21" customHeight="1" x14ac:dyDescent="0.25">
      <c r="A17" s="43">
        <v>44875</v>
      </c>
      <c r="B17" s="29" t="s">
        <v>213</v>
      </c>
      <c r="C17" s="14"/>
      <c r="D17" s="14">
        <v>417447</v>
      </c>
      <c r="E17" s="15"/>
      <c r="F17" s="17"/>
    </row>
    <row r="18" spans="1:6" ht="21" customHeight="1" x14ac:dyDescent="0.25">
      <c r="A18" s="43">
        <v>44875</v>
      </c>
      <c r="B18" s="29" t="s">
        <v>214</v>
      </c>
      <c r="C18" s="14"/>
      <c r="D18" s="14">
        <v>349170</v>
      </c>
      <c r="E18" s="15"/>
      <c r="F18" s="17"/>
    </row>
    <row r="19" spans="1:6" ht="21" customHeight="1" x14ac:dyDescent="0.25">
      <c r="A19" s="43">
        <v>44875</v>
      </c>
      <c r="B19" s="29" t="s">
        <v>215</v>
      </c>
      <c r="C19" s="14"/>
      <c r="D19" s="14">
        <v>557016</v>
      </c>
      <c r="E19" s="15"/>
      <c r="F19" s="17"/>
    </row>
    <row r="20" spans="1:6" ht="21" customHeight="1" x14ac:dyDescent="0.25">
      <c r="A20" s="43">
        <v>44875</v>
      </c>
      <c r="B20" s="29" t="s">
        <v>216</v>
      </c>
      <c r="C20" s="14"/>
      <c r="D20" s="14">
        <v>364863</v>
      </c>
      <c r="E20" s="15"/>
      <c r="F20" s="17"/>
    </row>
    <row r="21" spans="1:6" ht="21" customHeight="1" x14ac:dyDescent="0.25">
      <c r="A21" s="43">
        <v>44875</v>
      </c>
      <c r="B21" s="29" t="s">
        <v>217</v>
      </c>
      <c r="C21" s="14"/>
      <c r="D21" s="14">
        <v>797110</v>
      </c>
      <c r="E21" s="15"/>
      <c r="F21" s="17"/>
    </row>
    <row r="22" spans="1:6" ht="21" customHeight="1" x14ac:dyDescent="0.25">
      <c r="A22" s="52" t="s">
        <v>86</v>
      </c>
      <c r="B22" s="29" t="s">
        <v>87</v>
      </c>
      <c r="C22" s="14"/>
      <c r="D22" s="14">
        <v>52572</v>
      </c>
      <c r="E22" s="15"/>
      <c r="F22" s="17"/>
    </row>
    <row r="23" spans="1:6" ht="21" customHeight="1" x14ac:dyDescent="0.25">
      <c r="A23" s="52" t="s">
        <v>86</v>
      </c>
      <c r="B23" s="29" t="s">
        <v>88</v>
      </c>
      <c r="C23" s="14"/>
      <c r="D23" s="14">
        <v>2121144</v>
      </c>
      <c r="E23" s="15"/>
      <c r="F23" s="17"/>
    </row>
    <row r="24" spans="1:6" ht="21" customHeight="1" x14ac:dyDescent="0.25">
      <c r="A24" s="52" t="s">
        <v>86</v>
      </c>
      <c r="B24" s="29" t="s">
        <v>89</v>
      </c>
      <c r="C24" s="14"/>
      <c r="D24" s="14">
        <v>859467</v>
      </c>
      <c r="E24" s="15"/>
      <c r="F24" s="17"/>
    </row>
    <row r="25" spans="1:6" ht="21" customHeight="1" x14ac:dyDescent="0.25">
      <c r="A25" s="52"/>
      <c r="B25" s="29" t="s">
        <v>218</v>
      </c>
      <c r="C25" s="14"/>
      <c r="D25" s="14"/>
      <c r="E25" s="15">
        <v>2112371</v>
      </c>
      <c r="F25" s="17"/>
    </row>
    <row r="26" spans="1:6" ht="21" customHeight="1" x14ac:dyDescent="0.25">
      <c r="A26" s="52"/>
      <c r="B26" s="29" t="s">
        <v>219</v>
      </c>
      <c r="C26" s="14"/>
      <c r="D26" s="14"/>
      <c r="E26" s="15">
        <v>653852</v>
      </c>
      <c r="F26" s="17"/>
    </row>
    <row r="27" spans="1:6" ht="21" customHeight="1" x14ac:dyDescent="0.25">
      <c r="A27" s="73" t="s">
        <v>7</v>
      </c>
      <c r="B27" s="74"/>
      <c r="C27" s="22"/>
      <c r="D27" s="22">
        <f>SUM(D12:D24)</f>
        <v>10589954</v>
      </c>
      <c r="E27" s="24">
        <f>SUM(E25:E26)</f>
        <v>2766223</v>
      </c>
      <c r="F27" s="25"/>
    </row>
    <row r="28" spans="1:6" ht="21" customHeight="1" x14ac:dyDescent="0.25">
      <c r="A28" s="43">
        <v>44896</v>
      </c>
      <c r="B28" s="13" t="s">
        <v>195</v>
      </c>
      <c r="C28" s="14"/>
      <c r="D28" s="14"/>
      <c r="E28" s="15"/>
      <c r="F28" s="15">
        <v>20000000</v>
      </c>
    </row>
    <row r="29" spans="1:6" ht="21" customHeight="1" x14ac:dyDescent="0.25">
      <c r="A29" s="43">
        <v>44915</v>
      </c>
      <c r="B29" s="13" t="s">
        <v>194</v>
      </c>
      <c r="C29" s="14"/>
      <c r="D29" s="14"/>
      <c r="E29" s="15"/>
      <c r="F29" s="15">
        <v>48299999</v>
      </c>
    </row>
    <row r="30" spans="1:6" ht="21" customHeight="1" x14ac:dyDescent="0.25">
      <c r="A30" s="43"/>
      <c r="B30" s="13"/>
      <c r="C30" s="14"/>
      <c r="D30" s="14"/>
      <c r="E30" s="15"/>
      <c r="F30" s="15"/>
    </row>
    <row r="31" spans="1:6" ht="21" customHeight="1" x14ac:dyDescent="0.25">
      <c r="A31" s="18"/>
      <c r="B31" s="13"/>
      <c r="C31" s="14"/>
      <c r="D31" s="14"/>
      <c r="E31" s="15"/>
      <c r="F31" s="15"/>
    </row>
    <row r="32" spans="1:6" ht="21" customHeight="1" x14ac:dyDescent="0.25">
      <c r="A32" s="73" t="s">
        <v>8</v>
      </c>
      <c r="B32" s="74"/>
      <c r="C32" s="26"/>
      <c r="D32" s="23"/>
      <c r="E32" s="25"/>
      <c r="F32" s="27">
        <f>SUM(F28:F31)</f>
        <v>68299999</v>
      </c>
    </row>
    <row r="33" spans="1:6" ht="21" customHeight="1" x14ac:dyDescent="0.25">
      <c r="A33" s="75" t="s">
        <v>14</v>
      </c>
      <c r="B33" s="76"/>
      <c r="C33" s="76"/>
      <c r="D33" s="76"/>
      <c r="E33" s="77"/>
      <c r="F33" s="28">
        <f>C11-D27-E27-F32</f>
        <v>22473610</v>
      </c>
    </row>
    <row r="34" spans="1:6" ht="21" customHeight="1" x14ac:dyDescent="0.25">
      <c r="A34" s="3"/>
      <c r="B34" s="9"/>
      <c r="C34" s="5"/>
      <c r="D34" s="4"/>
    </row>
    <row r="35" spans="1:6" ht="21" customHeight="1" x14ac:dyDescent="0.25">
      <c r="A35" s="3"/>
      <c r="B35" s="9"/>
      <c r="C35" s="5"/>
      <c r="D35" s="4"/>
    </row>
    <row r="36" spans="1:6" ht="21" customHeight="1" x14ac:dyDescent="0.25">
      <c r="A36" s="3"/>
      <c r="B36" s="9"/>
      <c r="C36" s="5"/>
      <c r="D36" s="4"/>
    </row>
    <row r="37" spans="1:6" ht="21" customHeight="1" x14ac:dyDescent="0.25">
      <c r="A37" s="10"/>
      <c r="C37" s="6"/>
      <c r="D37" s="7"/>
    </row>
  </sheetData>
  <mergeCells count="5">
    <mergeCell ref="A1:F1"/>
    <mergeCell ref="A11:B11"/>
    <mergeCell ref="A27:B27"/>
    <mergeCell ref="A32:B32"/>
    <mergeCell ref="A33:E33"/>
  </mergeCells>
  <conditionalFormatting sqref="A34:B36 A33">
    <cfRule type="duplicateValues" dxfId="1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"/>
  <sheetViews>
    <sheetView zoomScaleNormal="100" workbookViewId="0">
      <selection activeCell="G19" sqref="G19"/>
    </sheetView>
  </sheetViews>
  <sheetFormatPr defaultColWidth="9.140625" defaultRowHeight="15" x14ac:dyDescent="0.25"/>
  <cols>
    <col min="1" max="1" width="14.28515625" style="60" customWidth="1"/>
    <col min="2" max="2" width="13.5703125" style="60" customWidth="1"/>
    <col min="3" max="3" width="17.140625" customWidth="1"/>
    <col min="4" max="4" width="14.85546875" customWidth="1"/>
    <col min="5" max="5" width="30" customWidth="1"/>
    <col min="6" max="6" width="23.5703125" customWidth="1"/>
    <col min="7" max="7" width="15" customWidth="1"/>
    <col min="8" max="8" width="23.5703125" style="61" customWidth="1"/>
    <col min="9" max="11" width="17.140625" style="61" customWidth="1"/>
  </cols>
  <sheetData>
    <row r="1" spans="1:11" ht="18.75" x14ac:dyDescent="0.3">
      <c r="A1" s="78" t="s">
        <v>90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" customHeight="1" x14ac:dyDescent="0.25">
      <c r="A2" s="53" t="s">
        <v>91</v>
      </c>
      <c r="B2" s="53" t="s">
        <v>15</v>
      </c>
      <c r="C2" s="54" t="s">
        <v>92</v>
      </c>
      <c r="D2" s="54" t="s">
        <v>93</v>
      </c>
      <c r="E2" s="54" t="s">
        <v>16</v>
      </c>
      <c r="F2" s="54" t="s">
        <v>94</v>
      </c>
      <c r="G2" s="54" t="s">
        <v>17</v>
      </c>
      <c r="H2" s="55" t="s">
        <v>18</v>
      </c>
      <c r="I2" s="55" t="s">
        <v>19</v>
      </c>
      <c r="J2" s="55" t="s">
        <v>20</v>
      </c>
      <c r="K2" s="55" t="s">
        <v>21</v>
      </c>
    </row>
    <row r="3" spans="1:11" x14ac:dyDescent="0.25">
      <c r="A3" s="56">
        <v>44924</v>
      </c>
      <c r="B3" s="56">
        <v>44924</v>
      </c>
      <c r="C3" s="57" t="s">
        <v>95</v>
      </c>
      <c r="D3" s="57" t="s">
        <v>96</v>
      </c>
      <c r="E3" s="57" t="s">
        <v>97</v>
      </c>
      <c r="F3" s="57" t="s">
        <v>98</v>
      </c>
      <c r="G3" s="68" t="s">
        <v>99</v>
      </c>
      <c r="H3" s="58">
        <v>1033503</v>
      </c>
      <c r="I3" s="58">
        <v>31005</v>
      </c>
      <c r="J3" s="58">
        <v>80200</v>
      </c>
      <c r="K3" s="58">
        <v>1082698</v>
      </c>
    </row>
    <row r="4" spans="1:11" x14ac:dyDescent="0.25">
      <c r="A4" s="56">
        <v>44922</v>
      </c>
      <c r="B4" s="56">
        <v>44922</v>
      </c>
      <c r="C4" s="57" t="s">
        <v>100</v>
      </c>
      <c r="D4" s="57" t="s">
        <v>101</v>
      </c>
      <c r="E4" s="57" t="s">
        <v>102</v>
      </c>
      <c r="F4" s="57" t="s">
        <v>103</v>
      </c>
      <c r="G4" s="68" t="s">
        <v>104</v>
      </c>
      <c r="H4" s="58">
        <v>587448</v>
      </c>
      <c r="I4" s="58">
        <v>17623</v>
      </c>
      <c r="J4" s="58">
        <v>45586</v>
      </c>
      <c r="K4" s="58">
        <v>615411</v>
      </c>
    </row>
    <row r="5" spans="1:11" x14ac:dyDescent="0.25">
      <c r="A5" s="56">
        <v>44922</v>
      </c>
      <c r="B5" s="56">
        <v>44922</v>
      </c>
      <c r="C5" s="57" t="s">
        <v>105</v>
      </c>
      <c r="D5" s="57" t="s">
        <v>106</v>
      </c>
      <c r="E5" s="57" t="s">
        <v>107</v>
      </c>
      <c r="F5" s="57" t="s">
        <v>108</v>
      </c>
      <c r="G5" s="68" t="s">
        <v>109</v>
      </c>
      <c r="H5" s="58">
        <v>1089192</v>
      </c>
      <c r="I5" s="58">
        <v>71617</v>
      </c>
      <c r="J5" s="58">
        <v>81406</v>
      </c>
      <c r="K5" s="58">
        <v>1098981</v>
      </c>
    </row>
    <row r="6" spans="1:11" x14ac:dyDescent="0.25">
      <c r="A6" s="56">
        <v>44922</v>
      </c>
      <c r="B6" s="56">
        <v>44922</v>
      </c>
      <c r="C6" s="57" t="s">
        <v>110</v>
      </c>
      <c r="D6" s="57" t="s">
        <v>111</v>
      </c>
      <c r="E6" s="57" t="s">
        <v>112</v>
      </c>
      <c r="F6" s="57" t="s">
        <v>113</v>
      </c>
      <c r="G6" s="68" t="s">
        <v>114</v>
      </c>
      <c r="H6" s="58">
        <v>1118156</v>
      </c>
      <c r="I6" s="58">
        <v>82221</v>
      </c>
      <c r="J6" s="58">
        <v>82875</v>
      </c>
      <c r="K6" s="58">
        <v>1118810</v>
      </c>
    </row>
    <row r="7" spans="1:11" x14ac:dyDescent="0.25">
      <c r="A7" s="56">
        <v>44918</v>
      </c>
      <c r="B7" s="56">
        <v>44917</v>
      </c>
      <c r="C7" s="57" t="s">
        <v>115</v>
      </c>
      <c r="D7" s="57" t="s">
        <v>116</v>
      </c>
      <c r="E7" s="57" t="s">
        <v>117</v>
      </c>
      <c r="F7" s="57" t="s">
        <v>118</v>
      </c>
      <c r="G7" s="68" t="s">
        <v>119</v>
      </c>
      <c r="H7" s="58">
        <v>1334975</v>
      </c>
      <c r="I7" s="58">
        <v>88726</v>
      </c>
      <c r="J7" s="58">
        <v>99700</v>
      </c>
      <c r="K7" s="58">
        <v>1345949</v>
      </c>
    </row>
    <row r="8" spans="1:11" x14ac:dyDescent="0.25">
      <c r="A8" s="56">
        <v>44918</v>
      </c>
      <c r="B8" s="56">
        <v>44917</v>
      </c>
      <c r="C8" s="57" t="s">
        <v>120</v>
      </c>
      <c r="D8" s="57" t="s">
        <v>121</v>
      </c>
      <c r="E8" s="57" t="s">
        <v>122</v>
      </c>
      <c r="F8" s="57" t="s">
        <v>123</v>
      </c>
      <c r="G8" s="68" t="s">
        <v>124</v>
      </c>
      <c r="H8" s="58">
        <v>1031994</v>
      </c>
      <c r="I8" s="58">
        <v>50431</v>
      </c>
      <c r="J8" s="58">
        <v>78525</v>
      </c>
      <c r="K8" s="58">
        <v>1060088</v>
      </c>
    </row>
    <row r="9" spans="1:11" x14ac:dyDescent="0.25">
      <c r="A9" s="56">
        <v>44917</v>
      </c>
      <c r="B9" s="56">
        <v>44917</v>
      </c>
      <c r="C9" s="57" t="s">
        <v>125</v>
      </c>
      <c r="D9" s="57" t="s">
        <v>126</v>
      </c>
      <c r="E9" s="57" t="s">
        <v>127</v>
      </c>
      <c r="F9" s="57" t="s">
        <v>128</v>
      </c>
      <c r="G9" s="68" t="s">
        <v>129</v>
      </c>
      <c r="H9" s="58">
        <v>1084175</v>
      </c>
      <c r="I9" s="58">
        <v>81202</v>
      </c>
      <c r="J9" s="58">
        <v>80238</v>
      </c>
      <c r="K9" s="58">
        <v>1083211</v>
      </c>
    </row>
    <row r="10" spans="1:11" x14ac:dyDescent="0.25">
      <c r="A10" s="56">
        <v>44904</v>
      </c>
      <c r="B10" s="56">
        <v>44904</v>
      </c>
      <c r="C10" s="57" t="s">
        <v>130</v>
      </c>
      <c r="D10" s="57" t="s">
        <v>131</v>
      </c>
      <c r="E10" s="57" t="s">
        <v>132</v>
      </c>
      <c r="F10" s="57" t="s">
        <v>133</v>
      </c>
      <c r="G10" s="68" t="s">
        <v>134</v>
      </c>
      <c r="H10" s="58">
        <v>1239776</v>
      </c>
      <c r="I10" s="58">
        <v>37194</v>
      </c>
      <c r="J10" s="58">
        <v>96207</v>
      </c>
      <c r="K10" s="58">
        <v>1298789</v>
      </c>
    </row>
    <row r="11" spans="1:11" x14ac:dyDescent="0.25">
      <c r="A11" s="56">
        <v>44903</v>
      </c>
      <c r="B11" s="56">
        <v>44903</v>
      </c>
      <c r="C11" s="57" t="s">
        <v>135</v>
      </c>
      <c r="D11" s="57" t="s">
        <v>136</v>
      </c>
      <c r="E11" s="57" t="s">
        <v>137</v>
      </c>
      <c r="F11" s="57" t="s">
        <v>138</v>
      </c>
      <c r="G11" s="68" t="s">
        <v>139</v>
      </c>
      <c r="H11" s="58">
        <v>1033817</v>
      </c>
      <c r="I11" s="58">
        <v>31015</v>
      </c>
      <c r="J11" s="58">
        <v>80224</v>
      </c>
      <c r="K11" s="58">
        <v>1083026</v>
      </c>
    </row>
    <row r="12" spans="1:11" x14ac:dyDescent="0.25">
      <c r="A12" s="56">
        <v>44900</v>
      </c>
      <c r="B12" s="56">
        <v>44900</v>
      </c>
      <c r="C12" s="57" t="s">
        <v>140</v>
      </c>
      <c r="D12" s="57" t="s">
        <v>141</v>
      </c>
      <c r="E12" s="57" t="s">
        <v>142</v>
      </c>
      <c r="F12" s="57" t="s">
        <v>143</v>
      </c>
      <c r="G12" s="68" t="s">
        <v>144</v>
      </c>
      <c r="H12" s="58">
        <v>1223785</v>
      </c>
      <c r="I12" s="58">
        <v>36714</v>
      </c>
      <c r="J12" s="58">
        <v>94966</v>
      </c>
      <c r="K12" s="58">
        <v>1282037</v>
      </c>
    </row>
    <row r="13" spans="1:11" x14ac:dyDescent="0.25">
      <c r="A13" s="56">
        <v>44900</v>
      </c>
      <c r="B13" s="56">
        <v>44900</v>
      </c>
      <c r="C13" s="57" t="s">
        <v>145</v>
      </c>
      <c r="D13" s="57" t="s">
        <v>146</v>
      </c>
      <c r="E13" s="57" t="s">
        <v>147</v>
      </c>
      <c r="F13" s="57" t="s">
        <v>148</v>
      </c>
      <c r="G13" s="68" t="s">
        <v>149</v>
      </c>
      <c r="H13" s="58">
        <v>618065</v>
      </c>
      <c r="I13" s="58">
        <v>18542</v>
      </c>
      <c r="J13" s="58">
        <v>47962</v>
      </c>
      <c r="K13" s="58">
        <v>647485</v>
      </c>
    </row>
    <row r="14" spans="1:11" x14ac:dyDescent="0.25">
      <c r="A14" s="56">
        <v>44900</v>
      </c>
      <c r="B14" s="56">
        <v>44900</v>
      </c>
      <c r="C14" s="57" t="s">
        <v>150</v>
      </c>
      <c r="D14" s="57" t="s">
        <v>151</v>
      </c>
      <c r="E14" s="57" t="s">
        <v>152</v>
      </c>
      <c r="F14" s="57" t="s">
        <v>153</v>
      </c>
      <c r="G14" s="68" t="s">
        <v>154</v>
      </c>
      <c r="H14" s="58">
        <v>1092914</v>
      </c>
      <c r="I14" s="58">
        <v>32788</v>
      </c>
      <c r="J14" s="58">
        <v>84810</v>
      </c>
      <c r="K14" s="58">
        <v>1144936</v>
      </c>
    </row>
    <row r="15" spans="1:11" x14ac:dyDescent="0.25">
      <c r="A15" s="56">
        <v>44900</v>
      </c>
      <c r="B15" s="56">
        <v>44900</v>
      </c>
      <c r="C15" s="57" t="s">
        <v>155</v>
      </c>
      <c r="D15" s="57" t="s">
        <v>111</v>
      </c>
      <c r="E15" s="57" t="s">
        <v>112</v>
      </c>
      <c r="F15" s="57" t="s">
        <v>156</v>
      </c>
      <c r="G15" s="68" t="s">
        <v>157</v>
      </c>
      <c r="H15" s="58">
        <v>896040</v>
      </c>
      <c r="I15" s="58">
        <v>26881</v>
      </c>
      <c r="J15" s="58">
        <v>69533</v>
      </c>
      <c r="K15" s="58">
        <v>938692</v>
      </c>
    </row>
    <row r="16" spans="1:11" x14ac:dyDescent="0.25">
      <c r="A16" s="56">
        <v>44900</v>
      </c>
      <c r="B16" s="56">
        <v>44900</v>
      </c>
      <c r="C16" s="57" t="s">
        <v>158</v>
      </c>
      <c r="D16" s="57" t="s">
        <v>159</v>
      </c>
      <c r="E16" s="57" t="s">
        <v>160</v>
      </c>
      <c r="F16" s="57" t="s">
        <v>161</v>
      </c>
      <c r="G16" s="68" t="s">
        <v>162</v>
      </c>
      <c r="H16" s="58">
        <v>926129</v>
      </c>
      <c r="I16" s="58">
        <v>27784</v>
      </c>
      <c r="J16" s="58">
        <v>71868</v>
      </c>
      <c r="K16" s="58">
        <v>970213</v>
      </c>
    </row>
    <row r="17" spans="1:11" x14ac:dyDescent="0.25">
      <c r="A17" s="56">
        <v>44899</v>
      </c>
      <c r="B17" s="56">
        <v>44899</v>
      </c>
      <c r="C17" s="57" t="s">
        <v>163</v>
      </c>
      <c r="D17" s="57" t="s">
        <v>106</v>
      </c>
      <c r="E17" s="57" t="s">
        <v>107</v>
      </c>
      <c r="F17" s="57" t="s">
        <v>164</v>
      </c>
      <c r="G17" s="68" t="s">
        <v>165</v>
      </c>
      <c r="H17" s="58">
        <v>947847</v>
      </c>
      <c r="I17" s="58">
        <v>28436</v>
      </c>
      <c r="J17" s="58">
        <v>73553</v>
      </c>
      <c r="K17" s="58">
        <v>992964</v>
      </c>
    </row>
    <row r="18" spans="1:11" x14ac:dyDescent="0.25">
      <c r="A18" s="56">
        <v>44898</v>
      </c>
      <c r="B18" s="56">
        <v>44898</v>
      </c>
      <c r="C18" s="57" t="s">
        <v>166</v>
      </c>
      <c r="D18" s="57" t="s">
        <v>167</v>
      </c>
      <c r="E18" s="57" t="s">
        <v>168</v>
      </c>
      <c r="F18" s="57" t="s">
        <v>169</v>
      </c>
      <c r="G18" s="68" t="s">
        <v>170</v>
      </c>
      <c r="H18" s="58">
        <v>870798</v>
      </c>
      <c r="I18" s="58">
        <v>26124</v>
      </c>
      <c r="J18" s="58">
        <v>67574</v>
      </c>
      <c r="K18" s="58">
        <v>912248</v>
      </c>
    </row>
    <row r="19" spans="1:11" x14ac:dyDescent="0.25">
      <c r="A19" s="56">
        <v>44898</v>
      </c>
      <c r="B19" s="56">
        <v>44898</v>
      </c>
      <c r="C19" s="57" t="s">
        <v>171</v>
      </c>
      <c r="D19" s="57" t="s">
        <v>96</v>
      </c>
      <c r="E19" s="57" t="s">
        <v>97</v>
      </c>
      <c r="F19" s="57" t="s">
        <v>172</v>
      </c>
      <c r="G19" s="68" t="s">
        <v>173</v>
      </c>
      <c r="H19" s="58">
        <v>926129</v>
      </c>
      <c r="I19" s="58">
        <v>27784</v>
      </c>
      <c r="J19" s="58">
        <v>71868</v>
      </c>
      <c r="K19" s="58">
        <v>970213</v>
      </c>
    </row>
    <row r="20" spans="1:11" x14ac:dyDescent="0.25">
      <c r="A20" s="59" t="s">
        <v>174</v>
      </c>
      <c r="H20" s="63">
        <v>17054743</v>
      </c>
      <c r="I20" s="63">
        <v>716087</v>
      </c>
      <c r="J20" s="63">
        <v>1307095</v>
      </c>
      <c r="K20" s="63">
        <f>SUM(K3:K19)</f>
        <v>17645751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9"/>
  <sheetViews>
    <sheetView topLeftCell="B1" zoomScaleNormal="100" workbookViewId="0">
      <selection activeCell="E8" sqref="E3:E8"/>
    </sheetView>
  </sheetViews>
  <sheetFormatPr defaultColWidth="9.140625" defaultRowHeight="15" x14ac:dyDescent="0.25"/>
  <cols>
    <col min="1" max="1" width="14.28515625" style="60" customWidth="1"/>
    <col min="2" max="2" width="13.5703125" style="60" customWidth="1"/>
    <col min="3" max="4" width="30" customWidth="1"/>
    <col min="5" max="5" width="15" customWidth="1"/>
    <col min="6" max="9" width="17.140625" style="61" customWidth="1"/>
  </cols>
  <sheetData>
    <row r="1" spans="1:9" ht="18.75" x14ac:dyDescent="0.3">
      <c r="A1" s="78" t="s">
        <v>90</v>
      </c>
      <c r="B1" s="78"/>
      <c r="C1" s="78"/>
      <c r="D1" s="78"/>
      <c r="E1" s="78"/>
      <c r="F1" s="78"/>
      <c r="G1" s="78"/>
      <c r="H1" s="78"/>
      <c r="I1" s="78"/>
    </row>
    <row r="2" spans="1:9" ht="15" customHeight="1" x14ac:dyDescent="0.25">
      <c r="A2" s="53" t="s">
        <v>91</v>
      </c>
      <c r="B2" s="53" t="s">
        <v>15</v>
      </c>
      <c r="C2" s="54" t="s">
        <v>16</v>
      </c>
      <c r="D2" s="54" t="s">
        <v>94</v>
      </c>
      <c r="E2" s="54" t="s">
        <v>17</v>
      </c>
      <c r="F2" s="55" t="s">
        <v>18</v>
      </c>
      <c r="G2" s="55" t="s">
        <v>19</v>
      </c>
      <c r="H2" s="55" t="s">
        <v>20</v>
      </c>
      <c r="I2" s="55" t="s">
        <v>21</v>
      </c>
    </row>
    <row r="3" spans="1:9" x14ac:dyDescent="0.25">
      <c r="A3" s="56">
        <v>44886</v>
      </c>
      <c r="B3" s="56">
        <v>44886</v>
      </c>
      <c r="C3" s="57" t="s">
        <v>127</v>
      </c>
      <c r="D3" s="57" t="s">
        <v>177</v>
      </c>
      <c r="E3" s="68" t="s">
        <v>178</v>
      </c>
      <c r="F3" s="58">
        <v>1503137</v>
      </c>
      <c r="G3" s="58">
        <v>190899</v>
      </c>
      <c r="H3" s="58">
        <v>104979</v>
      </c>
      <c r="I3" s="58">
        <v>1417217</v>
      </c>
    </row>
    <row r="4" spans="1:9" x14ac:dyDescent="0.25">
      <c r="A4" s="56">
        <v>44881</v>
      </c>
      <c r="B4" s="56">
        <v>44881</v>
      </c>
      <c r="C4" s="57" t="s">
        <v>97</v>
      </c>
      <c r="D4" s="57" t="s">
        <v>179</v>
      </c>
      <c r="E4" s="68" t="s">
        <v>180</v>
      </c>
      <c r="F4" s="58">
        <v>1356275</v>
      </c>
      <c r="G4" s="58">
        <v>40689</v>
      </c>
      <c r="H4" s="58">
        <v>105247</v>
      </c>
      <c r="I4" s="58">
        <v>1420833</v>
      </c>
    </row>
    <row r="5" spans="1:9" x14ac:dyDescent="0.25">
      <c r="A5" s="56">
        <v>44881</v>
      </c>
      <c r="B5" s="56">
        <v>44881</v>
      </c>
      <c r="C5" s="57" t="s">
        <v>181</v>
      </c>
      <c r="D5" s="57" t="s">
        <v>182</v>
      </c>
      <c r="E5" s="68" t="s">
        <v>183</v>
      </c>
      <c r="F5" s="58">
        <v>888464</v>
      </c>
      <c r="G5" s="58">
        <v>26654</v>
      </c>
      <c r="H5" s="58">
        <v>68945</v>
      </c>
      <c r="I5" s="58">
        <v>930755</v>
      </c>
    </row>
    <row r="6" spans="1:9" x14ac:dyDescent="0.25">
      <c r="A6" s="56">
        <v>44881</v>
      </c>
      <c r="B6" s="56">
        <v>44881</v>
      </c>
      <c r="C6" s="57" t="s">
        <v>184</v>
      </c>
      <c r="D6" s="57" t="s">
        <v>185</v>
      </c>
      <c r="E6" s="68" t="s">
        <v>186</v>
      </c>
      <c r="F6" s="58">
        <v>926129</v>
      </c>
      <c r="G6" s="58">
        <v>27784</v>
      </c>
      <c r="H6" s="58">
        <v>71868</v>
      </c>
      <c r="I6" s="58">
        <v>970213</v>
      </c>
    </row>
    <row r="7" spans="1:9" x14ac:dyDescent="0.25">
      <c r="A7" s="56">
        <v>44881</v>
      </c>
      <c r="B7" s="56">
        <v>44881</v>
      </c>
      <c r="C7" s="57" t="s">
        <v>137</v>
      </c>
      <c r="D7" s="57" t="s">
        <v>187</v>
      </c>
      <c r="E7" s="68" t="s">
        <v>188</v>
      </c>
      <c r="F7" s="58">
        <v>942368</v>
      </c>
      <c r="G7" s="58">
        <v>28272</v>
      </c>
      <c r="H7" s="58">
        <v>73128</v>
      </c>
      <c r="I7" s="58">
        <v>987224</v>
      </c>
    </row>
    <row r="8" spans="1:9" x14ac:dyDescent="0.25">
      <c r="A8" s="56">
        <v>44881</v>
      </c>
      <c r="B8" s="56">
        <v>44881</v>
      </c>
      <c r="C8" s="57" t="s">
        <v>142</v>
      </c>
      <c r="D8" s="57" t="s">
        <v>189</v>
      </c>
      <c r="E8" s="68" t="s">
        <v>190</v>
      </c>
      <c r="F8" s="58">
        <v>922445</v>
      </c>
      <c r="G8" s="58">
        <v>27674</v>
      </c>
      <c r="H8" s="58">
        <v>71582</v>
      </c>
      <c r="I8" s="58">
        <v>966353</v>
      </c>
    </row>
    <row r="9" spans="1:9" x14ac:dyDescent="0.25">
      <c r="A9" s="59" t="s">
        <v>191</v>
      </c>
      <c r="F9" s="63">
        <v>6538818</v>
      </c>
      <c r="G9" s="63">
        <v>341972</v>
      </c>
      <c r="H9" s="63">
        <v>495749</v>
      </c>
      <c r="I9" s="63">
        <f>SUM(I3:I8)</f>
        <v>6692595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9"/>
  <sheetViews>
    <sheetView topLeftCell="B10" zoomScaleNormal="100" workbookViewId="0">
      <selection activeCell="C18" sqref="C18:C21"/>
    </sheetView>
  </sheetViews>
  <sheetFormatPr defaultColWidth="9.140625" defaultRowHeight="15.75" x14ac:dyDescent="0.25"/>
  <cols>
    <col min="1" max="1" width="13.5703125" style="40" customWidth="1"/>
    <col min="2" max="2" width="43.28515625" style="30" customWidth="1"/>
    <col min="3" max="3" width="15" style="30" customWidth="1"/>
    <col min="4" max="7" width="17.140625" style="42" customWidth="1"/>
    <col min="8" max="16384" width="9.140625" style="30"/>
  </cols>
  <sheetData>
    <row r="1" spans="1:8" x14ac:dyDescent="0.25">
      <c r="A1" s="79" t="s">
        <v>84</v>
      </c>
      <c r="B1" s="79"/>
      <c r="C1" s="79"/>
      <c r="D1" s="79"/>
      <c r="E1" s="79"/>
      <c r="F1" s="79"/>
      <c r="G1" s="79"/>
    </row>
    <row r="2" spans="1:8" ht="33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8" s="48" customFormat="1" ht="24" customHeight="1" x14ac:dyDescent="0.25">
      <c r="A3" s="50">
        <v>44845</v>
      </c>
      <c r="B3" s="46" t="s">
        <v>70</v>
      </c>
      <c r="C3" s="70" t="s">
        <v>202</v>
      </c>
      <c r="D3" s="47">
        <v>1189490</v>
      </c>
      <c r="E3" s="47">
        <v>35685</v>
      </c>
      <c r="F3" s="47">
        <v>92304</v>
      </c>
      <c r="G3" s="69">
        <v>1246109</v>
      </c>
    </row>
    <row r="4" spans="1:8" s="48" customFormat="1" ht="24" customHeight="1" x14ac:dyDescent="0.25">
      <c r="A4" s="50">
        <v>44845</v>
      </c>
      <c r="B4" s="46" t="s">
        <v>49</v>
      </c>
      <c r="C4" s="70" t="s">
        <v>201</v>
      </c>
      <c r="D4" s="47">
        <v>1365064</v>
      </c>
      <c r="E4" s="47">
        <v>40952</v>
      </c>
      <c r="F4" s="47">
        <v>105929</v>
      </c>
      <c r="G4" s="69">
        <v>1430041</v>
      </c>
    </row>
    <row r="5" spans="1:8" s="48" customFormat="1" ht="24" customHeight="1" x14ac:dyDescent="0.25">
      <c r="A5" s="50">
        <v>44845</v>
      </c>
      <c r="B5" s="46" t="s">
        <v>67</v>
      </c>
      <c r="C5" s="70" t="s">
        <v>203</v>
      </c>
      <c r="D5" s="47">
        <v>1330873</v>
      </c>
      <c r="E5" s="47">
        <v>39926</v>
      </c>
      <c r="F5" s="47">
        <v>103276</v>
      </c>
      <c r="G5" s="69">
        <v>1394223</v>
      </c>
    </row>
    <row r="6" spans="1:8" s="48" customFormat="1" ht="24" customHeight="1" x14ac:dyDescent="0.25">
      <c r="A6" s="50">
        <v>44845</v>
      </c>
      <c r="B6" s="46" t="s">
        <v>65</v>
      </c>
      <c r="C6" s="70" t="s">
        <v>206</v>
      </c>
      <c r="D6" s="47">
        <v>1481419</v>
      </c>
      <c r="E6" s="47">
        <v>44442</v>
      </c>
      <c r="F6" s="47">
        <v>114958</v>
      </c>
      <c r="G6" s="69">
        <v>1551935</v>
      </c>
    </row>
    <row r="7" spans="1:8" ht="24" customHeight="1" x14ac:dyDescent="0.25">
      <c r="A7" s="50">
        <v>44845</v>
      </c>
      <c r="B7" s="46" t="s">
        <v>53</v>
      </c>
      <c r="C7" s="70" t="s">
        <v>208</v>
      </c>
      <c r="D7" s="47">
        <v>1277365</v>
      </c>
      <c r="E7" s="47">
        <v>38321</v>
      </c>
      <c r="F7" s="47">
        <v>99124</v>
      </c>
      <c r="G7" s="69">
        <v>1338168</v>
      </c>
    </row>
    <row r="8" spans="1:8" ht="24" customHeight="1" x14ac:dyDescent="0.25">
      <c r="A8" s="50">
        <v>44848</v>
      </c>
      <c r="B8" s="46" t="s">
        <v>79</v>
      </c>
      <c r="C8" s="70" t="s">
        <v>197</v>
      </c>
      <c r="D8" s="47">
        <v>1503137</v>
      </c>
      <c r="E8" s="47">
        <v>263614</v>
      </c>
      <c r="F8" s="47">
        <v>99162</v>
      </c>
      <c r="G8" s="69">
        <v>1338685</v>
      </c>
    </row>
    <row r="9" spans="1:8" ht="24" customHeight="1" x14ac:dyDescent="0.25">
      <c r="A9" s="50">
        <v>44852</v>
      </c>
      <c r="B9" s="46" t="s">
        <v>47</v>
      </c>
      <c r="C9" s="70" t="s">
        <v>210</v>
      </c>
      <c r="D9" s="47">
        <v>1144561</v>
      </c>
      <c r="E9" s="47">
        <v>34337</v>
      </c>
      <c r="F9" s="47">
        <v>88818</v>
      </c>
      <c r="G9" s="69">
        <v>1199042</v>
      </c>
    </row>
    <row r="10" spans="1:8" ht="24" customHeight="1" x14ac:dyDescent="0.25">
      <c r="A10" s="50">
        <v>44860</v>
      </c>
      <c r="B10" s="46" t="s">
        <v>80</v>
      </c>
      <c r="C10" s="70" t="s">
        <v>204</v>
      </c>
      <c r="D10" s="47">
        <v>1092914</v>
      </c>
      <c r="E10" s="47">
        <v>32788</v>
      </c>
      <c r="F10" s="47">
        <v>84810</v>
      </c>
      <c r="G10" s="69">
        <v>1144936</v>
      </c>
    </row>
    <row r="11" spans="1:8" ht="24" customHeight="1" x14ac:dyDescent="0.25">
      <c r="A11" s="50">
        <v>44860</v>
      </c>
      <c r="B11" s="46" t="s">
        <v>79</v>
      </c>
      <c r="C11" s="70" t="s">
        <v>198</v>
      </c>
      <c r="D11" s="47">
        <v>1110580</v>
      </c>
      <c r="E11" s="47">
        <v>194907</v>
      </c>
      <c r="F11" s="47">
        <v>73254</v>
      </c>
      <c r="G11" s="69">
        <v>988927</v>
      </c>
    </row>
    <row r="12" spans="1:8" ht="24" customHeight="1" x14ac:dyDescent="0.25">
      <c r="A12" s="50">
        <v>44860</v>
      </c>
      <c r="B12" s="46" t="s">
        <v>63</v>
      </c>
      <c r="C12" s="70" t="s">
        <v>205</v>
      </c>
      <c r="D12" s="47">
        <v>1053558</v>
      </c>
      <c r="E12" s="47">
        <v>31607</v>
      </c>
      <c r="F12" s="47">
        <v>81756</v>
      </c>
      <c r="G12" s="69">
        <v>1103707</v>
      </c>
    </row>
    <row r="13" spans="1:8" ht="24" customHeight="1" x14ac:dyDescent="0.25">
      <c r="A13" s="50">
        <v>44860</v>
      </c>
      <c r="B13" s="46" t="s">
        <v>65</v>
      </c>
      <c r="C13" s="70" t="s">
        <v>199</v>
      </c>
      <c r="D13" s="47">
        <v>800985</v>
      </c>
      <c r="E13" s="47">
        <v>24030</v>
      </c>
      <c r="F13" s="47">
        <v>62156</v>
      </c>
      <c r="G13" s="69">
        <v>839111</v>
      </c>
    </row>
    <row r="14" spans="1:8" ht="24" customHeight="1" x14ac:dyDescent="0.25">
      <c r="A14" s="50">
        <v>44865</v>
      </c>
      <c r="B14" s="46" t="s">
        <v>78</v>
      </c>
      <c r="C14" s="70" t="s">
        <v>196</v>
      </c>
      <c r="D14" s="47">
        <v>1503137</v>
      </c>
      <c r="E14" s="47">
        <v>190899</v>
      </c>
      <c r="F14" s="47">
        <v>104979</v>
      </c>
      <c r="G14" s="69">
        <v>1417217</v>
      </c>
      <c r="H14" s="30" t="s">
        <v>85</v>
      </c>
    </row>
    <row r="15" spans="1:8" ht="24" customHeight="1" x14ac:dyDescent="0.25">
      <c r="A15" s="50">
        <v>44865</v>
      </c>
      <c r="B15" s="46" t="s">
        <v>65</v>
      </c>
      <c r="C15" s="70" t="s">
        <v>207</v>
      </c>
      <c r="D15" s="47">
        <v>1330873</v>
      </c>
      <c r="E15" s="47">
        <v>39926</v>
      </c>
      <c r="F15" s="47">
        <v>103276</v>
      </c>
      <c r="G15" s="69">
        <v>1394223</v>
      </c>
    </row>
    <row r="16" spans="1:8" ht="24" customHeight="1" x14ac:dyDescent="0.25">
      <c r="A16" s="50">
        <v>44865</v>
      </c>
      <c r="B16" s="46" t="s">
        <v>79</v>
      </c>
      <c r="C16" s="70" t="s">
        <v>200</v>
      </c>
      <c r="D16" s="47">
        <v>800985</v>
      </c>
      <c r="E16" s="47">
        <v>24030</v>
      </c>
      <c r="F16" s="47">
        <v>62156</v>
      </c>
      <c r="G16" s="69">
        <v>839111</v>
      </c>
    </row>
    <row r="17" spans="1:7" ht="24" customHeight="1" x14ac:dyDescent="0.25">
      <c r="A17" s="50">
        <v>44865</v>
      </c>
      <c r="B17" s="46" t="s">
        <v>55</v>
      </c>
      <c r="C17" s="70" t="s">
        <v>209</v>
      </c>
      <c r="D17" s="47">
        <v>1092914</v>
      </c>
      <c r="E17" s="47">
        <v>32788</v>
      </c>
      <c r="F17" s="47">
        <v>84810</v>
      </c>
      <c r="G17" s="69">
        <v>1144936</v>
      </c>
    </row>
    <row r="18" spans="1:7" ht="24" customHeight="1" x14ac:dyDescent="0.25">
      <c r="A18" s="37">
        <v>44872</v>
      </c>
      <c r="B18" s="38" t="s">
        <v>22</v>
      </c>
      <c r="C18" s="80" t="s">
        <v>220</v>
      </c>
      <c r="D18" s="71">
        <v>1462950</v>
      </c>
      <c r="E18" s="71">
        <v>0</v>
      </c>
      <c r="F18" s="71">
        <v>117036</v>
      </c>
      <c r="G18" s="71">
        <v>1579986</v>
      </c>
    </row>
    <row r="19" spans="1:7" ht="24" customHeight="1" x14ac:dyDescent="0.25">
      <c r="A19" s="37">
        <v>44870</v>
      </c>
      <c r="B19" s="38" t="s">
        <v>22</v>
      </c>
      <c r="C19" s="80" t="s">
        <v>221</v>
      </c>
      <c r="D19" s="71">
        <v>1625504</v>
      </c>
      <c r="E19" s="71">
        <v>0</v>
      </c>
      <c r="F19" s="71">
        <v>130040</v>
      </c>
      <c r="G19" s="71">
        <v>1755544</v>
      </c>
    </row>
    <row r="20" spans="1:7" ht="24" customHeight="1" x14ac:dyDescent="0.25">
      <c r="A20" s="37">
        <v>44870</v>
      </c>
      <c r="B20" s="38" t="s">
        <v>22</v>
      </c>
      <c r="C20" s="80" t="s">
        <v>222</v>
      </c>
      <c r="D20" s="71">
        <v>1670385</v>
      </c>
      <c r="E20" s="71">
        <v>0</v>
      </c>
      <c r="F20" s="71">
        <v>133631</v>
      </c>
      <c r="G20" s="71">
        <v>1804016</v>
      </c>
    </row>
    <row r="21" spans="1:7" ht="24" customHeight="1" x14ac:dyDescent="0.25">
      <c r="A21" s="37">
        <v>44870</v>
      </c>
      <c r="B21" s="38" t="s">
        <v>22</v>
      </c>
      <c r="C21" s="80" t="s">
        <v>223</v>
      </c>
      <c r="D21" s="71">
        <v>1462950</v>
      </c>
      <c r="E21" s="71">
        <v>0</v>
      </c>
      <c r="F21" s="71">
        <v>117036</v>
      </c>
      <c r="G21" s="71">
        <v>1579986</v>
      </c>
    </row>
    <row r="22" spans="1:7" x14ac:dyDescent="0.25">
      <c r="A22" s="50" t="s">
        <v>81</v>
      </c>
      <c r="B22" s="46"/>
      <c r="C22" s="46"/>
      <c r="D22" s="51">
        <f>SUM(D3:D21)</f>
        <v>24299644</v>
      </c>
      <c r="E22" s="51">
        <f>SUM(E3:E21)</f>
        <v>1068252</v>
      </c>
      <c r="F22" s="51">
        <f>SUM(F3:F21)</f>
        <v>1858511</v>
      </c>
      <c r="G22" s="51">
        <f>SUM(G3:G21)</f>
        <v>25089903</v>
      </c>
    </row>
    <row r="29" spans="1:7" x14ac:dyDescent="0.25">
      <c r="C29" s="57"/>
    </row>
    <row r="30" spans="1:7" x14ac:dyDescent="0.25">
      <c r="C30" s="57"/>
    </row>
    <row r="31" spans="1:7" x14ac:dyDescent="0.25">
      <c r="C31" s="57"/>
    </row>
    <row r="32" spans="1:7" x14ac:dyDescent="0.25">
      <c r="C32" s="57"/>
    </row>
    <row r="33" spans="3:3" x14ac:dyDescent="0.25">
      <c r="C33" s="57"/>
    </row>
    <row r="34" spans="3:3" x14ac:dyDescent="0.25">
      <c r="C34" s="57"/>
    </row>
    <row r="35" spans="3:3" x14ac:dyDescent="0.25">
      <c r="C35" s="57"/>
    </row>
    <row r="36" spans="3:3" x14ac:dyDescent="0.25">
      <c r="C36" s="57"/>
    </row>
    <row r="37" spans="3:3" x14ac:dyDescent="0.25">
      <c r="C37" s="57"/>
    </row>
    <row r="38" spans="3:3" x14ac:dyDescent="0.25">
      <c r="C38" s="57"/>
    </row>
    <row r="39" spans="3:3" x14ac:dyDescent="0.25">
      <c r="C39" s="57"/>
    </row>
    <row r="40" spans="3:3" x14ac:dyDescent="0.25">
      <c r="C40" s="57"/>
    </row>
    <row r="41" spans="3:3" x14ac:dyDescent="0.25">
      <c r="C41" s="57"/>
    </row>
    <row r="42" spans="3:3" x14ac:dyDescent="0.25">
      <c r="C42" s="57"/>
    </row>
    <row r="43" spans="3:3" x14ac:dyDescent="0.25">
      <c r="C43" s="57"/>
    </row>
    <row r="44" spans="3:3" x14ac:dyDescent="0.25">
      <c r="C44" s="57"/>
    </row>
    <row r="45" spans="3:3" x14ac:dyDescent="0.25">
      <c r="C45" s="57"/>
    </row>
    <row r="46" spans="3:3" x14ac:dyDescent="0.25">
      <c r="C46" s="57"/>
    </row>
    <row r="47" spans="3:3" x14ac:dyDescent="0.25">
      <c r="C47" s="57"/>
    </row>
    <row r="48" spans="3:3" x14ac:dyDescent="0.25">
      <c r="C48" s="57"/>
    </row>
    <row r="49" spans="3:3" x14ac:dyDescent="0.25">
      <c r="C49" s="57"/>
    </row>
  </sheetData>
  <autoFilter ref="A2:H2"/>
  <mergeCells count="1">
    <mergeCell ref="A1:G1"/>
  </mergeCells>
  <conditionalFormatting sqref="C1:C1048576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"/>
  <sheetViews>
    <sheetView zoomScaleNormal="100" workbookViewId="0">
      <selection activeCell="G4" sqref="G4:G5"/>
    </sheetView>
  </sheetViews>
  <sheetFormatPr defaultColWidth="9.140625" defaultRowHeight="15.75" x14ac:dyDescent="0.25"/>
  <cols>
    <col min="1" max="1" width="13.5703125" style="40" customWidth="1"/>
    <col min="2" max="2" width="43.28515625" style="30" customWidth="1"/>
    <col min="3" max="3" width="15" style="30" customWidth="1"/>
    <col min="4" max="7" width="17.140625" style="42" customWidth="1"/>
    <col min="8" max="16384" width="9.140625" style="30"/>
  </cols>
  <sheetData>
    <row r="1" spans="1:8" x14ac:dyDescent="0.25">
      <c r="A1" s="79" t="s">
        <v>77</v>
      </c>
      <c r="B1" s="79"/>
      <c r="C1" s="79"/>
      <c r="D1" s="79"/>
      <c r="E1" s="79"/>
      <c r="F1" s="79"/>
      <c r="G1" s="79"/>
    </row>
    <row r="2" spans="1:8" ht="33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8" s="48" customFormat="1" ht="24.75" customHeight="1" x14ac:dyDescent="0.25">
      <c r="A3" s="50">
        <v>44811</v>
      </c>
      <c r="B3" s="46" t="s">
        <v>53</v>
      </c>
      <c r="C3" s="64" t="s">
        <v>54</v>
      </c>
      <c r="D3" s="47">
        <v>1114559</v>
      </c>
      <c r="E3" s="47">
        <v>118590</v>
      </c>
      <c r="F3" s="47">
        <v>79678</v>
      </c>
      <c r="G3" s="69">
        <v>1075647</v>
      </c>
      <c r="H3" s="30"/>
    </row>
    <row r="4" spans="1:8" s="48" customFormat="1" ht="24.75" customHeight="1" x14ac:dyDescent="0.25">
      <c r="A4" s="50">
        <v>44823</v>
      </c>
      <c r="B4" s="46" t="s">
        <v>46</v>
      </c>
      <c r="C4" s="65" t="s">
        <v>48</v>
      </c>
      <c r="D4" s="47">
        <v>1356275</v>
      </c>
      <c r="E4" s="47">
        <v>172248</v>
      </c>
      <c r="F4" s="47">
        <v>94722</v>
      </c>
      <c r="G4" s="69">
        <v>1278749</v>
      </c>
    </row>
    <row r="5" spans="1:8" s="48" customFormat="1" ht="24.75" customHeight="1" x14ac:dyDescent="0.25">
      <c r="A5" s="50">
        <v>44823</v>
      </c>
      <c r="B5" s="46" t="s">
        <v>49</v>
      </c>
      <c r="C5" s="65" t="s">
        <v>50</v>
      </c>
      <c r="D5" s="47">
        <v>1356275</v>
      </c>
      <c r="E5" s="47">
        <v>172248</v>
      </c>
      <c r="F5" s="47">
        <v>94722</v>
      </c>
      <c r="G5" s="69">
        <v>1278749</v>
      </c>
    </row>
    <row r="6" spans="1:8" s="48" customFormat="1" ht="24.75" customHeight="1" x14ac:dyDescent="0.25">
      <c r="A6" s="50">
        <v>44823</v>
      </c>
      <c r="B6" s="46" t="s">
        <v>51</v>
      </c>
      <c r="C6" s="64" t="s">
        <v>52</v>
      </c>
      <c r="D6" s="47">
        <v>1110580</v>
      </c>
      <c r="E6" s="47">
        <v>33317</v>
      </c>
      <c r="F6" s="47">
        <v>86181</v>
      </c>
      <c r="G6" s="69">
        <v>1163444</v>
      </c>
      <c r="H6" s="30"/>
    </row>
    <row r="7" spans="1:8" ht="24.75" customHeight="1" x14ac:dyDescent="0.25">
      <c r="A7" s="50">
        <v>44834</v>
      </c>
      <c r="B7" s="46" t="s">
        <v>46</v>
      </c>
      <c r="C7" s="70" t="s">
        <v>192</v>
      </c>
      <c r="D7" s="47">
        <v>1356275</v>
      </c>
      <c r="E7" s="47">
        <v>40689</v>
      </c>
      <c r="F7" s="47">
        <v>105247</v>
      </c>
      <c r="G7" s="47">
        <v>1420833</v>
      </c>
      <c r="H7" s="48"/>
    </row>
    <row r="8" spans="1:8" ht="24.75" customHeight="1" x14ac:dyDescent="0.25">
      <c r="A8" s="50">
        <v>44834</v>
      </c>
      <c r="B8" s="46" t="s">
        <v>47</v>
      </c>
      <c r="C8" s="70" t="s">
        <v>193</v>
      </c>
      <c r="D8" s="47">
        <v>1173355</v>
      </c>
      <c r="E8" s="47">
        <v>35201</v>
      </c>
      <c r="F8" s="47">
        <v>91052</v>
      </c>
      <c r="G8" s="47">
        <v>1229206</v>
      </c>
      <c r="H8" s="48"/>
    </row>
    <row r="9" spans="1:8" ht="27.75" customHeight="1" x14ac:dyDescent="0.25">
      <c r="D9" s="49">
        <f>SUM(D3:D8)</f>
        <v>7467319</v>
      </c>
      <c r="E9" s="49">
        <f>SUM(E3:E8)</f>
        <v>572293</v>
      </c>
      <c r="F9" s="49">
        <f>SUM(F3:F8)</f>
        <v>551602</v>
      </c>
      <c r="G9" s="49">
        <f>SUM(G3:G8)</f>
        <v>7446628</v>
      </c>
    </row>
  </sheetData>
  <autoFilter ref="A2:H2">
    <sortState ref="A3:H9">
      <sortCondition ref="A2"/>
    </sortState>
  </autoFilter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H21"/>
  <sheetViews>
    <sheetView topLeftCell="A7" zoomScaleNormal="100" workbookViewId="0">
      <selection activeCell="B15" sqref="B15"/>
    </sheetView>
  </sheetViews>
  <sheetFormatPr defaultColWidth="9.140625" defaultRowHeight="15.75" x14ac:dyDescent="0.25"/>
  <cols>
    <col min="1" max="1" width="13.5703125" style="40" customWidth="1"/>
    <col min="2" max="2" width="43.28515625" style="30" customWidth="1"/>
    <col min="3" max="3" width="15" style="30" customWidth="1"/>
    <col min="4" max="7" width="17.140625" style="42" customWidth="1"/>
    <col min="8" max="8" width="0" style="30" hidden="1" customWidth="1"/>
    <col min="9" max="16384" width="9.140625" style="30"/>
  </cols>
  <sheetData>
    <row r="1" spans="1:8" x14ac:dyDescent="0.25">
      <c r="A1" s="79" t="s">
        <v>38</v>
      </c>
      <c r="B1" s="79"/>
      <c r="C1" s="79"/>
      <c r="D1" s="79"/>
      <c r="E1" s="79"/>
      <c r="F1" s="79"/>
      <c r="G1" s="79"/>
    </row>
    <row r="2" spans="1:8" ht="33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8" s="48" customFormat="1" ht="24.75" customHeight="1" x14ac:dyDescent="0.25">
      <c r="A3" s="45">
        <v>44776</v>
      </c>
      <c r="B3" s="46" t="s">
        <v>55</v>
      </c>
      <c r="C3" s="65" t="s">
        <v>56</v>
      </c>
      <c r="D3" s="47">
        <v>1621228</v>
      </c>
      <c r="E3" s="47">
        <v>48637</v>
      </c>
      <c r="F3" s="47">
        <v>125807</v>
      </c>
      <c r="G3" s="69">
        <v>1698398</v>
      </c>
      <c r="H3" s="48">
        <v>1</v>
      </c>
    </row>
    <row r="4" spans="1:8" s="48" customFormat="1" ht="24.75" customHeight="1" x14ac:dyDescent="0.25">
      <c r="A4" s="45">
        <v>44776</v>
      </c>
      <c r="B4" s="46" t="s">
        <v>57</v>
      </c>
      <c r="C4" s="65" t="s">
        <v>58</v>
      </c>
      <c r="D4" s="47">
        <v>1611385</v>
      </c>
      <c r="E4" s="47">
        <v>204647</v>
      </c>
      <c r="F4" s="47">
        <v>112539</v>
      </c>
      <c r="G4" s="69">
        <v>1519277</v>
      </c>
      <c r="H4" s="48">
        <v>2</v>
      </c>
    </row>
    <row r="5" spans="1:8" s="48" customFormat="1" ht="24.75" customHeight="1" x14ac:dyDescent="0.25">
      <c r="A5" s="45">
        <v>44777</v>
      </c>
      <c r="B5" s="46" t="s">
        <v>53</v>
      </c>
      <c r="C5" s="65" t="s">
        <v>59</v>
      </c>
      <c r="D5" s="47">
        <v>1110580</v>
      </c>
      <c r="E5" s="47">
        <v>33317</v>
      </c>
      <c r="F5" s="47">
        <v>86181</v>
      </c>
      <c r="G5" s="69">
        <v>1163444</v>
      </c>
      <c r="H5" s="48">
        <v>3</v>
      </c>
    </row>
    <row r="6" spans="1:8" s="48" customFormat="1" ht="24.75" customHeight="1" x14ac:dyDescent="0.25">
      <c r="A6" s="45">
        <v>44791</v>
      </c>
      <c r="B6" s="46" t="s">
        <v>53</v>
      </c>
      <c r="C6" s="65" t="s">
        <v>60</v>
      </c>
      <c r="D6" s="47">
        <v>1110580</v>
      </c>
      <c r="E6" s="47">
        <v>33317</v>
      </c>
      <c r="F6" s="47">
        <v>86181</v>
      </c>
      <c r="G6" s="69">
        <v>1163444</v>
      </c>
      <c r="H6" s="48">
        <v>4</v>
      </c>
    </row>
    <row r="7" spans="1:8" ht="24.75" customHeight="1" x14ac:dyDescent="0.25">
      <c r="A7" s="45">
        <v>44795</v>
      </c>
      <c r="B7" s="46" t="s">
        <v>61</v>
      </c>
      <c r="C7" s="65" t="s">
        <v>62</v>
      </c>
      <c r="D7" s="47">
        <v>1215436</v>
      </c>
      <c r="E7" s="47">
        <v>36464</v>
      </c>
      <c r="F7" s="47">
        <v>94318</v>
      </c>
      <c r="G7" s="69">
        <v>1273290</v>
      </c>
      <c r="H7" s="48">
        <v>5</v>
      </c>
    </row>
    <row r="8" spans="1:8" ht="24.75" customHeight="1" x14ac:dyDescent="0.25">
      <c r="A8" s="45">
        <v>44795</v>
      </c>
      <c r="B8" s="46" t="s">
        <v>63</v>
      </c>
      <c r="C8" s="65" t="s">
        <v>64</v>
      </c>
      <c r="D8" s="47">
        <v>935836</v>
      </c>
      <c r="E8" s="47">
        <v>28075</v>
      </c>
      <c r="F8" s="47">
        <v>72621</v>
      </c>
      <c r="G8" s="69">
        <v>980382</v>
      </c>
      <c r="H8" s="48">
        <v>6</v>
      </c>
    </row>
    <row r="9" spans="1:8" ht="24.75" customHeight="1" x14ac:dyDescent="0.25">
      <c r="A9" s="45">
        <v>44795</v>
      </c>
      <c r="B9" s="46" t="s">
        <v>65</v>
      </c>
      <c r="C9" s="65" t="s">
        <v>66</v>
      </c>
      <c r="D9" s="47">
        <v>1524487</v>
      </c>
      <c r="E9" s="47">
        <v>45734</v>
      </c>
      <c r="F9" s="47">
        <v>118300</v>
      </c>
      <c r="G9" s="69">
        <v>1597053</v>
      </c>
      <c r="H9" s="48">
        <v>7</v>
      </c>
    </row>
    <row r="10" spans="1:8" ht="24.75" customHeight="1" x14ac:dyDescent="0.25">
      <c r="A10" s="45">
        <v>44795</v>
      </c>
      <c r="B10" s="46" t="s">
        <v>67</v>
      </c>
      <c r="C10" s="65" t="s">
        <v>68</v>
      </c>
      <c r="D10" s="47">
        <v>2107130</v>
      </c>
      <c r="E10" s="47">
        <v>63213</v>
      </c>
      <c r="F10" s="47">
        <v>163513</v>
      </c>
      <c r="G10" s="69">
        <v>2207430</v>
      </c>
      <c r="H10" s="48">
        <v>8</v>
      </c>
    </row>
    <row r="11" spans="1:8" ht="24.75" customHeight="1" x14ac:dyDescent="0.25">
      <c r="A11" s="45">
        <v>44795</v>
      </c>
      <c r="B11" s="46" t="s">
        <v>57</v>
      </c>
      <c r="C11" s="65" t="s">
        <v>69</v>
      </c>
      <c r="D11" s="47">
        <v>994225</v>
      </c>
      <c r="E11" s="47">
        <v>29827</v>
      </c>
      <c r="F11" s="47">
        <v>77152</v>
      </c>
      <c r="G11" s="69">
        <v>1041550</v>
      </c>
      <c r="H11" s="48">
        <v>9</v>
      </c>
    </row>
    <row r="12" spans="1:8" ht="24.75" customHeight="1" x14ac:dyDescent="0.25">
      <c r="A12" s="45">
        <v>44797</v>
      </c>
      <c r="B12" s="46" t="s">
        <v>70</v>
      </c>
      <c r="C12" s="65" t="s">
        <v>71</v>
      </c>
      <c r="D12" s="47">
        <v>1911565</v>
      </c>
      <c r="E12" s="47">
        <v>242770</v>
      </c>
      <c r="F12" s="47">
        <v>133504</v>
      </c>
      <c r="G12" s="69">
        <v>1802299</v>
      </c>
      <c r="H12" s="48">
        <v>10</v>
      </c>
    </row>
    <row r="13" spans="1:8" ht="24.75" customHeight="1" x14ac:dyDescent="0.25">
      <c r="A13" s="45">
        <v>44803</v>
      </c>
      <c r="B13" s="46" t="s">
        <v>67</v>
      </c>
      <c r="C13" s="65" t="s">
        <v>72</v>
      </c>
      <c r="D13" s="47">
        <v>1095419</v>
      </c>
      <c r="E13" s="47">
        <v>152077</v>
      </c>
      <c r="F13" s="47">
        <v>75467</v>
      </c>
      <c r="G13" s="69">
        <v>1018809</v>
      </c>
      <c r="H13" s="48">
        <v>11</v>
      </c>
    </row>
    <row r="14" spans="1:8" ht="24.75" customHeight="1" x14ac:dyDescent="0.25">
      <c r="A14" s="45">
        <v>44803</v>
      </c>
      <c r="B14" s="46" t="s">
        <v>22</v>
      </c>
      <c r="C14" s="65" t="s">
        <v>34</v>
      </c>
      <c r="D14" s="47">
        <v>1447733</v>
      </c>
      <c r="E14" s="47">
        <v>128585</v>
      </c>
      <c r="F14" s="47">
        <v>105532</v>
      </c>
      <c r="G14" s="69">
        <v>1424680</v>
      </c>
      <c r="H14" s="48">
        <v>12</v>
      </c>
    </row>
    <row r="15" spans="1:8" ht="24.75" customHeight="1" x14ac:dyDescent="0.25">
      <c r="A15" s="45">
        <v>44803</v>
      </c>
      <c r="B15" s="46" t="s">
        <v>63</v>
      </c>
      <c r="C15" s="65" t="s">
        <v>73</v>
      </c>
      <c r="D15" s="47">
        <v>1084065</v>
      </c>
      <c r="E15" s="47">
        <v>117675</v>
      </c>
      <c r="F15" s="47">
        <v>77311</v>
      </c>
      <c r="G15" s="69">
        <v>1043701</v>
      </c>
      <c r="H15" s="48">
        <v>13</v>
      </c>
    </row>
    <row r="16" spans="1:8" ht="24.75" customHeight="1" x14ac:dyDescent="0.25">
      <c r="A16" s="45">
        <v>44803</v>
      </c>
      <c r="B16" s="46" t="s">
        <v>22</v>
      </c>
      <c r="C16" s="65" t="s">
        <v>35</v>
      </c>
      <c r="D16" s="47">
        <v>1361380</v>
      </c>
      <c r="E16" s="47">
        <v>125995</v>
      </c>
      <c r="F16" s="47">
        <v>98831</v>
      </c>
      <c r="G16" s="69">
        <v>1334216</v>
      </c>
      <c r="H16" s="48">
        <v>14</v>
      </c>
    </row>
    <row r="17" spans="1:8" ht="24.75" customHeight="1" x14ac:dyDescent="0.25">
      <c r="A17" s="45">
        <v>44803</v>
      </c>
      <c r="B17" s="46" t="s">
        <v>53</v>
      </c>
      <c r="C17" s="65" t="s">
        <v>74</v>
      </c>
      <c r="D17" s="47">
        <v>1114559</v>
      </c>
      <c r="E17" s="47">
        <v>118590</v>
      </c>
      <c r="F17" s="47">
        <v>79678</v>
      </c>
      <c r="G17" s="69">
        <v>1075647</v>
      </c>
      <c r="H17" s="48">
        <v>15</v>
      </c>
    </row>
    <row r="18" spans="1:8" ht="24.75" customHeight="1" x14ac:dyDescent="0.25">
      <c r="A18" s="45">
        <v>44803</v>
      </c>
      <c r="B18" s="46" t="s">
        <v>22</v>
      </c>
      <c r="C18" s="65" t="s">
        <v>36</v>
      </c>
      <c r="D18" s="47">
        <v>1641002</v>
      </c>
      <c r="E18" s="47">
        <v>168445</v>
      </c>
      <c r="F18" s="47">
        <v>117805</v>
      </c>
      <c r="G18" s="69">
        <v>1590362</v>
      </c>
      <c r="H18" s="48">
        <v>16</v>
      </c>
    </row>
    <row r="19" spans="1:8" ht="24.75" customHeight="1" x14ac:dyDescent="0.25">
      <c r="A19" s="45">
        <v>44803</v>
      </c>
      <c r="B19" s="46" t="s">
        <v>55</v>
      </c>
      <c r="C19" s="65" t="s">
        <v>75</v>
      </c>
      <c r="D19" s="47">
        <v>1245135</v>
      </c>
      <c r="E19" s="47">
        <v>122507</v>
      </c>
      <c r="F19" s="47">
        <v>89810</v>
      </c>
      <c r="G19" s="69">
        <v>1212438</v>
      </c>
      <c r="H19" s="48">
        <v>17</v>
      </c>
    </row>
    <row r="20" spans="1:8" ht="24.75" customHeight="1" x14ac:dyDescent="0.25">
      <c r="A20" s="45">
        <v>44803</v>
      </c>
      <c r="B20" s="46" t="s">
        <v>22</v>
      </c>
      <c r="C20" s="65" t="s">
        <v>37</v>
      </c>
      <c r="D20" s="47">
        <v>1123348</v>
      </c>
      <c r="E20" s="47">
        <v>152915</v>
      </c>
      <c r="F20" s="47">
        <v>77635</v>
      </c>
      <c r="G20" s="69">
        <v>1048068</v>
      </c>
      <c r="H20" s="48">
        <v>18</v>
      </c>
    </row>
    <row r="21" spans="1:8" ht="24.75" customHeight="1" x14ac:dyDescent="0.25">
      <c r="A21" s="40" t="s">
        <v>76</v>
      </c>
      <c r="D21" s="49">
        <v>24255093</v>
      </c>
      <c r="E21" s="49">
        <v>1852790</v>
      </c>
      <c r="F21" s="49">
        <v>1792185</v>
      </c>
      <c r="G21" s="49">
        <v>24194488</v>
      </c>
      <c r="H21" s="48"/>
    </row>
  </sheetData>
  <mergeCells count="1">
    <mergeCell ref="A1:G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C6" sqref="C3:C6"/>
    </sheetView>
  </sheetViews>
  <sheetFormatPr defaultColWidth="9.140625" defaultRowHeight="15.75" x14ac:dyDescent="0.25"/>
  <cols>
    <col min="1" max="1" width="13.5703125" style="40" customWidth="1"/>
    <col min="2" max="2" width="40.28515625" style="30" customWidth="1"/>
    <col min="3" max="3" width="15" style="30" customWidth="1"/>
    <col min="4" max="7" width="17.140625" style="42" customWidth="1"/>
    <col min="8" max="16384" width="9.140625" style="30"/>
  </cols>
  <sheetData>
    <row r="1" spans="1:7" x14ac:dyDescent="0.25">
      <c r="A1" s="79" t="s">
        <v>41</v>
      </c>
      <c r="B1" s="79"/>
      <c r="C1" s="79"/>
      <c r="D1" s="79"/>
      <c r="E1" s="79"/>
      <c r="F1" s="79"/>
      <c r="G1" s="79"/>
    </row>
    <row r="2" spans="1:7" ht="25.5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7" x14ac:dyDescent="0.25">
      <c r="A3" s="37">
        <v>44770</v>
      </c>
      <c r="B3" s="38" t="s">
        <v>22</v>
      </c>
      <c r="C3" s="67" t="s">
        <v>30</v>
      </c>
      <c r="D3" s="39">
        <v>2030383</v>
      </c>
      <c r="E3" s="39">
        <v>257860</v>
      </c>
      <c r="F3" s="39">
        <v>141802</v>
      </c>
      <c r="G3" s="39">
        <v>1914325</v>
      </c>
    </row>
    <row r="4" spans="1:7" x14ac:dyDescent="0.25">
      <c r="A4" s="37">
        <v>44769</v>
      </c>
      <c r="B4" s="38" t="s">
        <v>22</v>
      </c>
      <c r="C4" s="67" t="s">
        <v>31</v>
      </c>
      <c r="D4" s="39">
        <v>2058427</v>
      </c>
      <c r="E4" s="39">
        <v>261421</v>
      </c>
      <c r="F4" s="39">
        <v>143760</v>
      </c>
      <c r="G4" s="39">
        <v>1940766</v>
      </c>
    </row>
    <row r="5" spans="1:7" x14ac:dyDescent="0.25">
      <c r="A5" s="34">
        <v>44769</v>
      </c>
      <c r="B5" s="35" t="s">
        <v>22</v>
      </c>
      <c r="C5" s="66" t="s">
        <v>32</v>
      </c>
      <c r="D5" s="36">
        <v>2363557</v>
      </c>
      <c r="E5" s="36">
        <v>300173</v>
      </c>
      <c r="F5" s="36">
        <v>165071</v>
      </c>
      <c r="G5" s="36">
        <v>2228455</v>
      </c>
    </row>
    <row r="6" spans="1:7" x14ac:dyDescent="0.25">
      <c r="A6" s="34">
        <v>44769</v>
      </c>
      <c r="B6" s="35" t="s">
        <v>22</v>
      </c>
      <c r="C6" s="66" t="s">
        <v>33</v>
      </c>
      <c r="D6" s="36">
        <v>1426288</v>
      </c>
      <c r="E6" s="36">
        <v>42789</v>
      </c>
      <c r="F6" s="36">
        <v>110680</v>
      </c>
      <c r="G6" s="36">
        <v>1494179</v>
      </c>
    </row>
    <row r="7" spans="1:7" x14ac:dyDescent="0.25">
      <c r="D7" s="41">
        <f>SUM(D3:D6)</f>
        <v>7878655</v>
      </c>
      <c r="E7" s="41">
        <f t="shared" ref="E7:G7" si="0">SUM(E3:E6)</f>
        <v>862243</v>
      </c>
      <c r="F7" s="41">
        <f t="shared" si="0"/>
        <v>561313</v>
      </c>
      <c r="G7" s="41">
        <f t="shared" si="0"/>
        <v>7577725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C3" sqref="C3"/>
    </sheetView>
  </sheetViews>
  <sheetFormatPr defaultColWidth="9.140625" defaultRowHeight="15.75" x14ac:dyDescent="0.25"/>
  <cols>
    <col min="1" max="1" width="13.5703125" style="40" customWidth="1"/>
    <col min="2" max="2" width="42.7109375" style="30" customWidth="1"/>
    <col min="3" max="3" width="15" style="30" customWidth="1"/>
    <col min="4" max="7" width="17.140625" style="42" customWidth="1"/>
    <col min="8" max="16384" width="9.140625" style="30"/>
  </cols>
  <sheetData>
    <row r="1" spans="1:7" x14ac:dyDescent="0.25">
      <c r="A1" s="79" t="s">
        <v>40</v>
      </c>
      <c r="B1" s="79"/>
      <c r="C1" s="79"/>
      <c r="D1" s="79"/>
      <c r="E1" s="79"/>
      <c r="F1" s="79"/>
      <c r="G1" s="79"/>
    </row>
    <row r="2" spans="1:7" ht="26.25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7" ht="23.25" customHeight="1" x14ac:dyDescent="0.25">
      <c r="A3" s="34">
        <v>44739</v>
      </c>
      <c r="B3" s="35" t="s">
        <v>22</v>
      </c>
      <c r="C3" s="66" t="s">
        <v>29</v>
      </c>
      <c r="D3" s="36">
        <v>2675555</v>
      </c>
      <c r="E3" s="36">
        <v>80266</v>
      </c>
      <c r="F3" s="36">
        <v>207623</v>
      </c>
      <c r="G3" s="36">
        <v>2802912</v>
      </c>
    </row>
    <row r="4" spans="1:7" x14ac:dyDescent="0.25">
      <c r="D4" s="41">
        <v>2675555</v>
      </c>
      <c r="E4" s="41">
        <v>80266</v>
      </c>
      <c r="F4" s="41">
        <v>207623</v>
      </c>
      <c r="G4" s="41">
        <v>2802912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"/>
  <sheetViews>
    <sheetView zoomScaleNormal="100" workbookViewId="0">
      <selection activeCell="C5" sqref="C5"/>
    </sheetView>
  </sheetViews>
  <sheetFormatPr defaultColWidth="9.140625" defaultRowHeight="15.75" x14ac:dyDescent="0.25"/>
  <cols>
    <col min="1" max="1" width="13.5703125" style="40" customWidth="1"/>
    <col min="2" max="2" width="40.5703125" style="30" customWidth="1"/>
    <col min="3" max="3" width="15" style="30" customWidth="1"/>
    <col min="4" max="4" width="17.140625" style="42" customWidth="1"/>
    <col min="5" max="5" width="14.5703125" style="42" customWidth="1"/>
    <col min="6" max="7" width="17.140625" style="42" customWidth="1"/>
    <col min="8" max="16384" width="9.140625" style="30"/>
  </cols>
  <sheetData>
    <row r="1" spans="1:7" x14ac:dyDescent="0.25">
      <c r="A1" s="79" t="s">
        <v>39</v>
      </c>
      <c r="B1" s="79"/>
      <c r="C1" s="79"/>
      <c r="D1" s="79"/>
      <c r="E1" s="79"/>
      <c r="F1" s="79"/>
      <c r="G1" s="79"/>
    </row>
    <row r="2" spans="1:7" ht="27.75" customHeight="1" x14ac:dyDescent="0.25">
      <c r="A2" s="31" t="s">
        <v>15</v>
      </c>
      <c r="B2" s="32" t="s">
        <v>16</v>
      </c>
      <c r="C2" s="32" t="s">
        <v>17</v>
      </c>
      <c r="D2" s="33" t="s">
        <v>18</v>
      </c>
      <c r="E2" s="33" t="s">
        <v>19</v>
      </c>
      <c r="F2" s="33" t="s">
        <v>20</v>
      </c>
      <c r="G2" s="33" t="s">
        <v>21</v>
      </c>
    </row>
    <row r="3" spans="1:7" ht="28.5" customHeight="1" x14ac:dyDescent="0.25">
      <c r="A3" s="34">
        <v>44708</v>
      </c>
      <c r="B3" s="35" t="s">
        <v>22</v>
      </c>
      <c r="C3" s="66" t="s">
        <v>23</v>
      </c>
      <c r="D3" s="36">
        <v>2028574</v>
      </c>
      <c r="E3" s="36">
        <v>0</v>
      </c>
      <c r="F3" s="36">
        <v>162286</v>
      </c>
      <c r="G3" s="36">
        <v>2190860</v>
      </c>
    </row>
    <row r="4" spans="1:7" ht="28.5" customHeight="1" x14ac:dyDescent="0.25">
      <c r="A4" s="34">
        <v>44708</v>
      </c>
      <c r="B4" s="35" t="s">
        <v>22</v>
      </c>
      <c r="C4" s="66" t="s">
        <v>24</v>
      </c>
      <c r="D4" s="36">
        <v>2028574</v>
      </c>
      <c r="E4" s="36">
        <v>0</v>
      </c>
      <c r="F4" s="36">
        <v>162286</v>
      </c>
      <c r="G4" s="36">
        <v>2190860</v>
      </c>
    </row>
    <row r="5" spans="1:7" ht="28.5" customHeight="1" x14ac:dyDescent="0.25">
      <c r="A5" s="34">
        <v>44708</v>
      </c>
      <c r="B5" s="35" t="s">
        <v>22</v>
      </c>
      <c r="C5" s="66" t="s">
        <v>25</v>
      </c>
      <c r="D5" s="36">
        <v>2028574</v>
      </c>
      <c r="E5" s="36">
        <v>0</v>
      </c>
      <c r="F5" s="36">
        <v>162286</v>
      </c>
      <c r="G5" s="36">
        <v>2190860</v>
      </c>
    </row>
    <row r="6" spans="1:7" ht="28.5" customHeight="1" x14ac:dyDescent="0.25">
      <c r="A6" s="34">
        <v>44708</v>
      </c>
      <c r="B6" s="35" t="s">
        <v>22</v>
      </c>
      <c r="C6" s="66" t="s">
        <v>26</v>
      </c>
      <c r="D6" s="36">
        <v>1813122</v>
      </c>
      <c r="E6" s="36">
        <v>0</v>
      </c>
      <c r="F6" s="36">
        <v>145050</v>
      </c>
      <c r="G6" s="36">
        <v>1958172</v>
      </c>
    </row>
    <row r="7" spans="1:7" ht="28.5" customHeight="1" x14ac:dyDescent="0.25">
      <c r="A7" s="34">
        <v>44708</v>
      </c>
      <c r="B7" s="35" t="s">
        <v>22</v>
      </c>
      <c r="C7" s="66" t="s">
        <v>27</v>
      </c>
      <c r="D7" s="36">
        <v>1813122</v>
      </c>
      <c r="E7" s="36">
        <v>0</v>
      </c>
      <c r="F7" s="36">
        <v>145050</v>
      </c>
      <c r="G7" s="36">
        <v>1958172</v>
      </c>
    </row>
    <row r="8" spans="1:7" ht="28.5" customHeight="1" x14ac:dyDescent="0.25">
      <c r="A8" s="34">
        <v>44708</v>
      </c>
      <c r="B8" s="35" t="s">
        <v>22</v>
      </c>
      <c r="C8" s="66" t="s">
        <v>28</v>
      </c>
      <c r="D8" s="36">
        <v>2028574</v>
      </c>
      <c r="E8" s="36">
        <v>0</v>
      </c>
      <c r="F8" s="36">
        <v>162286</v>
      </c>
      <c r="G8" s="36">
        <v>2190860</v>
      </c>
    </row>
    <row r="9" spans="1:7" x14ac:dyDescent="0.25">
      <c r="D9" s="41">
        <f>SUM(D3:D8)</f>
        <v>11740540</v>
      </c>
      <c r="E9" s="41">
        <f>SUM(E3:E8)</f>
        <v>0</v>
      </c>
      <c r="F9" s="41">
        <f>SUM(F3:F8)</f>
        <v>939244</v>
      </c>
      <c r="G9" s="41">
        <f>SUM(G3:G8)</f>
        <v>12679784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tháng 12.2022</vt:lpstr>
      <vt:lpstr>tháng 11.2022</vt:lpstr>
      <vt:lpstr>tháng 10,2022</vt:lpstr>
      <vt:lpstr>tháng 9,2022</vt:lpstr>
      <vt:lpstr>tháng 8.2022</vt:lpstr>
      <vt:lpstr>tháng 7.2022</vt:lpstr>
      <vt:lpstr>tháng 6.2022</vt:lpstr>
      <vt:lpstr>tháng 5.2022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2023-06-20T06:31:26Z</dcterms:modified>
</cp:coreProperties>
</file>