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OA HONG CHO SALE\"/>
    </mc:Choice>
  </mc:AlternateContent>
  <bookViews>
    <workbookView xWindow="1005" yWindow="1005" windowWidth="15000" windowHeight="10005" tabRatio="670" activeTab="6"/>
  </bookViews>
  <sheets>
    <sheet name="Huy" sheetId="72" r:id="rId1"/>
    <sheet name="Huy-quận" sheetId="73" r:id="rId2"/>
    <sheet name="Thạch" sheetId="75" r:id="rId3"/>
    <sheet name="Thạch-quận" sheetId="74" r:id="rId4"/>
    <sheet name="Trường" sheetId="76" r:id="rId5"/>
    <sheet name="Trường-quận" sheetId="77" r:id="rId6"/>
    <sheet name="hoa hồng tháng 9" sheetId="4" r:id="rId7"/>
    <sheet name="target" sheetId="63" r:id="rId8"/>
    <sheet name="target Trường" sheetId="69" r:id="rId9"/>
  </sheets>
  <definedNames>
    <definedName name="_xlnm.Print_Area" localSheetId="7">target!$A$1:$T$27</definedName>
  </definedNames>
  <calcPr calcId="162913"/>
</workbook>
</file>

<file path=xl/calcChain.xml><?xml version="1.0" encoding="utf-8"?>
<calcChain xmlns="http://schemas.openxmlformats.org/spreadsheetml/2006/main">
  <c r="B5" i="4" l="1"/>
  <c r="E6" i="4"/>
  <c r="E4" i="4"/>
  <c r="E3" i="4"/>
  <c r="B4" i="4"/>
  <c r="B3" i="4"/>
  <c r="E21" i="69" l="1"/>
  <c r="L20" i="69"/>
  <c r="L21" i="69" s="1"/>
  <c r="F22" i="69" s="1"/>
  <c r="L19" i="69"/>
  <c r="L18" i="69"/>
  <c r="L17" i="69"/>
  <c r="L15" i="69"/>
  <c r="L14" i="69"/>
  <c r="L13" i="69"/>
  <c r="L11" i="69"/>
  <c r="C5" i="4" l="1"/>
  <c r="D5" i="4" s="1"/>
  <c r="B7" i="4" l="1"/>
  <c r="C3" i="4"/>
  <c r="D3" i="4" s="1"/>
  <c r="B6" i="4"/>
  <c r="C4" i="4"/>
  <c r="D4" i="4" s="1"/>
  <c r="C18" i="63"/>
  <c r="C17" i="63"/>
  <c r="C10" i="63"/>
  <c r="C9" i="63"/>
  <c r="D7" i="4" l="1"/>
  <c r="D6" i="4"/>
  <c r="C7" i="4"/>
  <c r="C6" i="4"/>
  <c r="G4" i="4"/>
  <c r="G6" i="4" l="1"/>
  <c r="G3" i="4"/>
  <c r="G7" i="4" l="1"/>
</calcChain>
</file>

<file path=xl/sharedStrings.xml><?xml version="1.0" encoding="utf-8"?>
<sst xmlns="http://schemas.openxmlformats.org/spreadsheetml/2006/main" count="2392" uniqueCount="1384">
  <si>
    <t>Doanh thu thuần</t>
  </si>
  <si>
    <t>Doanh số bán</t>
  </si>
  <si>
    <t>Chiết khấu</t>
  </si>
  <si>
    <t>Tiền hoa hồng</t>
  </si>
  <si>
    <t>không đạt</t>
  </si>
  <si>
    <t>&gt;= 100%</t>
  </si>
  <si>
    <t>&gt;= 120%</t>
  </si>
  <si>
    <t>&gt;= 150%</t>
  </si>
  <si>
    <t>CƠ CẤU THƯỞNG</t>
  </si>
  <si>
    <t>TỔNG HỢP BÁN HÀNG THEO NHÂN VIÊN VÀ KHÁCH HÀNG</t>
  </si>
  <si>
    <t>Mã khách hàng</t>
  </si>
  <si>
    <t>Tên khách hàng</t>
  </si>
  <si>
    <t>TỔNG HỢP BÁN HÀNG THEO ĐỊA PHƯƠNG</t>
  </si>
  <si>
    <t>Tỉnh/Thành phố</t>
  </si>
  <si>
    <t>Quận/Huyện</t>
  </si>
  <si>
    <t>ĐVT : VNĐ</t>
  </si>
  <si>
    <t>LƯƠNG 
CƠ BẢN</t>
  </si>
  <si>
    <t>PHỤ CẤP</t>
  </si>
  <si>
    <t>XĂNG XE</t>
  </si>
  <si>
    <t>HỖ TRỢ 
GIAO HÀNG</t>
  </si>
  <si>
    <t>NVKD</t>
  </si>
  <si>
    <t>thưởng 1.000.000 đạt 2 tháng 100%DS</t>
  </si>
  <si>
    <t>thưởng 1.500.000 đạt 2 tháng 100%DS</t>
  </si>
  <si>
    <t>thưởng 2.000.000 đạt 2 tháng 100%DS</t>
  </si>
  <si>
    <t>Đạt DS 100%</t>
  </si>
  <si>
    <t>Đạt DS 120%, 150%</t>
  </si>
  <si>
    <t>T3/4/5 
  1.000.000 - 300.000.000 vnd /THÁNG/1 NVKD</t>
  </si>
  <si>
    <t>THÁNG 6.7.8
300.000.000 -500.000.000 vnd /THÁNG/1 NVKD</t>
  </si>
  <si>
    <t>THÁNG 9.10.11
 550.000.000 - 650.000.000 vnd /THÁNG/1 NVKD</t>
  </si>
  <si>
    <t>THÁNG 12&amp; 1.2-2022
650.000.000 -  1.000.000.000 vnd /THÁNG/1 NVKD</t>
  </si>
  <si>
    <t>&gt;= 85%</t>
  </si>
  <si>
    <t>Đạt DS&gt;= 85%</t>
  </si>
  <si>
    <t>GD-TPKD</t>
  </si>
  <si>
    <t>Đạt DS 120%, 1.5%</t>
  </si>
  <si>
    <t xml:space="preserve">Lương căn bản &amp; phụ cấp(nếu có) : tính trên ngày công thực tế </t>
  </si>
  <si>
    <t>Chỉ tiêu doanh số của mỗi NVKD sẽ do GĐĐH phân chia căn cứ trên chỉ tiêu doanh số mà Ban GĐ phân bố hàng Quý/Năm</t>
  </si>
  <si>
    <t xml:space="preserve">Chỉ tiêu đại lý  sẽ do GĐĐH phân chia theo từng tháng/quý dựa trên tình hình thực tế và mục tiêu của Ban GĐ </t>
  </si>
  <si>
    <t>Ngày công làm việc là ngày làm việc trong tháng từ thứ 2 đến thứ 7 hàng tuần (số ngày dao động tùy theo tháng )</t>
  </si>
  <si>
    <t>Danh sách các chỉ tiêu sẽ đính kèm theo hàng quý/tháng</t>
  </si>
  <si>
    <t>TPHCM,Ngày 01 tháng 03 năm 2022</t>
  </si>
  <si>
    <t>nhân viên</t>
  </si>
  <si>
    <t>Doanh số</t>
  </si>
  <si>
    <t>Hàng đổi trả
(10%)</t>
  </si>
  <si>
    <t>Doanh số
tính hoa hồng</t>
  </si>
  <si>
    <t>mức hoa hồng
(%)</t>
  </si>
  <si>
    <t>cộng</t>
  </si>
  <si>
    <t>CƠ CẤU LƯƠNG,THƯỞNG NHÂN PHÒNG KINH DOANH 2021</t>
  </si>
  <si>
    <t>CƠ CẤU THƯỞNG ( PKD 2 NVKD )</t>
  </si>
  <si>
    <t xml:space="preserve">THƯỞNG DOANH SỐ 
KÊNH SIÊU THỊ </t>
  </si>
  <si>
    <t>T3,4/5 
  1.3 tỷ vnd /THÁNG/1 NVKD</t>
  </si>
  <si>
    <t>T6/7/8
 1.620 tỷ vnd /THÁNG/1 NVKD</t>
  </si>
  <si>
    <t>T9/10/11
 2.520 tỷ vnd /THÁNG/1 NVKD</t>
  </si>
  <si>
    <t>T12-T1/T2/2023
 2.800 tỷ vnd /THÁNG/1 NVKD</t>
  </si>
  <si>
    <t>LƯƠNG NVKD</t>
  </si>
  <si>
    <t>10.000.000</t>
  </si>
  <si>
    <t>thưởng 1.200.000 đạt 2 tháng 100%DS</t>
  </si>
  <si>
    <t>Không Đạt DS</t>
  </si>
  <si>
    <t>0.6% ( nếu đạt 2 tháng liên tiếp thưởng +2.000.000 vnd)</t>
  </si>
  <si>
    <t>THƯỞNG DOANH SỐ KÊNH GT
BẾP ĂN, NHÀ HÀNG, KHÁCH SẠN, CĂNG TIN BV &amp; TRƯỜNG HỌC</t>
  </si>
  <si>
    <t>Phụ cấp xăng và cơm sẽ được tính theo ngày làm việc thực tế trong tháng(số ngày trong tháng bình quân được tính là 26 ngày )(nếu có).</t>
  </si>
  <si>
    <t xml:space="preserve">Địa bàn làm việc của từng NVKD sẽ do GĐĐH( hoặc QL nhóm) phân bổ căn cứ trên thực tế </t>
  </si>
  <si>
    <t>brg10051</t>
  </si>
  <si>
    <t>BRGMART 174 Lạc Long Quân, Tây Hồ</t>
  </si>
  <si>
    <t>brg12031</t>
  </si>
  <si>
    <t>BRGMART Thanh Xuân, Hà Nội</t>
  </si>
  <si>
    <t>brg12701</t>
  </si>
  <si>
    <t>BRGMART MD Complex Hàm Nghi, Hà Nội</t>
  </si>
  <si>
    <t>brg13061</t>
  </si>
  <si>
    <t>BRGMART 98 Tô Ngọc Vân, Hà Nội</t>
  </si>
  <si>
    <t>coop9102</t>
  </si>
  <si>
    <t>Co.op Food Miền Bắc</t>
  </si>
  <si>
    <t>coop9103</t>
  </si>
  <si>
    <t>Cửa hàng Co.op Food HN Bắc Hà C14</t>
  </si>
  <si>
    <t>coop9104</t>
  </si>
  <si>
    <t>Cửa hàng Co.op Food HN Triều Khúc</t>
  </si>
  <si>
    <t>coop9105</t>
  </si>
  <si>
    <t>Cửa hàng Co.op Food HN Bắc Hà Tower</t>
  </si>
  <si>
    <t>coop9107</t>
  </si>
  <si>
    <t>Cửa hàng Co.op Food HN Phùng Khoang</t>
  </si>
  <si>
    <t>coop9108</t>
  </si>
  <si>
    <t>Cửa hàng Co.op Food HN Văn Khê</t>
  </si>
  <si>
    <t>coop9109</t>
  </si>
  <si>
    <t>Cửa hàng Co.op Food HN The Vesta</t>
  </si>
  <si>
    <t>coop9110</t>
  </si>
  <si>
    <t>Cửa hàng Co.op Food HN Green Stars</t>
  </si>
  <si>
    <t>coop9115</t>
  </si>
  <si>
    <t>Cửa hàng Co.op Food HN Ecohome</t>
  </si>
  <si>
    <t>coop9116</t>
  </si>
  <si>
    <t>Cửa hàng Co.op Food HN Nghĩa Đô</t>
  </si>
  <si>
    <t>coop9124</t>
  </si>
  <si>
    <t>Cửa hàng Co.op Food HN The K-Park</t>
  </si>
  <si>
    <t>coop9138</t>
  </si>
  <si>
    <t>Cửa hàng Co.op Food HN Thái Hà CT4</t>
  </si>
  <si>
    <t>coop9149</t>
  </si>
  <si>
    <t>Cửa hàng Co.op Food HN Hateco</t>
  </si>
  <si>
    <t>coop9150</t>
  </si>
  <si>
    <t>Cửa hàng Co.op Food HN Lucky House</t>
  </si>
  <si>
    <t>coop9152</t>
  </si>
  <si>
    <t>Cửa hàng Co.op Food HN Hồ Tùng Mậu</t>
  </si>
  <si>
    <t>coop9153</t>
  </si>
  <si>
    <t>Cửa hàng Co.op Food HN Nhân Chính</t>
  </si>
  <si>
    <t>coop9154</t>
  </si>
  <si>
    <t>Cửa hàng Co.op Food HN Ngoại Giao Đoàn 1</t>
  </si>
  <si>
    <t>coop9160</t>
  </si>
  <si>
    <t>Cửa hàng Co.op Food HN Roman Plaza</t>
  </si>
  <si>
    <t>coopmart9999</t>
  </si>
  <si>
    <t>CÔNG TY TNHH MỘT THÀNH VIÊN SÀI GÒN CO.OP HÀ NỘI</t>
  </si>
  <si>
    <t>eb2901</t>
  </si>
  <si>
    <t>BigC Thăng Long (104)</t>
  </si>
  <si>
    <t>eb2902</t>
  </si>
  <si>
    <t>BigC TOPS MARKET GARDEN (110)</t>
  </si>
  <si>
    <t>eb2904</t>
  </si>
  <si>
    <t>BigC TOPS MARKET LÊ TRỌNG TẤN</t>
  </si>
  <si>
    <t>mega0006</t>
  </si>
  <si>
    <t>Mega Thăng Long</t>
  </si>
  <si>
    <t>mega0007</t>
  </si>
  <si>
    <t>Mega Hà Đông</t>
  </si>
  <si>
    <t>mega0008</t>
  </si>
  <si>
    <t>Mega Thanh Xuân</t>
  </si>
  <si>
    <t>sanhdieu9001</t>
  </si>
  <si>
    <t>SÀNH ĐIỆU Long Biên</t>
  </si>
  <si>
    <t>sanhdieu9002</t>
  </si>
  <si>
    <t>SÀNH ĐIỆU 51 Xuân Diệu, Tây Hồ, HN</t>
  </si>
  <si>
    <t>sanhdieu9003</t>
  </si>
  <si>
    <t>SÀNH ĐIỆU Smart city</t>
  </si>
  <si>
    <t>siba0001</t>
  </si>
  <si>
    <t>Sibafood Vinhomes Green Bay, Mễ Trì</t>
  </si>
  <si>
    <t>siba0002</t>
  </si>
  <si>
    <t>Sibafood Thăng Long Victory</t>
  </si>
  <si>
    <t>smart0001</t>
  </si>
  <si>
    <t>Sunshine Mart Tây Hồ</t>
  </si>
  <si>
    <t>smart0002</t>
  </si>
  <si>
    <t>Sunshine Mart Bắc Từ Liêm</t>
  </si>
  <si>
    <t>smart0003</t>
  </si>
  <si>
    <t>Sunshine Mart Center</t>
  </si>
  <si>
    <t>Tmart00628</t>
  </si>
  <si>
    <t>CÔNG TY CỔ PHẦN T - MARTSTORES 03. Quầy 274 Khương Đình</t>
  </si>
  <si>
    <t>Tmart00992</t>
  </si>
  <si>
    <t>CÔNG TY CỔ PHẦN T - MARTSTORES 22. Quầy CT3 KĐT Văn Khê</t>
  </si>
  <si>
    <t>Tmart00995</t>
  </si>
  <si>
    <t>CÔNG TY CỔ PHẦN T - MARTSTORES 25. Quầy CT2 - KĐT Xala</t>
  </si>
  <si>
    <t>Tmart01001</t>
  </si>
  <si>
    <t>CÔNG TY CỔ PHẦN T - MARTSTORES 29. Quầy tòa K-KĐT Dương Nội</t>
  </si>
  <si>
    <t>Tmart01010</t>
  </si>
  <si>
    <t>CÔNG TY CỔ PHẦN T - MARTSTORES 34. Quầy tòa HH2A, KĐT The Spark Dương Nội</t>
  </si>
  <si>
    <t>Tmart01023</t>
  </si>
  <si>
    <t>CÔNG TY CỔ PHẦN T - MARTSTORES 00. Quầy 39 Cầu Diễn</t>
  </si>
  <si>
    <t>Tmart01025</t>
  </si>
  <si>
    <t>CÔNG TY CỔ PHẦN T - MARTSTORES 45. Quầy 20 Đức Diễn</t>
  </si>
  <si>
    <t>Tmart01046</t>
  </si>
  <si>
    <t>CÔNG TY CỔ PHẦN T - MARTSTORES 66. Quầy 47 Tân Xuân, Bắc Từ Liêm, HN</t>
  </si>
  <si>
    <t>Tmart01049</t>
  </si>
  <si>
    <t>CÔNG TY CỔ PHẦN T - MARTSTORES 69. Quầy 59 Xuân La, Tây Hồ, HN</t>
  </si>
  <si>
    <t>Tmart01062</t>
  </si>
  <si>
    <t>CÔNG TY CỔ PHẦN T - MARTSTORES 82. Quầy H3.2 FLC Đại Mỗ</t>
  </si>
  <si>
    <t>Tmart01070</t>
  </si>
  <si>
    <t>CÔNG TY CỔ PHẦN T - MARTSTORES 89. quầy No5 Golden Time, Ecohome 4</t>
  </si>
  <si>
    <t>Tmart01073</t>
  </si>
  <si>
    <t>CÔNG TY CỔ PHẦN T - MARTSTORES 92. Quầy Lê Văn Thiêm</t>
  </si>
  <si>
    <t>Tmart01075</t>
  </si>
  <si>
    <t>CÔNG TY CỔ PHẦN T - MARTSTORES 94. 282 Xuân Đỉnh</t>
  </si>
  <si>
    <t>Tmart01076</t>
  </si>
  <si>
    <t>CÔNG TY CỔ PHẦN T - MARTSTORES 95. T1 tòa K3, Kpark Văn Phú</t>
  </si>
  <si>
    <t>Tmart01078</t>
  </si>
  <si>
    <t>CÔNG TY CỔ PHẦN T - MARTSTORES 96. Quầy Ecohome 1</t>
  </si>
  <si>
    <t>Tmart01082</t>
  </si>
  <si>
    <t>CÔNG TY CỔ PHẦN T - MARTSTORES 101. Quầy CT2-Epics Home-43 Phạm Văn Đồng</t>
  </si>
  <si>
    <t>Tmart01084</t>
  </si>
  <si>
    <t>CÔNG TY CỔ PHẦN T - MARTSTORES 103. Quầy Kosmo</t>
  </si>
  <si>
    <t>Tmart01089</t>
  </si>
  <si>
    <t>CÔNG TY CỔ PHẦN T - MARTSTORES 108. Quầy Licogi 13</t>
  </si>
  <si>
    <t>Tmart01091</t>
  </si>
  <si>
    <t>CÔNG TY CỔ PHẦN T - MARTSTORES 110. Quầy HH03A Thanh Hà</t>
  </si>
  <si>
    <t>Tmart01092</t>
  </si>
  <si>
    <t>CÔNG TY CỔ PHẦN T - MARTSTORES 111. Quầy T1, tòa A7 An Bình City</t>
  </si>
  <si>
    <t>Tmart01097</t>
  </si>
  <si>
    <t>CÔNG TY CỔ PHẦN T - MARTSTORES 116. Quầy Iris Garden</t>
  </si>
  <si>
    <t>win1530</t>
  </si>
  <si>
    <t>CN HÀ NỘI - WINCOMMERCE</t>
  </si>
  <si>
    <t>WIN1531</t>
  </si>
  <si>
    <t>CN HÀ NỘI - CÔNG TY CỔ PHẦN DỊCH VỤ THƯƠNG MẠI TỔNG HỢP WINCOMMERCE</t>
  </si>
  <si>
    <t>win1532</t>
  </si>
  <si>
    <t>WIN1533</t>
  </si>
  <si>
    <t>win1542</t>
  </si>
  <si>
    <t>win1569</t>
  </si>
  <si>
    <t>WIN1585</t>
  </si>
  <si>
    <t>WIN1588</t>
  </si>
  <si>
    <t>win1590</t>
  </si>
  <si>
    <t>win1620</t>
  </si>
  <si>
    <t>WIN1635</t>
  </si>
  <si>
    <t>WIN1645</t>
  </si>
  <si>
    <t>WIN1646</t>
  </si>
  <si>
    <t>WIN1655</t>
  </si>
  <si>
    <t>win1656</t>
  </si>
  <si>
    <t>WIN1657</t>
  </si>
  <si>
    <t>WIN1661</t>
  </si>
  <si>
    <t>WIN1663</t>
  </si>
  <si>
    <t>WIN1665</t>
  </si>
  <si>
    <t>win1671</t>
  </si>
  <si>
    <t>WIN1673</t>
  </si>
  <si>
    <t>WIN1698</t>
  </si>
  <si>
    <t>WIN2012</t>
  </si>
  <si>
    <t>win2013</t>
  </si>
  <si>
    <t>win2016</t>
  </si>
  <si>
    <t>WIN2017</t>
  </si>
  <si>
    <t>WIN2021</t>
  </si>
  <si>
    <t>WIN2024</t>
  </si>
  <si>
    <t>WIN2032</t>
  </si>
  <si>
    <t>WIN2058</t>
  </si>
  <si>
    <t>WIN2072</t>
  </si>
  <si>
    <t>win2083</t>
  </si>
  <si>
    <t>WIN2092</t>
  </si>
  <si>
    <t>WIN2098</t>
  </si>
  <si>
    <t>WIN2100</t>
  </si>
  <si>
    <t>WIN2101</t>
  </si>
  <si>
    <t>WIN2116</t>
  </si>
  <si>
    <t>WIN2119</t>
  </si>
  <si>
    <t>WIN2124</t>
  </si>
  <si>
    <t>WIN2138</t>
  </si>
  <si>
    <t>WIN2142</t>
  </si>
  <si>
    <t>WIN2145</t>
  </si>
  <si>
    <t>win2166</t>
  </si>
  <si>
    <t>WIN2173</t>
  </si>
  <si>
    <t>win2174</t>
  </si>
  <si>
    <t>WIN2188</t>
  </si>
  <si>
    <t>WIN2210</t>
  </si>
  <si>
    <t>WIN2217</t>
  </si>
  <si>
    <t>WIN2240</t>
  </si>
  <si>
    <t>WIN2241</t>
  </si>
  <si>
    <t>WIN2242</t>
  </si>
  <si>
    <t>win2263</t>
  </si>
  <si>
    <t>WIN2275</t>
  </si>
  <si>
    <t>WIN2306</t>
  </si>
  <si>
    <t>WIN2338</t>
  </si>
  <si>
    <t>WIN2343</t>
  </si>
  <si>
    <t>WIN2349</t>
  </si>
  <si>
    <t>WIN2355</t>
  </si>
  <si>
    <t>WIN2358</t>
  </si>
  <si>
    <t>WIN2369</t>
  </si>
  <si>
    <t>WIN2380</t>
  </si>
  <si>
    <t>WIN2390</t>
  </si>
  <si>
    <t>WIN2395</t>
  </si>
  <si>
    <t>WIN2409</t>
  </si>
  <si>
    <t>WIN2435</t>
  </si>
  <si>
    <t>WIN2439</t>
  </si>
  <si>
    <t>WIN2443</t>
  </si>
  <si>
    <t>WIN2518</t>
  </si>
  <si>
    <t>win2520</t>
  </si>
  <si>
    <t>WIN2534</t>
  </si>
  <si>
    <t>WIN2554</t>
  </si>
  <si>
    <t>WIN2559</t>
  </si>
  <si>
    <t>WIN2561</t>
  </si>
  <si>
    <t>WIN2745</t>
  </si>
  <si>
    <t>WIN2748</t>
  </si>
  <si>
    <t>WIN2760</t>
  </si>
  <si>
    <t>WIN2761</t>
  </si>
  <si>
    <t>WIN2767</t>
  </si>
  <si>
    <t>WIN2802</t>
  </si>
  <si>
    <t>WIN2810</t>
  </si>
  <si>
    <t>WIN2812</t>
  </si>
  <si>
    <t>WIN2825</t>
  </si>
  <si>
    <t>WIN2829</t>
  </si>
  <si>
    <t>WIN2830</t>
  </si>
  <si>
    <t>WIN2835</t>
  </si>
  <si>
    <t>WIN2909</t>
  </si>
  <si>
    <t>WIN2918</t>
  </si>
  <si>
    <t>WIN3029</t>
  </si>
  <si>
    <t>WIN3038</t>
  </si>
  <si>
    <t>WIN3072</t>
  </si>
  <si>
    <t>WIN3090</t>
  </si>
  <si>
    <t>WIN3104</t>
  </si>
  <si>
    <t>WIN3107</t>
  </si>
  <si>
    <t>WIN3123</t>
  </si>
  <si>
    <t>WIN3133</t>
  </si>
  <si>
    <t>WIN3136</t>
  </si>
  <si>
    <t>WIN3137</t>
  </si>
  <si>
    <t>WIN3138</t>
  </si>
  <si>
    <t>WIN3144</t>
  </si>
  <si>
    <t>WIN3159</t>
  </si>
  <si>
    <t>WIN3162</t>
  </si>
  <si>
    <t>WIN3168</t>
  </si>
  <si>
    <t>WIN3169</t>
  </si>
  <si>
    <t>WIN3179</t>
  </si>
  <si>
    <t>WIN3181</t>
  </si>
  <si>
    <t>WIN3188</t>
  </si>
  <si>
    <t>WIN3197</t>
  </si>
  <si>
    <t>WIN3208</t>
  </si>
  <si>
    <t>WIN3210</t>
  </si>
  <si>
    <t>WIN3220</t>
  </si>
  <si>
    <t>WIN3228</t>
  </si>
  <si>
    <t>WIN3229</t>
  </si>
  <si>
    <t>WIN3237</t>
  </si>
  <si>
    <t>WIN3238</t>
  </si>
  <si>
    <t>WIN3239</t>
  </si>
  <si>
    <t>WIN3245</t>
  </si>
  <si>
    <t>WIN3264</t>
  </si>
  <si>
    <t>WIN3265</t>
  </si>
  <si>
    <t>WIN3266</t>
  </si>
  <si>
    <t>WIN3276</t>
  </si>
  <si>
    <t>WIN3279</t>
  </si>
  <si>
    <t>WIN3280</t>
  </si>
  <si>
    <t>WIN3301</t>
  </si>
  <si>
    <t>WIN3303</t>
  </si>
  <si>
    <t>WIN3304</t>
  </si>
  <si>
    <t>WIN3312</t>
  </si>
  <si>
    <t>WIN3322</t>
  </si>
  <si>
    <t>win3323</t>
  </si>
  <si>
    <t>WIN3342</t>
  </si>
  <si>
    <t>WIN3346</t>
  </si>
  <si>
    <t>WIN3347</t>
  </si>
  <si>
    <t>win3369</t>
  </si>
  <si>
    <t>WIN3370</t>
  </si>
  <si>
    <t>WIN3371</t>
  </si>
  <si>
    <t>WIN3446</t>
  </si>
  <si>
    <t>WIN3454</t>
  </si>
  <si>
    <t>WIN3455</t>
  </si>
  <si>
    <t>WIN3476</t>
  </si>
  <si>
    <t>win3496</t>
  </si>
  <si>
    <t>WIN3500</t>
  </si>
  <si>
    <t>WIN3529</t>
  </si>
  <si>
    <t>WIN3530</t>
  </si>
  <si>
    <t>win3540</t>
  </si>
  <si>
    <t>WIN3552</t>
  </si>
  <si>
    <t>WIN3555</t>
  </si>
  <si>
    <t>WIN3601</t>
  </si>
  <si>
    <t>WIN3609</t>
  </si>
  <si>
    <t>WIN3618</t>
  </si>
  <si>
    <t>WIN3622</t>
  </si>
  <si>
    <t>WIN3623</t>
  </si>
  <si>
    <t>WIN3625</t>
  </si>
  <si>
    <t>WIN3639</t>
  </si>
  <si>
    <t>win3649</t>
  </si>
  <si>
    <t>WIN3653</t>
  </si>
  <si>
    <t>win3679</t>
  </si>
  <si>
    <t>WIN3690</t>
  </si>
  <si>
    <t>WIN3692</t>
  </si>
  <si>
    <t>win3700</t>
  </si>
  <si>
    <t>WIN3707</t>
  </si>
  <si>
    <t>WIN3713</t>
  </si>
  <si>
    <t>WIN3714</t>
  </si>
  <si>
    <t>WIN3716</t>
  </si>
  <si>
    <t>WIN3722</t>
  </si>
  <si>
    <t>WIN3727</t>
  </si>
  <si>
    <t>WIN3728</t>
  </si>
  <si>
    <t>WIN3729</t>
  </si>
  <si>
    <t>WIN3752</t>
  </si>
  <si>
    <t>WIN3766</t>
  </si>
  <si>
    <t>WIN3777</t>
  </si>
  <si>
    <t>WIN3778</t>
  </si>
  <si>
    <t>WIN3851</t>
  </si>
  <si>
    <t>WIN3857</t>
  </si>
  <si>
    <t>WIN3882</t>
  </si>
  <si>
    <t>WIN3890</t>
  </si>
  <si>
    <t>WIN3916</t>
  </si>
  <si>
    <t>WIN3925</t>
  </si>
  <si>
    <t>WIN3941</t>
  </si>
  <si>
    <t>WIN3948</t>
  </si>
  <si>
    <t>WIN3962</t>
  </si>
  <si>
    <t>WIN3980</t>
  </si>
  <si>
    <t>WIN3999</t>
  </si>
  <si>
    <t>win4000</t>
  </si>
  <si>
    <t>WIN4020</t>
  </si>
  <si>
    <t>WIN4024</t>
  </si>
  <si>
    <t>WIN4032</t>
  </si>
  <si>
    <t>WIN4052</t>
  </si>
  <si>
    <t>WIN4053</t>
  </si>
  <si>
    <t>WIN4059</t>
  </si>
  <si>
    <t>WIN4060</t>
  </si>
  <si>
    <t>win4065</t>
  </si>
  <si>
    <t>WIN4076</t>
  </si>
  <si>
    <t>WIN4077</t>
  </si>
  <si>
    <t>WIN4085</t>
  </si>
  <si>
    <t>win4094</t>
  </si>
  <si>
    <t>WIN4101</t>
  </si>
  <si>
    <t>WIN4108</t>
  </si>
  <si>
    <t>WIN4109</t>
  </si>
  <si>
    <t>WIN4113</t>
  </si>
  <si>
    <t>WIN4121</t>
  </si>
  <si>
    <t>WIN4128</t>
  </si>
  <si>
    <t>WIN4129</t>
  </si>
  <si>
    <t>WIN4136</t>
  </si>
  <si>
    <t>WIN4138</t>
  </si>
  <si>
    <t>WIN4144</t>
  </si>
  <si>
    <t>WIN4166</t>
  </si>
  <si>
    <t>WIN4167</t>
  </si>
  <si>
    <t>WIN4169</t>
  </si>
  <si>
    <t>WIN4170</t>
  </si>
  <si>
    <t>WIN4171</t>
  </si>
  <si>
    <t>win4172</t>
  </si>
  <si>
    <t>WIN4174</t>
  </si>
  <si>
    <t>win4180</t>
  </si>
  <si>
    <t>win4211</t>
  </si>
  <si>
    <t>win4217</t>
  </si>
  <si>
    <t>WIN4222</t>
  </si>
  <si>
    <t>win4241</t>
  </si>
  <si>
    <t>WIN4243</t>
  </si>
  <si>
    <t>WIN4249</t>
  </si>
  <si>
    <t>WIN4256</t>
  </si>
  <si>
    <t>WIN4258</t>
  </si>
  <si>
    <t>WIN4259</t>
  </si>
  <si>
    <t>WIN4260</t>
  </si>
  <si>
    <t>WIN4263</t>
  </si>
  <si>
    <t>WIN4274</t>
  </si>
  <si>
    <t>win4275</t>
  </si>
  <si>
    <t>WIN4280</t>
  </si>
  <si>
    <t>WIN4301</t>
  </si>
  <si>
    <t>WIN4302</t>
  </si>
  <si>
    <t>WIN4306</t>
  </si>
  <si>
    <t>WIN4307</t>
  </si>
  <si>
    <t>WIN4326</t>
  </si>
  <si>
    <t>WIN4327</t>
  </si>
  <si>
    <t>WIN4328</t>
  </si>
  <si>
    <t>WIN4364</t>
  </si>
  <si>
    <t>WIN4409</t>
  </si>
  <si>
    <t>WIN4414</t>
  </si>
  <si>
    <t>WIN4425</t>
  </si>
  <si>
    <t>WIN4436</t>
  </si>
  <si>
    <t>WIN4437</t>
  </si>
  <si>
    <t>WIN4450</t>
  </si>
  <si>
    <t>WIN4479</t>
  </si>
  <si>
    <t>WIN4512</t>
  </si>
  <si>
    <t>WIN4513</t>
  </si>
  <si>
    <t>WIN4520</t>
  </si>
  <si>
    <t>WIN4521</t>
  </si>
  <si>
    <t>WIN4531</t>
  </si>
  <si>
    <t>WIN4553</t>
  </si>
  <si>
    <t>WIN4583</t>
  </si>
  <si>
    <t>WIN4584</t>
  </si>
  <si>
    <t>WIN4588</t>
  </si>
  <si>
    <t>WIN4589</t>
  </si>
  <si>
    <t>WIN4594</t>
  </si>
  <si>
    <t>WIN4603</t>
  </si>
  <si>
    <t>WIN4640</t>
  </si>
  <si>
    <t>WIN4656</t>
  </si>
  <si>
    <t>WIN4766</t>
  </si>
  <si>
    <t>WIN4767</t>
  </si>
  <si>
    <t>WIN4776</t>
  </si>
  <si>
    <t>WIN4777</t>
  </si>
  <si>
    <t>WIN4781</t>
  </si>
  <si>
    <t>WIN4863</t>
  </si>
  <si>
    <t>WIN4887</t>
  </si>
  <si>
    <t>WIN4924</t>
  </si>
  <si>
    <t>WIN4983</t>
  </si>
  <si>
    <t>WIN5020</t>
  </si>
  <si>
    <t>WIN5045</t>
  </si>
  <si>
    <t>WIN5054</t>
  </si>
  <si>
    <t>WIN5055</t>
  </si>
  <si>
    <t>WIN5063</t>
  </si>
  <si>
    <t>win5075</t>
  </si>
  <si>
    <t>WIN5088</t>
  </si>
  <si>
    <t>WIN5089</t>
  </si>
  <si>
    <t>WIN5097</t>
  </si>
  <si>
    <t>WIN5101</t>
  </si>
  <si>
    <t>WIN5161</t>
  </si>
  <si>
    <t>WIN5162</t>
  </si>
  <si>
    <t>WIN5176</t>
  </si>
  <si>
    <t>WIN5219</t>
  </si>
  <si>
    <t>WIN5247</t>
  </si>
  <si>
    <t>WIN5268</t>
  </si>
  <si>
    <t>WIN5286</t>
  </si>
  <si>
    <t>WIN5287</t>
  </si>
  <si>
    <t>WIN5290</t>
  </si>
  <si>
    <t>WIN5323</t>
  </si>
  <si>
    <t>win5324</t>
  </si>
  <si>
    <t>WIN5340</t>
  </si>
  <si>
    <t>WIN5341</t>
  </si>
  <si>
    <t>WIN5342</t>
  </si>
  <si>
    <t>WIN5343</t>
  </si>
  <si>
    <t>WIN5351</t>
  </si>
  <si>
    <t>WIN5366</t>
  </si>
  <si>
    <t>WIN5369</t>
  </si>
  <si>
    <t>WIN5377</t>
  </si>
  <si>
    <t>WIN5385</t>
  </si>
  <si>
    <t>WIN5415</t>
  </si>
  <si>
    <t>WIN5422</t>
  </si>
  <si>
    <t>WIN5423</t>
  </si>
  <si>
    <t>WIN5454</t>
  </si>
  <si>
    <t>WIN5465</t>
  </si>
  <si>
    <t>WIN5470</t>
  </si>
  <si>
    <t>WIN5473</t>
  </si>
  <si>
    <t>WIN5474</t>
  </si>
  <si>
    <t>WIN5487</t>
  </si>
  <si>
    <t>WIN5490</t>
  </si>
  <si>
    <t>WIN5509</t>
  </si>
  <si>
    <t>WIN5511</t>
  </si>
  <si>
    <t>win5535</t>
  </si>
  <si>
    <t>WIN5539</t>
  </si>
  <si>
    <t>WIN5546</t>
  </si>
  <si>
    <t>WIN5553</t>
  </si>
  <si>
    <t>WIN5573</t>
  </si>
  <si>
    <t>WIN5574</t>
  </si>
  <si>
    <t>WIN5576</t>
  </si>
  <si>
    <t>WIN5577</t>
  </si>
  <si>
    <t>WIN5578</t>
  </si>
  <si>
    <t>win5579</t>
  </si>
  <si>
    <t>WIN5586</t>
  </si>
  <si>
    <t>WIN5589</t>
  </si>
  <si>
    <t>WIN5595</t>
  </si>
  <si>
    <t>WIN5613</t>
  </si>
  <si>
    <t>WIN5615</t>
  </si>
  <si>
    <t>WIN5618</t>
  </si>
  <si>
    <t>WIN5634</t>
  </si>
  <si>
    <t>WIN5640</t>
  </si>
  <si>
    <t>WIN5643</t>
  </si>
  <si>
    <t>WIN5659</t>
  </si>
  <si>
    <t>win5662</t>
  </si>
  <si>
    <t>WIN5664</t>
  </si>
  <si>
    <t>WIN5685</t>
  </si>
  <si>
    <t>WIN5686</t>
  </si>
  <si>
    <t>WIN5698</t>
  </si>
  <si>
    <t>WIN5710</t>
  </si>
  <si>
    <t>WIN5720</t>
  </si>
  <si>
    <t>WIN5727</t>
  </si>
  <si>
    <t>WIN5749</t>
  </si>
  <si>
    <t>WIN5768</t>
  </si>
  <si>
    <t>WIN5772</t>
  </si>
  <si>
    <t>WIN5800</t>
  </si>
  <si>
    <t>win5803</t>
  </si>
  <si>
    <t>win5817</t>
  </si>
  <si>
    <t>WIN5819</t>
  </si>
  <si>
    <t>WIN5832</t>
  </si>
  <si>
    <t>WIN5837</t>
  </si>
  <si>
    <t>WIN5857</t>
  </si>
  <si>
    <t>WIN5879</t>
  </si>
  <si>
    <t>WIN5895</t>
  </si>
  <si>
    <t>WIN5945</t>
  </si>
  <si>
    <t>win5952</t>
  </si>
  <si>
    <t>WIN5959</t>
  </si>
  <si>
    <t>WIN6017</t>
  </si>
  <si>
    <t>WIN6044</t>
  </si>
  <si>
    <t>win6050</t>
  </si>
  <si>
    <t>win6054</t>
  </si>
  <si>
    <t>WIN6063</t>
  </si>
  <si>
    <t>win6072</t>
  </si>
  <si>
    <t>WIN6075</t>
  </si>
  <si>
    <t>win6076</t>
  </si>
  <si>
    <t>WIN6081</t>
  </si>
  <si>
    <t>WIN6095</t>
  </si>
  <si>
    <t>WIN6101</t>
  </si>
  <si>
    <t>WIN6108</t>
  </si>
  <si>
    <t>WIN6119</t>
  </si>
  <si>
    <t>WIN6131</t>
  </si>
  <si>
    <t>WIN6136</t>
  </si>
  <si>
    <t>WIN6142</t>
  </si>
  <si>
    <t>WIN6152</t>
  </si>
  <si>
    <t>WIN6157</t>
  </si>
  <si>
    <t>WIN6163</t>
  </si>
  <si>
    <t>WIN6171</t>
  </si>
  <si>
    <t>WIN6173</t>
  </si>
  <si>
    <t>WIN6180</t>
  </si>
  <si>
    <t>WIN6217</t>
  </si>
  <si>
    <t>WIN6219</t>
  </si>
  <si>
    <t>WIN6221</t>
  </si>
  <si>
    <t>WIN6236</t>
  </si>
  <si>
    <t>WIN6247</t>
  </si>
  <si>
    <t>WIN6255</t>
  </si>
  <si>
    <t>WIN6289</t>
  </si>
  <si>
    <t>win6293</t>
  </si>
  <si>
    <t>WIN6321</t>
  </si>
  <si>
    <t>WIN6322</t>
  </si>
  <si>
    <t>WIN6323</t>
  </si>
  <si>
    <t>WIN6327</t>
  </si>
  <si>
    <t>WIN6332</t>
  </si>
  <si>
    <t>WIN6368</t>
  </si>
  <si>
    <t>WIN6376</t>
  </si>
  <si>
    <t>WIN6379</t>
  </si>
  <si>
    <t>WIN6394</t>
  </si>
  <si>
    <t>WIN6402</t>
  </si>
  <si>
    <t>WIN6403</t>
  </si>
  <si>
    <t>WIN6405</t>
  </si>
  <si>
    <t>WIN6423</t>
  </si>
  <si>
    <t>WIN6424</t>
  </si>
  <si>
    <t>WIN6440</t>
  </si>
  <si>
    <t>WIN6441</t>
  </si>
  <si>
    <t>WIN6444</t>
  </si>
  <si>
    <t>WIN6453</t>
  </si>
  <si>
    <t>WIN6455</t>
  </si>
  <si>
    <t>WIN6465</t>
  </si>
  <si>
    <t>WIN6477</t>
  </si>
  <si>
    <t>win6481</t>
  </si>
  <si>
    <t>WIN6482</t>
  </si>
  <si>
    <t>win6486</t>
  </si>
  <si>
    <t>WIN6546</t>
  </si>
  <si>
    <t>WIN6548</t>
  </si>
  <si>
    <t>WIN6570</t>
  </si>
  <si>
    <t>win6634</t>
  </si>
  <si>
    <t>Hà Nội</t>
  </si>
  <si>
    <t>Huyện Ba Vì</t>
  </si>
  <si>
    <t>Huyện Chương Mỹ</t>
  </si>
  <si>
    <t>Huyện Đan Phượng</t>
  </si>
  <si>
    <t>Huyện Hoài Đức</t>
  </si>
  <si>
    <t>Huyện Mỹ Đức</t>
  </si>
  <si>
    <t>Huyện Phúc Thọ</t>
  </si>
  <si>
    <t>Huyện Quốc Oai</t>
  </si>
  <si>
    <t>Huyện Thạch Thất</t>
  </si>
  <si>
    <t>Huyện Thanh Oai</t>
  </si>
  <si>
    <t>Huyện ứng Hòa</t>
  </si>
  <si>
    <t>Quận Bắc Từ Liêm</t>
  </si>
  <si>
    <t>Quận Cầu Giấy</t>
  </si>
  <si>
    <t>Quận Hà Đông</t>
  </si>
  <si>
    <t>Quận Long Biên</t>
  </si>
  <si>
    <t>Quận Nam Từ Liêm</t>
  </si>
  <si>
    <t>Quận Tây Hồ</t>
  </si>
  <si>
    <t>Quận Thanh Xuân</t>
  </si>
  <si>
    <t>Thị xã Sơn Tây</t>
  </si>
  <si>
    <t>Huy</t>
  </si>
  <si>
    <t>Thạch</t>
  </si>
  <si>
    <t>Trường</t>
  </si>
  <si>
    <t>Bách</t>
  </si>
  <si>
    <t>brg10031</t>
  </si>
  <si>
    <t>BRGMART 15-17 Ngọc Khánh, Hà Nội</t>
  </si>
  <si>
    <t>brg10091</t>
  </si>
  <si>
    <t>BRGMART 89 Bùi Ngọc Dương, Hai Bà Trưng, Hà Nội</t>
  </si>
  <si>
    <t>brg11021</t>
  </si>
  <si>
    <t>BRGMART 36 Hoàng Cầu</t>
  </si>
  <si>
    <t>brg11031</t>
  </si>
  <si>
    <t>BRGMART 324 Tây Sơn</t>
  </si>
  <si>
    <t>brg12041</t>
  </si>
  <si>
    <t>BRGMART K3 Việt Hưng, Hà Nội</t>
  </si>
  <si>
    <t>brg12061</t>
  </si>
  <si>
    <t>BRGMART 135 Lương Định Của, Hà Nội</t>
  </si>
  <si>
    <t>brg12091</t>
  </si>
  <si>
    <t>BRGMART Vĩnh Phúc, HN</t>
  </si>
  <si>
    <t>brg12251</t>
  </si>
  <si>
    <t>BRGMART 41 Đông tác, Hà Nội</t>
  </si>
  <si>
    <t>brg12351</t>
  </si>
  <si>
    <t>BRGMART 83 Nguyễn An Ninh, Hà Nội</t>
  </si>
  <si>
    <t>brg13011</t>
  </si>
  <si>
    <t>BRG 8 Phạm Ngọc Thạch, Đống Đa, HN</t>
  </si>
  <si>
    <t>brg13031</t>
  </si>
  <si>
    <t>BRG 1 Lý Nam Đế, Hoàn Kiếm, Hà Nội</t>
  </si>
  <si>
    <t>coop9120</t>
  </si>
  <si>
    <t>Cửa hàng Co.op Food HN VP2 Linh Đàm</t>
  </si>
  <si>
    <t>coop9126</t>
  </si>
  <si>
    <t>Cửa hàng Co.op Food HN Kim Văn Kim Lũ</t>
  </si>
  <si>
    <t>coop9141</t>
  </si>
  <si>
    <t>Cửa hàng Co.op Food HN Mandarin</t>
  </si>
  <si>
    <t>coop9143</t>
  </si>
  <si>
    <t>Cửa hàng Co.op Food HN VP6 Linh Đàm</t>
  </si>
  <si>
    <t>coop9144</t>
  </si>
  <si>
    <t>Cửa hàng Co.op Food HN Sakura</t>
  </si>
  <si>
    <t>coop9148</t>
  </si>
  <si>
    <t>Cửa hàng Co.op Food HN Tecco Skyville Tower</t>
  </si>
  <si>
    <t>coop9151</t>
  </si>
  <si>
    <t>Cửa hàng Co.op Food HN Đại Đồng</t>
  </si>
  <si>
    <t>coop9158</t>
  </si>
  <si>
    <t>Cửa hàng Co.op Food HN Vĩnh Hưng</t>
  </si>
  <si>
    <t>coop9161</t>
  </si>
  <si>
    <t>Cửa hàng Co.op Food HN Eurowindow</t>
  </si>
  <si>
    <t>coop9165</t>
  </si>
  <si>
    <t>Cửa hàng Co.op Food HN Eco Dream</t>
  </si>
  <si>
    <t>eb2903</t>
  </si>
  <si>
    <t>BigC TOPS MARKET ECO GREEN (138)</t>
  </si>
  <si>
    <t>eb2906</t>
  </si>
  <si>
    <t>BigC Long Biên</t>
  </si>
  <si>
    <t>eb2907</t>
  </si>
  <si>
    <t>BigC Mê Linh</t>
  </si>
  <si>
    <t>LOCALMART</t>
  </si>
  <si>
    <t>CÔNG TY TNHH LOCALMART</t>
  </si>
  <si>
    <t>LOTTE-008</t>
  </si>
  <si>
    <t>CÔNG TY CỔ PHẦN TRUNG TÂM THƯƠNG MẠI LOTTE VIỆT NAM - CHI NHÁNH BA ĐÌNH</t>
  </si>
  <si>
    <t>mega0005</t>
  </si>
  <si>
    <t>Mega Hoàng Mai</t>
  </si>
  <si>
    <t>smart0004</t>
  </si>
  <si>
    <t>Sunshine Mart Lĩnh Nam, Hoàng Mai</t>
  </si>
  <si>
    <t>smart0005</t>
  </si>
  <si>
    <t>Sunshine Mart Dương Văn Bé, Hoàng Mai</t>
  </si>
  <si>
    <t>Tmart00357</t>
  </si>
  <si>
    <t>CÔNG TY CỔ PHẦN T - MARTSTORES 01. Quầy 72 Lĩnh Nam</t>
  </si>
  <si>
    <t>Tmart00722</t>
  </si>
  <si>
    <t>CÔNG TY CỔ PHẦN T - MARTSTORES 09. Quầy Sóc Sơn</t>
  </si>
  <si>
    <t>Tmart00928</t>
  </si>
  <si>
    <t>CÔNG TY CỔ PHẦN T - MARTSTORES 12. Quầy CT12B Kim Văn - Kim Lũ</t>
  </si>
  <si>
    <t>Tmart00999</t>
  </si>
  <si>
    <t>CÔNG TY CỔ PHẦN T - MARTSTORES 27. Quầy 62 Thanh Liệt (658 Kim Giang mới)</t>
  </si>
  <si>
    <t>Tmart01029</t>
  </si>
  <si>
    <t>CÔNG TY CỔ PHẦN T - MARTSTORES 49. Nơ 6A, Linh Đàm</t>
  </si>
  <si>
    <t>Tmart01032</t>
  </si>
  <si>
    <t>CÔNG TY CỔ PHẦN T - MARTSTORES 52. Quầy Vĩnh Quỳnh</t>
  </si>
  <si>
    <t>Tmart01041</t>
  </si>
  <si>
    <t>CÔNG TY CỔ PHẦN T - MARTSTORES 61. Quầy Định Công, số 1 Trần Nguyên Đán</t>
  </si>
  <si>
    <t>Tmart01065</t>
  </si>
  <si>
    <t>CÔNG TY CỔ PHẦN T - MARTSTORES 84. Quầy Tecco Tứ Hiệp</t>
  </si>
  <si>
    <t>Tmart01067</t>
  </si>
  <si>
    <t>CÔNG TY CỔ PHẦN T - MARTSTORES 86. Quầy Nơ 4A Linh Đàm</t>
  </si>
  <si>
    <t>Tmart01071</t>
  </si>
  <si>
    <t>CÔNG TY CỔ PHẦN T - MARTSTORES 90. Quầy Đại Thanh 2</t>
  </si>
  <si>
    <t>Tmart01077</t>
  </si>
  <si>
    <t>CÔNG TY CỔ PHẦN T - MARTSTORES 96. Quầy Intracom Vĩnh Ngọc, Đông Anh</t>
  </si>
  <si>
    <t>Tmart01081</t>
  </si>
  <si>
    <t>CÔNG TY CỔ PHẦN T - MARTSTORES 100. Quầy Trâu Quỳ, Gia Lâm</t>
  </si>
  <si>
    <t>Tmart01088</t>
  </si>
  <si>
    <t>CÔNG TY CỔ PHẦN T - MARTSTORES 107. Quầy Ruby City Phúc Lợi</t>
  </si>
  <si>
    <t>Tmart01090</t>
  </si>
  <si>
    <t>CÔNG TY CỔ PHẦN T - MARTSTORES 109. Quầy Trần Thủ Độ 2, tòa South Building Pháp Vân - Tứ Hiệp</t>
  </si>
  <si>
    <t>Tmart99999</t>
  </si>
  <si>
    <t>CÔNG TY CỔ PHẦN T - MARTSTORES Hateco Yên Sở - A.Đăng</t>
  </si>
  <si>
    <t>CHI NHÁNH HÀ NỘI - CÔNG TY CỔ PHẦN DỊCH VỤ THƯƠNG MẠI TỔNG HỢP WINCOMMERCE</t>
  </si>
  <si>
    <t>WIN1535</t>
  </si>
  <si>
    <t>WIN1539</t>
  </si>
  <si>
    <t>WIN1541</t>
  </si>
  <si>
    <t>WIN1553</t>
  </si>
  <si>
    <t>WIN1589</t>
  </si>
  <si>
    <t>win1606</t>
  </si>
  <si>
    <t>WIN1608</t>
  </si>
  <si>
    <t>WIN1644</t>
  </si>
  <si>
    <t>WIN1650</t>
  </si>
  <si>
    <t>WIN1651</t>
  </si>
  <si>
    <t>WIN1653</t>
  </si>
  <si>
    <t>WIN1654</t>
  </si>
  <si>
    <t>win1658</t>
  </si>
  <si>
    <t>WIN1660</t>
  </si>
  <si>
    <t>WIN1664</t>
  </si>
  <si>
    <t>WIN1666</t>
  </si>
  <si>
    <t>WIN1669</t>
  </si>
  <si>
    <t>WIN1672</t>
  </si>
  <si>
    <t>WIN1675</t>
  </si>
  <si>
    <t>WIN1699</t>
  </si>
  <si>
    <t>WIN2011</t>
  </si>
  <si>
    <t>WIN2014</t>
  </si>
  <si>
    <t>WIN2015</t>
  </si>
  <si>
    <t>WIN2018</t>
  </si>
  <si>
    <t>WIN2031</t>
  </si>
  <si>
    <t>WIN2050</t>
  </si>
  <si>
    <t>win2057</t>
  </si>
  <si>
    <t>WIN2061</t>
  </si>
  <si>
    <t>WIN2063</t>
  </si>
  <si>
    <t>WIN2071</t>
  </si>
  <si>
    <t>win2075</t>
  </si>
  <si>
    <t>WIN2078</t>
  </si>
  <si>
    <t>WIN2080</t>
  </si>
  <si>
    <t>WIN2085</t>
  </si>
  <si>
    <t>WIN2091</t>
  </si>
  <si>
    <t>WIN2117</t>
  </si>
  <si>
    <t>WIN2125</t>
  </si>
  <si>
    <t>WIN2139</t>
  </si>
  <si>
    <t>WIN2141</t>
  </si>
  <si>
    <t>WIN2144</t>
  </si>
  <si>
    <t>WIN2150</t>
  </si>
  <si>
    <t>WIN2151</t>
  </si>
  <si>
    <t>WIN2164</t>
  </si>
  <si>
    <t>WIN2165</t>
  </si>
  <si>
    <t>WIN2167</t>
  </si>
  <si>
    <t>WIN2169</t>
  </si>
  <si>
    <t>WIN2178</t>
  </si>
  <si>
    <t>WIN2189</t>
  </si>
  <si>
    <t>WIN2215</t>
  </si>
  <si>
    <t>WIN2233</t>
  </si>
  <si>
    <t>WIN2254</t>
  </si>
  <si>
    <t>WIN2256</t>
  </si>
  <si>
    <t>WIN2260</t>
  </si>
  <si>
    <t>WIN2262</t>
  </si>
  <si>
    <t>WIN2274</t>
  </si>
  <si>
    <t>WIN2291</t>
  </si>
  <si>
    <t>WIN2295</t>
  </si>
  <si>
    <t>WIN2297</t>
  </si>
  <si>
    <t>WIN2322</t>
  </si>
  <si>
    <t>WIN2347</t>
  </si>
  <si>
    <t>WIN2351</t>
  </si>
  <si>
    <t>WIN2352</t>
  </si>
  <si>
    <t>WIN2357</t>
  </si>
  <si>
    <t>WIN2361</t>
  </si>
  <si>
    <t>WIN2362</t>
  </si>
  <si>
    <t>WIN2364</t>
  </si>
  <si>
    <t>WIN2370</t>
  </si>
  <si>
    <t>WIN2371</t>
  </si>
  <si>
    <t>WIN2377</t>
  </si>
  <si>
    <t>WIN2392</t>
  </si>
  <si>
    <t>WIN2400</t>
  </si>
  <si>
    <t>WIN2416</t>
  </si>
  <si>
    <t>WIN2418</t>
  </si>
  <si>
    <t>WIN2419</t>
  </si>
  <si>
    <t>WIN2427</t>
  </si>
  <si>
    <t>WIN2428</t>
  </si>
  <si>
    <t>WIN2434</t>
  </si>
  <si>
    <t>WIN2441</t>
  </si>
  <si>
    <t>WIN2524</t>
  </si>
  <si>
    <t>WIN2531</t>
  </si>
  <si>
    <t>WIN2532</t>
  </si>
  <si>
    <t>WIN2535</t>
  </si>
  <si>
    <t>WIN2537</t>
  </si>
  <si>
    <t>WIN2539</t>
  </si>
  <si>
    <t>WIN2542</t>
  </si>
  <si>
    <t>WIN2552</t>
  </si>
  <si>
    <t>WIN2556</t>
  </si>
  <si>
    <t>WIN2558</t>
  </si>
  <si>
    <t>WIN2563</t>
  </si>
  <si>
    <t>WIN2747</t>
  </si>
  <si>
    <t>WIN2751</t>
  </si>
  <si>
    <t>WIN2752</t>
  </si>
  <si>
    <t>WIN2758</t>
  </si>
  <si>
    <t>WIN2762</t>
  </si>
  <si>
    <t>WIN2763</t>
  </si>
  <si>
    <t>WIN2770</t>
  </si>
  <si>
    <t>WIN2776</t>
  </si>
  <si>
    <t>WIN2777</t>
  </si>
  <si>
    <t>WIN2790</t>
  </si>
  <si>
    <t>WIN2795</t>
  </si>
  <si>
    <t>WIN2796</t>
  </si>
  <si>
    <t>WIN2797</t>
  </si>
  <si>
    <t>WIN2798</t>
  </si>
  <si>
    <t>WIN2799</t>
  </si>
  <si>
    <t>WIN2801</t>
  </si>
  <si>
    <t>WIN2803</t>
  </si>
  <si>
    <t>WIN2811</t>
  </si>
  <si>
    <t>WIN2814</t>
  </si>
  <si>
    <t>WIN2816</t>
  </si>
  <si>
    <t>WIN2817</t>
  </si>
  <si>
    <t>WIN2826</t>
  </si>
  <si>
    <t>WIN2827</t>
  </si>
  <si>
    <t>WIN2846</t>
  </si>
  <si>
    <t>WIN2853</t>
  </si>
  <si>
    <t>WIN2924</t>
  </si>
  <si>
    <t>WIN2926</t>
  </si>
  <si>
    <t>WIN2982</t>
  </si>
  <si>
    <t>WIN2995</t>
  </si>
  <si>
    <t>WIN2999</t>
  </si>
  <si>
    <t>WIN3012</t>
  </si>
  <si>
    <t>WIN3014</t>
  </si>
  <si>
    <t>WIN3015</t>
  </si>
  <si>
    <t>WIN3027</t>
  </si>
  <si>
    <t>WIN3057</t>
  </si>
  <si>
    <t>WIN3073</t>
  </si>
  <si>
    <t>win3088</t>
  </si>
  <si>
    <t>win3089</t>
  </si>
  <si>
    <t>WIN3105</t>
  </si>
  <si>
    <t>WIN3130</t>
  </si>
  <si>
    <t>win3131</t>
  </si>
  <si>
    <t>win3132</t>
  </si>
  <si>
    <t>WIN3143</t>
  </si>
  <si>
    <t>WIN3145</t>
  </si>
  <si>
    <t>WIN3178</t>
  </si>
  <si>
    <t>WIN3180</t>
  </si>
  <si>
    <t>WIN3182</t>
  </si>
  <si>
    <t>WIN3183</t>
  </si>
  <si>
    <t>WIN3191</t>
  </si>
  <si>
    <t>WIN3196</t>
  </si>
  <si>
    <t>WIN3227</t>
  </si>
  <si>
    <t>WIN3231</t>
  </si>
  <si>
    <t>WIN3232</t>
  </si>
  <si>
    <t>WIN3246</t>
  </si>
  <si>
    <t>WIN3260</t>
  </si>
  <si>
    <t>WIN3261</t>
  </si>
  <si>
    <t>WIN3275</t>
  </si>
  <si>
    <t>WIN3277</t>
  </si>
  <si>
    <t>WIN3281</t>
  </si>
  <si>
    <t>WIN3290</t>
  </si>
  <si>
    <t>WIN3291</t>
  </si>
  <si>
    <t>WIN3311</t>
  </si>
  <si>
    <t>WIN3324</t>
  </si>
  <si>
    <t>WIN3337</t>
  </si>
  <si>
    <t>WIN3350</t>
  </si>
  <si>
    <t>WIN3433</t>
  </si>
  <si>
    <t>WIN3434</t>
  </si>
  <si>
    <t>WIN3465</t>
  </si>
  <si>
    <t>WIN3477</t>
  </si>
  <si>
    <t>WIN3499</t>
  </si>
  <si>
    <t>WIN3512</t>
  </si>
  <si>
    <t>WIN3528</t>
  </si>
  <si>
    <t>WIN3541</t>
  </si>
  <si>
    <t>WIN3553</t>
  </si>
  <si>
    <t>WIN3554</t>
  </si>
  <si>
    <t>WIN3569</t>
  </si>
  <si>
    <t>WIN3573</t>
  </si>
  <si>
    <t>WIN3583</t>
  </si>
  <si>
    <t>WIN3608</t>
  </si>
  <si>
    <t>WIN3641</t>
  </si>
  <si>
    <t>WIN3652</t>
  </si>
  <si>
    <t>WIN3659</t>
  </si>
  <si>
    <t>WIN3683</t>
  </si>
  <si>
    <t>WIN3691</t>
  </si>
  <si>
    <t>WIN3723</t>
  </si>
  <si>
    <t>WIN3730</t>
  </si>
  <si>
    <t>WIN3754</t>
  </si>
  <si>
    <t>WIN3755</t>
  </si>
  <si>
    <t>WIN3761</t>
  </si>
  <si>
    <t>WIN3776</t>
  </si>
  <si>
    <t>WIN3837</t>
  </si>
  <si>
    <t>WIN3840</t>
  </si>
  <si>
    <t>WIN3841</t>
  </si>
  <si>
    <t>WIN3862</t>
  </si>
  <si>
    <t>WIN3863</t>
  </si>
  <si>
    <t>WIN3876</t>
  </si>
  <si>
    <t>WIN3877</t>
  </si>
  <si>
    <t>WIN3883</t>
  </si>
  <si>
    <t>WIN3891</t>
  </si>
  <si>
    <t>WIN3901</t>
  </si>
  <si>
    <t>WIN3910</t>
  </si>
  <si>
    <t>WIN3949</t>
  </si>
  <si>
    <t>WIN3951</t>
  </si>
  <si>
    <t>WIN3961</t>
  </si>
  <si>
    <t>WIN3973</t>
  </si>
  <si>
    <t>WIN3979</t>
  </si>
  <si>
    <t>WIN3990</t>
  </si>
  <si>
    <t>WIN3994</t>
  </si>
  <si>
    <t>WIN3995</t>
  </si>
  <si>
    <t>WIN4023</t>
  </si>
  <si>
    <t>WIN4033</t>
  </si>
  <si>
    <t>WIN4040</t>
  </si>
  <si>
    <t>WIN4066</t>
  </si>
  <si>
    <t>WIN4068</t>
  </si>
  <si>
    <t>WIN4078</t>
  </si>
  <si>
    <t>WIN4110</t>
  </si>
  <si>
    <t>WIN4114</t>
  </si>
  <si>
    <t>WIN4116</t>
  </si>
  <si>
    <t>WIN4122</t>
  </si>
  <si>
    <t>WIN4124</t>
  </si>
  <si>
    <t>WIN4125</t>
  </si>
  <si>
    <t>WIN4135</t>
  </si>
  <si>
    <t>WIN4140</t>
  </si>
  <si>
    <t>WIN4168</t>
  </si>
  <si>
    <t>WIN4190</t>
  </si>
  <si>
    <t>WIN4191</t>
  </si>
  <si>
    <t>WIN4199</t>
  </si>
  <si>
    <t>WIN4210</t>
  </si>
  <si>
    <t>WIN4236</t>
  </si>
  <si>
    <t>WIN4255</t>
  </si>
  <si>
    <t>WIN4262</t>
  </si>
  <si>
    <t>WIN4276</t>
  </si>
  <si>
    <t>WIN4277</t>
  </si>
  <si>
    <t>WIN4287</t>
  </si>
  <si>
    <t>WIN4305</t>
  </si>
  <si>
    <t>WIN4356</t>
  </si>
  <si>
    <t>WIN4357</t>
  </si>
  <si>
    <t>WIN4360</t>
  </si>
  <si>
    <t>WIN4404</t>
  </si>
  <si>
    <t>WIN4411</t>
  </si>
  <si>
    <t>WIN4417</t>
  </si>
  <si>
    <t>WIN4418</t>
  </si>
  <si>
    <t>WIN4442</t>
  </si>
  <si>
    <t>WIN4444</t>
  </si>
  <si>
    <t>WIN4484</t>
  </si>
  <si>
    <t>WIN4504</t>
  </si>
  <si>
    <t>WIN4511</t>
  </si>
  <si>
    <t>WIN4517</t>
  </si>
  <si>
    <t>WIN4526</t>
  </si>
  <si>
    <t>WIN4534</t>
  </si>
  <si>
    <t>WIN4535</t>
  </si>
  <si>
    <t>WIN4539</t>
  </si>
  <si>
    <t>WIN4540</t>
  </si>
  <si>
    <t>WIN4566</t>
  </si>
  <si>
    <t>WIN4601</t>
  </si>
  <si>
    <t>WIN4634</t>
  </si>
  <si>
    <t>WIN4639</t>
  </si>
  <si>
    <t>WIN4641</t>
  </si>
  <si>
    <t>WIN4667</t>
  </si>
  <si>
    <t>WIN4671</t>
  </si>
  <si>
    <t>WIN4681</t>
  </si>
  <si>
    <t>WIN4764</t>
  </si>
  <si>
    <t>WIN4799</t>
  </si>
  <si>
    <t>WIN4800</t>
  </si>
  <si>
    <t>WIN4801</t>
  </si>
  <si>
    <t>WIN4831</t>
  </si>
  <si>
    <t>WIN4832</t>
  </si>
  <si>
    <t>WIN4870</t>
  </si>
  <si>
    <t>WIN4878</t>
  </si>
  <si>
    <t>WIN4912</t>
  </si>
  <si>
    <t>WIN4927</t>
  </si>
  <si>
    <t>WIN4959</t>
  </si>
  <si>
    <t>WIN4968</t>
  </si>
  <si>
    <t>WIN4972</t>
  </si>
  <si>
    <t>WIN4986</t>
  </si>
  <si>
    <t>WIN5008</t>
  </si>
  <si>
    <t>WIN5062</t>
  </si>
  <si>
    <t>WIN5090</t>
  </si>
  <si>
    <t>WIN5155</t>
  </si>
  <si>
    <t>WIN5177</t>
  </si>
  <si>
    <t>WIN5190</t>
  </si>
  <si>
    <t>WIN5191</t>
  </si>
  <si>
    <t>WIN5207</t>
  </si>
  <si>
    <t>WIN5208</t>
  </si>
  <si>
    <t>WIN5224</t>
  </si>
  <si>
    <t>WIN5225</t>
  </si>
  <si>
    <t>WIN5255</t>
  </si>
  <si>
    <t>WIN5266</t>
  </si>
  <si>
    <t>WIN5267</t>
  </si>
  <si>
    <t>WIN5272</t>
  </si>
  <si>
    <t>WIN5284</t>
  </si>
  <si>
    <t>WIN5285</t>
  </si>
  <si>
    <t>WIN5288</t>
  </si>
  <si>
    <t>win5295</t>
  </si>
  <si>
    <t>WIN5303</t>
  </si>
  <si>
    <t>WIN5305</t>
  </si>
  <si>
    <t>WIN5308</t>
  </si>
  <si>
    <t>WIN5313</t>
  </si>
  <si>
    <t>win5346</t>
  </si>
  <si>
    <t>WIN5347</t>
  </si>
  <si>
    <t>WIN5368</t>
  </si>
  <si>
    <t>WIN5378</t>
  </si>
  <si>
    <t>WIN5380</t>
  </si>
  <si>
    <t>WIN5394</t>
  </si>
  <si>
    <t>WIN5408</t>
  </si>
  <si>
    <t>win5429</t>
  </si>
  <si>
    <t>WIN5430</t>
  </si>
  <si>
    <t>WIN5431</t>
  </si>
  <si>
    <t>WIN5434</t>
  </si>
  <si>
    <t>WIN5453</t>
  </si>
  <si>
    <t>WIN5456</t>
  </si>
  <si>
    <t>WIN5484</t>
  </si>
  <si>
    <t>WIN5489</t>
  </si>
  <si>
    <t>WIN5495</t>
  </si>
  <si>
    <t>WIN5501</t>
  </si>
  <si>
    <t>WIN5513</t>
  </si>
  <si>
    <t>WIN5524</t>
  </si>
  <si>
    <t>WIN5542</t>
  </si>
  <si>
    <t>WIN5554</t>
  </si>
  <si>
    <t>WIN5567</t>
  </si>
  <si>
    <t>WIN5569</t>
  </si>
  <si>
    <t>WIN5570</t>
  </si>
  <si>
    <t>WIN5572</t>
  </si>
  <si>
    <t>WIN5580</t>
  </si>
  <si>
    <t>WIN5581</t>
  </si>
  <si>
    <t>WIN5582</t>
  </si>
  <si>
    <t>WIN5584</t>
  </si>
  <si>
    <t>WIN5602</t>
  </si>
  <si>
    <t>WIN5605</t>
  </si>
  <si>
    <t>WIN5609</t>
  </si>
  <si>
    <t>WIN5612</t>
  </si>
  <si>
    <t>WIN5614</t>
  </si>
  <si>
    <t>WIN5616</t>
  </si>
  <si>
    <t>WIN5617</t>
  </si>
  <si>
    <t>WIN5619</t>
  </si>
  <si>
    <t>WIN5621</t>
  </si>
  <si>
    <t>WIN5622</t>
  </si>
  <si>
    <t>WIN5629</t>
  </si>
  <si>
    <t>WIN5635</t>
  </si>
  <si>
    <t>WIN5636</t>
  </si>
  <si>
    <t>WIN5644</t>
  </si>
  <si>
    <t>WIN5654</t>
  </si>
  <si>
    <t>WIN5665</t>
  </si>
  <si>
    <t>WIN5666</t>
  </si>
  <si>
    <t>WIN5667</t>
  </si>
  <si>
    <t>WIN5669</t>
  </si>
  <si>
    <t>WIN5674</t>
  </si>
  <si>
    <t>WIN5680</t>
  </si>
  <si>
    <t>WIN5714</t>
  </si>
  <si>
    <t>WIN5721</t>
  </si>
  <si>
    <t>WIN5740</t>
  </si>
  <si>
    <t>WIN5777</t>
  </si>
  <si>
    <t>WIN5788</t>
  </si>
  <si>
    <t>WIN5792</t>
  </si>
  <si>
    <t>win5804</t>
  </si>
  <si>
    <t>WIN5805</t>
  </si>
  <si>
    <t>WIN5807</t>
  </si>
  <si>
    <t>WIN5818</t>
  </si>
  <si>
    <t>WIN5835</t>
  </si>
  <si>
    <t>WIN5855</t>
  </si>
  <si>
    <t>WIN5856</t>
  </si>
  <si>
    <t>WIN5859</t>
  </si>
  <si>
    <t>WIN5865</t>
  </si>
  <si>
    <t>win5896</t>
  </si>
  <si>
    <t>WIN5925</t>
  </si>
  <si>
    <t>WIN5936</t>
  </si>
  <si>
    <t>WIN5950</t>
  </si>
  <si>
    <t>WIN5987</t>
  </si>
  <si>
    <t>WIN5993</t>
  </si>
  <si>
    <t>WIN6074</t>
  </si>
  <si>
    <t>WIN6091</t>
  </si>
  <si>
    <t>WIN6094</t>
  </si>
  <si>
    <t>WIN6128</t>
  </si>
  <si>
    <t>WIN6148</t>
  </si>
  <si>
    <t>WIN6153</t>
  </si>
  <si>
    <t>WIN6156</t>
  </si>
  <si>
    <t>WIN6222</t>
  </si>
  <si>
    <t>WIN6225</t>
  </si>
  <si>
    <t>WIN6226</t>
  </si>
  <si>
    <t>WIN6253</t>
  </si>
  <si>
    <t>WIN6262</t>
  </si>
  <si>
    <t>WIN6312</t>
  </si>
  <si>
    <t>WIN6314</t>
  </si>
  <si>
    <t>WIN6315</t>
  </si>
  <si>
    <t>WIN6380</t>
  </si>
  <si>
    <t>WIN6387</t>
  </si>
  <si>
    <t>WIN6400</t>
  </si>
  <si>
    <t>WIN6456</t>
  </si>
  <si>
    <t>WIN6462</t>
  </si>
  <si>
    <t>WIN6476</t>
  </si>
  <si>
    <t>WIN6485</t>
  </si>
  <si>
    <t>WIN6489</t>
  </si>
  <si>
    <t>WIN6569</t>
  </si>
  <si>
    <t>Huyện Đông Anh</t>
  </si>
  <si>
    <t>Huyện Gia Lâm</t>
  </si>
  <si>
    <t>Huyện Mê Linh</t>
  </si>
  <si>
    <t>Huyện Phú Xuyên</t>
  </si>
  <si>
    <t>Huyện Sóc Sơn</t>
  </si>
  <si>
    <t>Huyện Thanh Trì</t>
  </si>
  <si>
    <t>Huyện Thường Tín</t>
  </si>
  <si>
    <t>Quận Ba Đình</t>
  </si>
  <si>
    <t>Quận Đống Đa</t>
  </si>
  <si>
    <t>Quận Hai Bà Trưng</t>
  </si>
  <si>
    <t>Quận Hoàn Kiếm</t>
  </si>
  <si>
    <t>Quận Hoàng Mai</t>
  </si>
  <si>
    <t>tỉ lệ Target</t>
  </si>
  <si>
    <t>BM 01/KPI</t>
  </si>
  <si>
    <t>MỤC TIÊU CÔNG VIỆC VÀ THƯỚC ĐO HOÀN THÀNH MTCV THÁNG 6/2022
PHÒNG KINH DOANH</t>
  </si>
  <si>
    <t xml:space="preserve">                    BẢN MỤC TIÊU CÔNG VIỆC (KPIs)</t>
  </si>
  <si>
    <t>Tháng: 6</t>
  </si>
  <si>
    <t>Năm: 2022</t>
  </si>
  <si>
    <t>Người đánh giá:</t>
  </si>
  <si>
    <t>Trương Công Bách</t>
  </si>
  <si>
    <t>Chức vụ:</t>
  </si>
  <si>
    <t>TPKD</t>
  </si>
  <si>
    <r>
      <t>Họ và tên: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Nhân viên Trường</t>
    </r>
  </si>
  <si>
    <t>Mã số NV:</t>
  </si>
  <si>
    <t>003</t>
  </si>
  <si>
    <t xml:space="preserve">Năm bắt đầu LV: </t>
  </si>
  <si>
    <r>
      <t>Phòng ban:</t>
    </r>
    <r>
      <rPr>
        <b/>
        <sz val="12"/>
        <color indexed="8"/>
        <rFont val="Times New Roman"/>
        <family val="1"/>
      </rPr>
      <t xml:space="preserve"> Kinh doanh</t>
    </r>
    <r>
      <rPr>
        <b/>
        <sz val="12"/>
        <color indexed="8"/>
        <rFont val="Times New Roman"/>
        <family val="1"/>
      </rPr>
      <t xml:space="preserve"> MB</t>
    </r>
  </si>
  <si>
    <t>Chức vụ</t>
  </si>
  <si>
    <t>Kênh bán hàng: GT</t>
  </si>
  <si>
    <t>TT</t>
  </si>
  <si>
    <t>Chỉ tiêu</t>
  </si>
  <si>
    <t>Đơn vị tính</t>
  </si>
  <si>
    <t>Mục tiêu
 (bằng số)</t>
  </si>
  <si>
    <t>Trọng số (1, 2, 3, 4)</t>
  </si>
  <si>
    <t>Không đạt</t>
  </si>
  <si>
    <t>Cần cố gắng</t>
  </si>
  <si>
    <t>Đạt yêu cầu</t>
  </si>
  <si>
    <t>Vượt yêu cầu</t>
  </si>
  <si>
    <t>Kết quả</t>
  </si>
  <si>
    <t>Điểm chưa có trọng số</t>
  </si>
  <si>
    <t>Điểm có trọng số</t>
  </si>
  <si>
    <t>Phương pháp đánh giá</t>
  </si>
  <si>
    <t>( 1 điểm)</t>
  </si>
  <si>
    <t>(2 điểm)</t>
  </si>
  <si>
    <t>(3 điểm)</t>
  </si>
  <si>
    <t>(4 điểm)</t>
  </si>
  <si>
    <t>I</t>
  </si>
  <si>
    <t>NHÓM TIÊU CHÍ HOÀN THÀNH MỤC TIÊU CÔNG VIỆC</t>
  </si>
  <si>
    <t>Triệu</t>
  </si>
  <si>
    <t>&lt;70%</t>
  </si>
  <si>
    <t>≥ 70% - &lt;95%</t>
  </si>
  <si>
    <r>
      <rPr>
        <sz val="12"/>
        <rFont val="Calibri"/>
        <family val="2"/>
      </rPr>
      <t>≥</t>
    </r>
    <r>
      <rPr>
        <sz val="12"/>
        <rFont val="Times New Roman"/>
        <family val="1"/>
      </rPr>
      <t xml:space="preserve">95%- </t>
    </r>
    <r>
      <rPr>
        <sz val="12"/>
        <rFont val="Calibri"/>
        <family val="2"/>
      </rPr>
      <t>≤</t>
    </r>
    <r>
      <rPr>
        <sz val="12"/>
        <rFont val="Times New Roman"/>
        <family val="1"/>
      </rPr>
      <t>100%</t>
    </r>
  </si>
  <si>
    <r>
      <rPr>
        <sz val="12"/>
        <rFont val="Calibri"/>
        <family val="2"/>
      </rPr>
      <t>≥</t>
    </r>
    <r>
      <rPr>
        <sz val="12"/>
        <rFont val="Times New Roman"/>
        <family val="1"/>
      </rPr>
      <t>105%</t>
    </r>
  </si>
  <si>
    <t>Căn cứ vào bán cáo Danh số của PKT</t>
  </si>
  <si>
    <t xml:space="preserve">Đạt 100% chỉ tiêu bao phủ </t>
  </si>
  <si>
    <t>Điểm</t>
  </si>
  <si>
    <t>Căn cứ theo thống kê bán hàng cuối tháng</t>
  </si>
  <si>
    <t>Số điểm thực hiện viếng thăm, chào hàng tối trên ngày</t>
  </si>
  <si>
    <t>Căn cứ vào báo cáo check in hàng bằng ảnh chụp gửi trên nhóm.</t>
  </si>
  <si>
    <t>Thực hiện báo cáo đúng theo yêu cầu</t>
  </si>
  <si>
    <t>Ngày</t>
  </si>
  <si>
    <t>Căn cứ vào số lần báo cáo theo tháng</t>
  </si>
  <si>
    <t>Date sản phẩm</t>
  </si>
  <si>
    <t>%</t>
  </si>
  <si>
    <t>Căn cứ báo cáo Date trả về cuối tháng</t>
  </si>
  <si>
    <t>II</t>
  </si>
  <si>
    <t>NHÓM TIÊU CHÍ HỖ TRỢ (KỶ CƯƠNG, TRẬT TỰ, NỀ NẾP MONG MUỐN, YÊU CẦU CẦN CẢI THIỆN)</t>
  </si>
  <si>
    <t>Số lần vi phạm về việc sử dụng điện thoại theo quy định</t>
  </si>
  <si>
    <t>Lần</t>
  </si>
  <si>
    <t>Dựa trên biên bản vi phạm</t>
  </si>
  <si>
    <t>Số lần vi phạm đi muộn về sớm theo giờ quy định của công ty.</t>
  </si>
  <si>
    <t>Dựa trên bảng chấm công</t>
  </si>
  <si>
    <t>Vi phạm việc trang đồng phục, đi giày, và các nội quy khác của công ty.</t>
  </si>
  <si>
    <t>Dựa theo bảng quy định về đồng phục &amp; Biên bản phạt.</t>
  </si>
  <si>
    <t>Phàn nàn của khách hàng</t>
  </si>
  <si>
    <t>Dựa theo thời điểm nộp báo cáo</t>
  </si>
  <si>
    <t>TỔNG</t>
  </si>
  <si>
    <t>ĐIỂM KPI = Tổng điểm có hệ số / Tổng trọng số</t>
  </si>
  <si>
    <t>KÝ GHI RÕ HỌ TÊN</t>
  </si>
  <si>
    <t>THỜI GIAN XÁC NHẬN CHỈ TIÊU</t>
  </si>
  <si>
    <t>GĐ Công ty</t>
  </si>
  <si>
    <t>Người thực hiện</t>
  </si>
  <si>
    <t>Ngày 01 Tháng 06 Năm 2022</t>
  </si>
  <si>
    <t>NHẬN XÉT CỦA TPKD</t>
  </si>
  <si>
    <t>Thang điểm</t>
  </si>
  <si>
    <t>Nhận xét của phòng HCNS</t>
  </si>
  <si>
    <t>&lt;1</t>
  </si>
  <si>
    <t>1 - &lt;2</t>
  </si>
  <si>
    <t>2 - &lt;3</t>
  </si>
  <si>
    <r>
      <t xml:space="preserve">3 - </t>
    </r>
    <r>
      <rPr>
        <b/>
        <sz val="12"/>
        <color indexed="8"/>
        <rFont val="Calibri"/>
        <family val="2"/>
      </rPr>
      <t>≤</t>
    </r>
    <r>
      <rPr>
        <b/>
        <sz val="12"/>
        <color indexed="8"/>
        <rFont val="Arial"/>
        <family val="2"/>
        <charset val="163"/>
      </rPr>
      <t xml:space="preserve"> 4</t>
    </r>
  </si>
  <si>
    <t>Đạt</t>
  </si>
  <si>
    <t>Vượt</t>
  </si>
  <si>
    <t>XÁC NHẬN KẾT QUẢ ĐÁNH GIÁ</t>
  </si>
  <si>
    <t>Ngày ...Tháng … Năm 2022</t>
  </si>
  <si>
    <t>cleverfood0002</t>
  </si>
  <si>
    <t>cleverfood Lữ Đoàn Hoàng Đạo Thúy</t>
  </si>
  <si>
    <t>cleverfood0003</t>
  </si>
  <si>
    <t>cleverfood Lữ Đoàn 136 Hồ Tùng Mậu</t>
  </si>
  <si>
    <t>cleverfood0006</t>
  </si>
  <si>
    <t>cleverfood Lữ Đoàn 21 Lê Đức Thọ</t>
  </si>
  <si>
    <t>cleverfood0008</t>
  </si>
  <si>
    <t>cleverfood Lữ Đoàn T5 Times City</t>
  </si>
  <si>
    <t>DONGXANH</t>
  </si>
  <si>
    <t>CÔNG TY TNHH THƯƠNG MẠI VÀ SẢN XUẤT THỰC PHẨM ĐỒNG XANH</t>
  </si>
  <si>
    <t>dth6005</t>
  </si>
  <si>
    <t>ĐTH Eco Dream Nguyễn Xiển, Thanh Trì, HN</t>
  </si>
  <si>
    <t>easymartE04</t>
  </si>
  <si>
    <t>EASYMART 136 Hồ Tùng Mậu, Bắc Từ Liêm, HN</t>
  </si>
  <si>
    <t>easymartE06</t>
  </si>
  <si>
    <t>EASYMART The Terra An Hưng, Hà Đông, HN</t>
  </si>
  <si>
    <t>gtgl0001</t>
  </si>
  <si>
    <t>CÔNG TY TNHH GTGL VIỆT NAM / Easymart 16 Tam Trinh</t>
  </si>
  <si>
    <t>gtgl0002</t>
  </si>
  <si>
    <t>CÔNG TY TNHH GTGL VIỆT NAM / Easymart 47 Nguyễn Tuân</t>
  </si>
  <si>
    <t>HappyMart0001</t>
  </si>
  <si>
    <t>CÔNG TY TNHH HAPPY MART</t>
  </si>
  <si>
    <t>HappyMart0002</t>
  </si>
  <si>
    <t>KL.C6.0019</t>
  </si>
  <si>
    <t>LAN THU MART (anh Đức)</t>
  </si>
  <si>
    <t>KL.C6.0031</t>
  </si>
  <si>
    <t>Thực phẩm sạch HT mart (Em Huyền) 0974617563</t>
  </si>
  <si>
    <t>marfour0002</t>
  </si>
  <si>
    <t>MARFOUR TTTM Mipec, Long Biên, HN</t>
  </si>
  <si>
    <t>PTmart0001</t>
  </si>
  <si>
    <t>PTMart 201 Minh Khai</t>
  </si>
  <si>
    <t>PTmart0008</t>
  </si>
  <si>
    <t>PTMart Terra An Hưng</t>
  </si>
  <si>
    <t>SMARTGAP</t>
  </si>
  <si>
    <t>CÔNG TY CỔ PHẦN CÔNG NGHỆ SMARTGAP</t>
  </si>
  <si>
    <t>CÔNG TY TNHH HÀNG TIÊU DÙNG UNIT</t>
  </si>
  <si>
    <t>Unit0007</t>
  </si>
  <si>
    <t>Unit0010</t>
  </si>
  <si>
    <t>UNO0101</t>
  </si>
  <si>
    <t>Unomart - Ecohome 3 Goldentime</t>
  </si>
  <si>
    <t>V+HÒA BÌNH</t>
  </si>
  <si>
    <t>CÔNG TY CỔ PHẦN TRUNG TÂM THƯƠNG MẠI V+HÒA BÌNH</t>
  </si>
  <si>
    <t>VIETY</t>
  </si>
  <si>
    <t>CÔNG TY TNHH VIỆT Ý HÀ NỘI CENTER</t>
  </si>
  <si>
    <t>Chi nhánh: C6 HÀ NỘI; Nhân viên: Hoàng Thanh Huy; Tháng 9 năm 2022</t>
  </si>
  <si>
    <t>COOPFOOD-115</t>
  </si>
  <si>
    <t>CHI NHÁNH - CÔNG TY TNHH MỘT THÀNH VIÊN THỰC PHẨM SAIGON CO.OP - CO.OP FOOD MIỀN BẮC</t>
  </si>
  <si>
    <t>COOPHANOI</t>
  </si>
  <si>
    <t>MARFOUR</t>
  </si>
  <si>
    <t>CÔNG TY TNHH MỘT THÀNH VIÊN MARFOUR</t>
  </si>
  <si>
    <t>Tmart00989</t>
  </si>
  <si>
    <t>CÔNG TY CỔ PHẦN T - MARTSTORES 20. Quầy Tân Tây Đô</t>
  </si>
  <si>
    <t>Tmart00993</t>
  </si>
  <si>
    <t>CÔNG TY CỔ PHẦN T - MARTSTORES 23. Quầy CT1 Ngô Thì Nhậm, Hà Đông</t>
  </si>
  <si>
    <t>Tmart00994</t>
  </si>
  <si>
    <t>CÔNG TY CỔ PHẦN T - MARTSTORES 24. Quầy Victory Thăng Long</t>
  </si>
  <si>
    <t>Tmart01000</t>
  </si>
  <si>
    <t>CÔNG TY CỔ PHẦN T - MARTSTORES 28. Quầy 485 Vũ Tông Phan</t>
  </si>
  <si>
    <t>Tmart01011</t>
  </si>
  <si>
    <t>CÔNG TY CỔ PHẦN T - MARTSTORES 35. Quầy tầng 5 tòa GEMEK, KĐT Lê Trọng Tấn</t>
  </si>
  <si>
    <t>Tmart01012</t>
  </si>
  <si>
    <t>CÔNG TY CỔ PHẦN T - MARTSTORES 36. Quầy CT2 Xuân Mai, Tô Hiệu</t>
  </si>
  <si>
    <t>Tmart01019</t>
  </si>
  <si>
    <t>CÔNG TY CỔ PHẦN T - MARTSTORES 40. Quầy 19T6 Kiến Hưng</t>
  </si>
  <si>
    <t>Tmart01021</t>
  </si>
  <si>
    <t>CÔNG TY CỔ PHẦN T - MARTSTORES 42. Quầy Ecolife, 58 Tố Hữu</t>
  </si>
  <si>
    <t>Tmart01027</t>
  </si>
  <si>
    <t>CÔNG TY CỔ PHẦN T - MARTSTORES 47. Quầy 69 Phố Xốm</t>
  </si>
  <si>
    <t>Tmart01048</t>
  </si>
  <si>
    <t>CÔNG TY CỔ PHẦN T - MARTSTORES 68. Quầy 32T ĐN-A KĐT Golden An Khánh</t>
  </si>
  <si>
    <t>Tmart01061</t>
  </si>
  <si>
    <t>CÔNG TY CỔ PHẦN T - MARTSTORES 81. Quầy Victory 2</t>
  </si>
  <si>
    <t>Tmart01063</t>
  </si>
  <si>
    <t>CÔNG TY CỔ PHẦN T - MARTSTORES 83. Tmart Tòa N02, Ecohome3</t>
  </si>
  <si>
    <t>Tmart01080</t>
  </si>
  <si>
    <t>CÔNG TY CỔ PHẦN T - MARTSTORES 99. Quầy Roman Tố Hữu</t>
  </si>
  <si>
    <t>Tmart01085</t>
  </si>
  <si>
    <t>CÔNG TY CỔ PHẦN T - MARTSTORES 104. Quầy 44 Triều Khúc</t>
  </si>
  <si>
    <t>Tmart01087</t>
  </si>
  <si>
    <t>CÔNG TY CỔ PHẦN T - MARTSTORES 106. Quầy CT3B Nam Cường, Cổ Nhuế</t>
  </si>
  <si>
    <t>Tmart01093</t>
  </si>
  <si>
    <t>CÔNG TY CỔ PHẦN T - MARTSTORES 112. Quầy G2-Fivestar số 2 Kim Giang</t>
  </si>
  <si>
    <t>Tmart99998</t>
  </si>
  <si>
    <t>CÔNG TY CỔ PHẦN T - MARTSTORES Nghĩa Đô - A.Đăng</t>
  </si>
  <si>
    <t>WIN2066</t>
  </si>
  <si>
    <t>WIN2069</t>
  </si>
  <si>
    <t>WIN2122</t>
  </si>
  <si>
    <t>WIN2216</t>
  </si>
  <si>
    <t>WIN2234</t>
  </si>
  <si>
    <t>WIN2402</t>
  </si>
  <si>
    <t>WIN2410</t>
  </si>
  <si>
    <t>WIN2545</t>
  </si>
  <si>
    <t>WIN2755</t>
  </si>
  <si>
    <t>WIN2785</t>
  </si>
  <si>
    <t>WIN2833</t>
  </si>
  <si>
    <t>WIN3013</t>
  </si>
  <si>
    <t>WIN3026</t>
  </si>
  <si>
    <t>WIN3142</t>
  </si>
  <si>
    <t>WIN3404</t>
  </si>
  <si>
    <t>WIN4011</t>
  </si>
  <si>
    <t>WIN4050</t>
  </si>
  <si>
    <t>WIN4179</t>
  </si>
  <si>
    <t>WIN4515</t>
  </si>
  <si>
    <t>WIN5472</t>
  </si>
  <si>
    <t>WIN5675</t>
  </si>
  <si>
    <t>WIN5878</t>
  </si>
  <si>
    <t>WIN6165</t>
  </si>
  <si>
    <t>WIN6528</t>
  </si>
  <si>
    <t>Chi nhánh: C6 HÀ NỘI; Nhân viên: HN004; Tháng 9 năm 2022</t>
  </si>
  <si>
    <t>Chi nhánh: C6 HÀ NỘI; Nhân viên: HN003; Tháng 9 năm 2022</t>
  </si>
  <si>
    <t>Chi nhánh: C6 HÀ NỘI; Nhân viên: Nguyễn Văn Thạch; Tháng 9 năm 2022</t>
  </si>
  <si>
    <t>brg12171</t>
  </si>
  <si>
    <t>BRGMART 5 Hàm Tử Quan, Hoàn Kiếm, Hà Nội</t>
  </si>
  <si>
    <t>brg12531</t>
  </si>
  <si>
    <t>BRGMART 166 Nguyễn Thái Học, Hà Nội</t>
  </si>
  <si>
    <t>coop9159</t>
  </si>
  <si>
    <t>Cửa hàng Co.op Food HN New Horizon</t>
  </si>
  <si>
    <t>Tmart00980</t>
  </si>
  <si>
    <t>CÔNG TY CỔ PHẦN T - MARTSTORES 15. Quầy 9B Nguyễn Cảnh Dị-KĐT Đại Kim</t>
  </si>
  <si>
    <t>Tmart00984</t>
  </si>
  <si>
    <t>CÔNG TY CỔ PHẦN T - MARTSTORES 17. Quầy 184 Đại Từ</t>
  </si>
  <si>
    <t>Tmart01047</t>
  </si>
  <si>
    <t>CÔNG TY CỔ PHẦN T - MARTSTORES 67. Quầy Trần Thủ Độ</t>
  </si>
  <si>
    <t>Tmart01072</t>
  </si>
  <si>
    <t>CÔNG TY CỔ PHẦN T - MARTSTORES 91. Quầy 96 Vĩnh Hưng</t>
  </si>
  <si>
    <t>Tmart01074</t>
  </si>
  <si>
    <t>CÔNG TY CỔ PHẦN T - MARTSTORES 93. Quầy 112 Tân Khai</t>
  </si>
  <si>
    <t>Tmart01083</t>
  </si>
  <si>
    <t>CÔNG TY CỔ PHẦN T - MARTSTORES 102. Quầy Đại Thanh 3, CT8A</t>
  </si>
  <si>
    <t>Tmart01094</t>
  </si>
  <si>
    <t>CÔNG TY CỔ PHẦN T - MARTSTORES 113. Quầy Thôn 7, Ninh Hiệp</t>
  </si>
  <si>
    <t>Tmart01095</t>
  </si>
  <si>
    <t>CÔNG TY CỔ PHẦN T - MARTSTORES 114. Quầy 317 Hà Huy Tập</t>
  </si>
  <si>
    <t>WIN2056</t>
  </si>
  <si>
    <t>WIN2070</t>
  </si>
  <si>
    <t>WIN2088</t>
  </si>
  <si>
    <t>WIN2118</t>
  </si>
  <si>
    <t>WIN2123</t>
  </si>
  <si>
    <t>WIN2126</t>
  </si>
  <si>
    <t>WIN2171</t>
  </si>
  <si>
    <t>WIN2192</t>
  </si>
  <si>
    <t>WIN2219</t>
  </si>
  <si>
    <t>WIN2232</t>
  </si>
  <si>
    <t>WIN2296</t>
  </si>
  <si>
    <t>WIN2308</t>
  </si>
  <si>
    <t>WIN2321</t>
  </si>
  <si>
    <t>WIN2323</t>
  </si>
  <si>
    <t>WIN2340</t>
  </si>
  <si>
    <t>WIN2403</t>
  </si>
  <si>
    <t>WIN2406</t>
  </si>
  <si>
    <t>WIN2412</t>
  </si>
  <si>
    <t>WIN2426</t>
  </si>
  <si>
    <t>WIN2430</t>
  </si>
  <si>
    <t>WIN2536</t>
  </si>
  <si>
    <t>WIN2560</t>
  </si>
  <si>
    <t>WIN2768</t>
  </si>
  <si>
    <t>WIN2781</t>
  </si>
  <si>
    <t>WIN2782</t>
  </si>
  <si>
    <t>WIN2806</t>
  </si>
  <si>
    <t>WIN2807</t>
  </si>
  <si>
    <t>WIN2808</t>
  </si>
  <si>
    <t>WIN2823</t>
  </si>
  <si>
    <t>win3102</t>
  </si>
  <si>
    <t>WIN4007</t>
  </si>
  <si>
    <t>WIN4117</t>
  </si>
  <si>
    <t>WIN4525</t>
  </si>
  <si>
    <t>WIN4565</t>
  </si>
  <si>
    <t>WIN4750</t>
  </si>
  <si>
    <t>WIN4810</t>
  </si>
  <si>
    <t>WIN4918</t>
  </si>
  <si>
    <t>WIN5439</t>
  </si>
  <si>
    <t>WIN5467</t>
  </si>
  <si>
    <t>WIN5468</t>
  </si>
  <si>
    <t>WIN5504</t>
  </si>
  <si>
    <t>WIN5681</t>
  </si>
  <si>
    <t>WIN5750</t>
  </si>
  <si>
    <t>WIN5815</t>
  </si>
  <si>
    <t>WIN5831</t>
  </si>
  <si>
    <t>WIN5906</t>
  </si>
  <si>
    <t>WIN6430</t>
  </si>
  <si>
    <t>WIN6629</t>
  </si>
  <si>
    <t>WIN6671</t>
  </si>
  <si>
    <t>Chi nhánh: C6 HÀ NỘI; Nhân viên: Nguyễn Đắc Trường; Tháng 9 năm 2022</t>
  </si>
  <si>
    <t>dth6001</t>
  </si>
  <si>
    <t>ĐTH 1P Trần Thủ Độ, Hoàng Mai, HN</t>
  </si>
  <si>
    <t>dth6004</t>
  </si>
  <si>
    <t>ĐTH Imperria Sky Garden Minh Khai, Thanh Trì, HN</t>
  </si>
  <si>
    <t>dth6018</t>
  </si>
  <si>
    <t>ĐTH Vinhomes Symphony, Long Biên, HN</t>
  </si>
  <si>
    <t>dth6019</t>
  </si>
  <si>
    <t>ĐTH 35 Tân Mai, Hoàng Mai, HN</t>
  </si>
  <si>
    <t>HappyMart0003</t>
  </si>
  <si>
    <t>KL.00020</t>
  </si>
  <si>
    <t>Bách hóa Mai Linh (anh Dương)</t>
  </si>
  <si>
    <t>KL.C6</t>
  </si>
  <si>
    <t>.</t>
  </si>
  <si>
    <t>KL.C6.0004</t>
  </si>
  <si>
    <t>G Mart (chị Thủy)</t>
  </si>
  <si>
    <t>KL.C6.0006</t>
  </si>
  <si>
    <t>Vimi Mart (chị Huấn )</t>
  </si>
  <si>
    <t>KL.C6.0049</t>
  </si>
  <si>
    <t>DN Foods A Đức sđt: 0987727050</t>
  </si>
  <si>
    <t>PTmart0007</t>
  </si>
  <si>
    <t>PT Mart Hà Đông</t>
  </si>
  <si>
    <t>STARMART</t>
  </si>
  <si>
    <t>Starmart 140 Giảng Võ</t>
  </si>
  <si>
    <t>Unit0011</t>
  </si>
  <si>
    <t>Chi nhánh: C6 HÀ NỘI; Nhân viên: HN005; Tháng 9 năm 2022</t>
  </si>
  <si>
    <t>huyện văn giang</t>
  </si>
  <si>
    <t>BẢNG TÍNH HOA HỒNG THÁNG 9.2022 - 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</si>
</sst>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indexed="8"/>
      <name val="Calibri"/>
      <family val="2"/>
    </font>
    <font>
      <u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indexed="8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Times New Roman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Calibri"/>
      <family val="2"/>
    </font>
    <font>
      <sz val="12"/>
      <color theme="1"/>
      <name val="Times New Roman"/>
      <family val="2"/>
    </font>
    <font>
      <b/>
      <sz val="12"/>
      <color rgb="FF000000"/>
      <name val="Times New Roman"/>
      <family val="1"/>
    </font>
    <font>
      <b/>
      <sz val="12"/>
      <color theme="1"/>
      <name val="Arial"/>
      <family val="2"/>
      <charset val="163"/>
    </font>
    <font>
      <b/>
      <sz val="12"/>
      <color indexed="8"/>
      <name val="Calibri"/>
      <family val="2"/>
    </font>
    <font>
      <b/>
      <sz val="12"/>
      <color indexed="8"/>
      <name val="Arial"/>
      <family val="2"/>
      <charset val="163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211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8" fontId="10" fillId="4" borderId="1" xfId="0" applyNumberFormat="1" applyFont="1" applyFill="1" applyBorder="1" applyAlignment="1">
      <alignment horizontal="right" vertical="center"/>
    </xf>
    <xf numFmtId="0" fontId="6" fillId="0" borderId="0" xfId="2" applyFont="1" applyFill="1"/>
    <xf numFmtId="0" fontId="6" fillId="0" borderId="12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6" fillId="0" borderId="13" xfId="2" applyFont="1" applyFill="1" applyBorder="1"/>
    <xf numFmtId="0" fontId="6" fillId="0" borderId="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25" xfId="2" applyFont="1" applyFill="1" applyBorder="1"/>
    <xf numFmtId="164" fontId="5" fillId="0" borderId="6" xfId="3" applyNumberFormat="1" applyFont="1" applyFill="1" applyBorder="1"/>
    <xf numFmtId="164" fontId="6" fillId="0" borderId="6" xfId="3" applyNumberFormat="1" applyFont="1" applyFill="1" applyBorder="1"/>
    <xf numFmtId="165" fontId="6" fillId="0" borderId="6" xfId="4" applyNumberFormat="1" applyFont="1" applyFill="1" applyBorder="1" applyAlignment="1">
      <alignment horizontal="center"/>
    </xf>
    <xf numFmtId="164" fontId="6" fillId="0" borderId="0" xfId="3" applyNumberFormat="1" applyFont="1" applyFill="1" applyBorder="1"/>
    <xf numFmtId="0" fontId="6" fillId="0" borderId="14" xfId="2" applyFont="1" applyFill="1" applyBorder="1"/>
    <xf numFmtId="164" fontId="6" fillId="0" borderId="15" xfId="3" applyNumberFormat="1" applyFont="1" applyFill="1" applyBorder="1"/>
    <xf numFmtId="0" fontId="6" fillId="0" borderId="19" xfId="2" applyFont="1" applyFill="1" applyBorder="1"/>
    <xf numFmtId="164" fontId="6" fillId="0" borderId="3" xfId="2" applyNumberFormat="1" applyFont="1" applyFill="1" applyBorder="1"/>
    <xf numFmtId="0" fontId="13" fillId="0" borderId="0" xfId="2" applyFont="1" applyFill="1"/>
    <xf numFmtId="9" fontId="6" fillId="0" borderId="6" xfId="4" applyNumberFormat="1" applyFont="1" applyFill="1" applyBorder="1" applyAlignment="1">
      <alignment horizontal="center"/>
    </xf>
    <xf numFmtId="165" fontId="6" fillId="0" borderId="3" xfId="4" applyNumberFormat="1" applyFont="1" applyFill="1" applyBorder="1" applyAlignment="1">
      <alignment horizontal="center"/>
    </xf>
    <xf numFmtId="0" fontId="5" fillId="0" borderId="28" xfId="2" applyFont="1" applyFill="1" applyBorder="1"/>
    <xf numFmtId="164" fontId="5" fillId="0" borderId="29" xfId="2" applyNumberFormat="1" applyFont="1" applyFill="1" applyBorder="1"/>
    <xf numFmtId="0" fontId="6" fillId="0" borderId="12" xfId="2" applyFont="1" applyFill="1" applyBorder="1" applyAlignment="1">
      <alignment horizont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/>
    <xf numFmtId="0" fontId="6" fillId="0" borderId="36" xfId="2" applyFont="1" applyFill="1" applyBorder="1" applyAlignment="1">
      <alignment horizontal="center"/>
    </xf>
    <xf numFmtId="0" fontId="15" fillId="0" borderId="37" xfId="2" applyFont="1" applyFill="1" applyBorder="1"/>
    <xf numFmtId="0" fontId="6" fillId="0" borderId="37" xfId="2" applyFont="1" applyFill="1" applyBorder="1"/>
    <xf numFmtId="0" fontId="6" fillId="0" borderId="37" xfId="2" applyFont="1" applyFill="1" applyBorder="1" applyAlignment="1">
      <alignment horizontal="center"/>
    </xf>
    <xf numFmtId="0" fontId="6" fillId="0" borderId="38" xfId="2" applyFont="1" applyFill="1" applyBorder="1"/>
    <xf numFmtId="164" fontId="6" fillId="0" borderId="0" xfId="2" applyNumberFormat="1" applyFont="1" applyFill="1" applyAlignment="1">
      <alignment horizontal="center"/>
    </xf>
    <xf numFmtId="0" fontId="16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/>
    <xf numFmtId="38" fontId="8" fillId="0" borderId="8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/>
    <xf numFmtId="38" fontId="8" fillId="0" borderId="3" xfId="0" applyNumberFormat="1" applyFont="1" applyFill="1" applyBorder="1" applyAlignment="1">
      <alignment horizontal="right"/>
    </xf>
    <xf numFmtId="0" fontId="7" fillId="0" borderId="0" xfId="0" applyFont="1" applyFill="1"/>
    <xf numFmtId="0" fontId="1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18" fillId="0" borderId="0" xfId="0" applyFont="1" applyFill="1" applyAlignment="1"/>
    <xf numFmtId="0" fontId="17" fillId="0" borderId="0" xfId="0" applyFont="1" applyFill="1"/>
    <xf numFmtId="165" fontId="7" fillId="0" borderId="3" xfId="0" applyNumberFormat="1" applyFont="1" applyFill="1" applyBorder="1" applyAlignment="1">
      <alignment horizontal="center"/>
    </xf>
    <xf numFmtId="0" fontId="17" fillId="5" borderId="3" xfId="0" applyFont="1" applyFill="1" applyBorder="1"/>
    <xf numFmtId="38" fontId="17" fillId="5" borderId="3" xfId="0" applyNumberFormat="1" applyFont="1" applyFill="1" applyBorder="1"/>
    <xf numFmtId="165" fontId="17" fillId="5" borderId="3" xfId="0" applyNumberFormat="1" applyFont="1" applyFill="1" applyBorder="1"/>
    <xf numFmtId="164" fontId="7" fillId="0" borderId="3" xfId="1" applyNumberFormat="1" applyFont="1" applyFill="1" applyBorder="1" applyAlignment="1">
      <alignment horizontal="left"/>
    </xf>
    <xf numFmtId="38" fontId="7" fillId="0" borderId="0" xfId="0" applyNumberFormat="1" applyFont="1" applyFill="1"/>
    <xf numFmtId="0" fontId="6" fillId="0" borderId="0" xfId="2" applyFont="1" applyFill="1" applyAlignment="1">
      <alignment horizontal="center"/>
    </xf>
    <xf numFmtId="0" fontId="6" fillId="0" borderId="28" xfId="2" applyFont="1" applyFill="1" applyBorder="1"/>
    <xf numFmtId="164" fontId="5" fillId="0" borderId="29" xfId="3" applyNumberFormat="1" applyFont="1" applyFill="1" applyBorder="1"/>
    <xf numFmtId="164" fontId="6" fillId="0" borderId="29" xfId="3" applyNumberFormat="1" applyFont="1" applyFill="1" applyBorder="1"/>
    <xf numFmtId="164" fontId="5" fillId="0" borderId="0" xfId="3" applyNumberFormat="1" applyFont="1" applyFill="1" applyBorder="1"/>
    <xf numFmtId="10" fontId="7" fillId="0" borderId="3" xfId="0" applyNumberFormat="1" applyFont="1" applyFill="1" applyBorder="1" applyAlignment="1"/>
    <xf numFmtId="10" fontId="8" fillId="0" borderId="3" xfId="0" applyNumberFormat="1" applyFont="1" applyFill="1" applyBorder="1" applyAlignment="1">
      <alignment horizontal="right"/>
    </xf>
    <xf numFmtId="0" fontId="21" fillId="0" borderId="0" xfId="5" applyFont="1" applyFill="1" applyAlignment="1">
      <alignment horizontal="left" vertical="top"/>
    </xf>
    <xf numFmtId="0" fontId="8" fillId="0" borderId="0" xfId="5" applyFont="1" applyFill="1" applyAlignment="1">
      <alignment vertical="top"/>
    </xf>
    <xf numFmtId="0" fontId="8" fillId="0" borderId="0" xfId="5" applyFont="1" applyFill="1" applyAlignment="1">
      <alignment horizontal="center" vertical="top"/>
    </xf>
    <xf numFmtId="0" fontId="22" fillId="0" borderId="0" xfId="5" applyFont="1" applyFill="1" applyAlignment="1">
      <alignment vertical="top"/>
    </xf>
    <xf numFmtId="0" fontId="21" fillId="0" borderId="3" xfId="5" applyFont="1" applyFill="1" applyBorder="1" applyAlignment="1">
      <alignment horizontal="center" vertical="top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left" vertical="center" wrapText="1"/>
    </xf>
    <xf numFmtId="0" fontId="8" fillId="0" borderId="24" xfId="5" applyFont="1" applyFill="1" applyBorder="1" applyAlignment="1">
      <alignment horizontal="center" vertical="center" wrapText="1"/>
    </xf>
    <xf numFmtId="0" fontId="24" fillId="0" borderId="24" xfId="5" quotePrefix="1" applyFont="1" applyFill="1" applyBorder="1" applyAlignment="1">
      <alignment horizontal="center" vertical="center" wrapText="1"/>
    </xf>
    <xf numFmtId="0" fontId="8" fillId="0" borderId="0" xfId="5" applyFont="1" applyFill="1" applyAlignment="1">
      <alignment vertical="center"/>
    </xf>
    <xf numFmtId="0" fontId="8" fillId="0" borderId="3" xfId="5" applyFont="1" applyFill="1" applyBorder="1" applyAlignment="1">
      <alignment horizontal="left" vertical="center" wrapText="1"/>
    </xf>
    <xf numFmtId="0" fontId="24" fillId="0" borderId="3" xfId="5" quotePrefix="1" applyFont="1" applyFill="1" applyBorder="1" applyAlignment="1">
      <alignment horizontal="center" vertical="center" wrapText="1"/>
    </xf>
    <xf numFmtId="9" fontId="8" fillId="0" borderId="3" xfId="5" applyNumberFormat="1" applyFont="1" applyFill="1" applyBorder="1" applyAlignment="1">
      <alignment horizontal="center" vertical="center" wrapText="1"/>
    </xf>
    <xf numFmtId="9" fontId="8" fillId="0" borderId="0" xfId="5" applyNumberFormat="1" applyFont="1" applyFill="1" applyAlignment="1">
      <alignment horizontal="left" vertical="top"/>
    </xf>
    <xf numFmtId="0" fontId="8" fillId="0" borderId="6" xfId="5" applyFont="1" applyFill="1" applyBorder="1" applyAlignment="1">
      <alignment horizontal="center" vertical="center" wrapText="1"/>
    </xf>
    <xf numFmtId="9" fontId="8" fillId="0" borderId="6" xfId="5" applyNumberFormat="1" applyFont="1" applyFill="1" applyBorder="1" applyAlignment="1">
      <alignment horizontal="center" vertical="center" wrapText="1"/>
    </xf>
    <xf numFmtId="0" fontId="24" fillId="0" borderId="6" xfId="5" quotePrefix="1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left" vertical="center" wrapText="1"/>
    </xf>
    <xf numFmtId="1" fontId="8" fillId="0" borderId="24" xfId="5" applyNumberFormat="1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left" vertical="top" wrapText="1"/>
    </xf>
    <xf numFmtId="0" fontId="7" fillId="0" borderId="0" xfId="5" applyFont="1" applyFill="1" applyAlignment="1">
      <alignment vertical="center"/>
    </xf>
    <xf numFmtId="0" fontId="8" fillId="0" borderId="3" xfId="5" applyFont="1" applyFill="1" applyBorder="1" applyAlignment="1">
      <alignment horizontal="left" vertical="top" wrapText="1"/>
    </xf>
    <xf numFmtId="0" fontId="7" fillId="0" borderId="0" xfId="5" applyFont="1" applyFill="1"/>
    <xf numFmtId="0" fontId="7" fillId="0" borderId="0" xfId="5" applyFont="1" applyFill="1" applyAlignment="1">
      <alignment horizontal="left" vertical="center"/>
    </xf>
    <xf numFmtId="0" fontId="21" fillId="0" borderId="3" xfId="5" applyFont="1" applyFill="1" applyBorder="1" applyAlignment="1">
      <alignment horizontal="center" vertical="center" wrapText="1"/>
    </xf>
    <xf numFmtId="9" fontId="21" fillId="0" borderId="3" xfId="5" applyNumberFormat="1" applyFont="1" applyFill="1" applyBorder="1" applyAlignment="1">
      <alignment horizontal="center" vertical="center" wrapText="1"/>
    </xf>
    <xf numFmtId="43" fontId="7" fillId="0" borderId="0" xfId="6" applyFont="1" applyFill="1" applyAlignment="1">
      <alignment horizontal="left" vertical="center"/>
    </xf>
    <xf numFmtId="0" fontId="8" fillId="0" borderId="0" xfId="5" applyFont="1" applyFill="1" applyAlignment="1">
      <alignment horizontal="left" vertical="top"/>
    </xf>
    <xf numFmtId="0" fontId="17" fillId="0" borderId="0" xfId="5" applyFont="1" applyFill="1"/>
    <xf numFmtId="0" fontId="17" fillId="0" borderId="3" xfId="5" applyFont="1" applyFill="1" applyBorder="1" applyAlignment="1">
      <alignment vertical="center"/>
    </xf>
    <xf numFmtId="0" fontId="17" fillId="0" borderId="5" xfId="5" applyFont="1" applyFill="1" applyBorder="1" applyAlignment="1">
      <alignment vertical="center"/>
    </xf>
    <xf numFmtId="0" fontId="17" fillId="0" borderId="4" xfId="5" quotePrefix="1" applyFont="1" applyFill="1" applyBorder="1" applyAlignment="1">
      <alignment vertical="center"/>
    </xf>
    <xf numFmtId="0" fontId="21" fillId="0" borderId="6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top" wrapText="1"/>
    </xf>
    <xf numFmtId="0" fontId="21" fillId="0" borderId="4" xfId="5" applyFont="1" applyFill="1" applyBorder="1" applyAlignment="1">
      <alignment vertical="top" wrapText="1"/>
    </xf>
    <xf numFmtId="0" fontId="21" fillId="0" borderId="24" xfId="5" applyFont="1" applyFill="1" applyBorder="1" applyAlignment="1">
      <alignment horizontal="center" vertical="center" wrapText="1"/>
    </xf>
    <xf numFmtId="0" fontId="25" fillId="0" borderId="3" xfId="5" applyNumberFormat="1" applyFont="1" applyFill="1" applyBorder="1" applyAlignment="1">
      <alignment horizontal="center" vertical="center"/>
    </xf>
    <xf numFmtId="0" fontId="21" fillId="0" borderId="7" xfId="5" applyFont="1" applyFill="1" applyBorder="1" applyAlignment="1">
      <alignment vertical="top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left" vertical="top" wrapText="1"/>
    </xf>
    <xf numFmtId="0" fontId="21" fillId="0" borderId="24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/>
    </xf>
    <xf numFmtId="0" fontId="17" fillId="0" borderId="0" xfId="5" applyFont="1" applyFill="1" applyAlignment="1">
      <alignment vertical="center"/>
    </xf>
    <xf numFmtId="10" fontId="7" fillId="6" borderId="3" xfId="0" applyNumberFormat="1" applyFont="1" applyFill="1" applyBorder="1" applyAlignment="1"/>
    <xf numFmtId="165" fontId="7" fillId="6" borderId="3" xfId="0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/>
    </xf>
    <xf numFmtId="164" fontId="5" fillId="0" borderId="22" xfId="3" applyNumberFormat="1" applyFont="1" applyFill="1" applyBorder="1" applyAlignment="1">
      <alignment horizontal="center" vertical="center"/>
    </xf>
    <xf numFmtId="164" fontId="5" fillId="0" borderId="3" xfId="3" applyNumberFormat="1" applyFont="1" applyFill="1" applyBorder="1" applyAlignment="1">
      <alignment horizontal="center" vertical="center" wrapText="1"/>
    </xf>
    <xf numFmtId="164" fontId="5" fillId="0" borderId="34" xfId="3" applyNumberFormat="1" applyFont="1" applyFill="1" applyBorder="1" applyAlignment="1">
      <alignment horizontal="center" vertical="center" wrapText="1"/>
    </xf>
    <xf numFmtId="164" fontId="5" fillId="0" borderId="35" xfId="3" applyNumberFormat="1" applyFont="1" applyFill="1" applyBorder="1" applyAlignment="1">
      <alignment horizontal="center" vertical="center" wrapText="1"/>
    </xf>
    <xf numFmtId="164" fontId="5" fillId="0" borderId="24" xfId="3" applyNumberFormat="1" applyFont="1" applyFill="1" applyBorder="1" applyAlignment="1">
      <alignment horizontal="center" vertical="center" wrapText="1"/>
    </xf>
    <xf numFmtId="166" fontId="5" fillId="0" borderId="5" xfId="3" applyNumberFormat="1" applyFont="1" applyFill="1" applyBorder="1" applyAlignment="1">
      <alignment horizontal="center"/>
    </xf>
    <xf numFmtId="166" fontId="5" fillId="0" borderId="7" xfId="3" applyNumberFormat="1" applyFont="1" applyFill="1" applyBorder="1" applyAlignment="1">
      <alignment horizontal="center"/>
    </xf>
    <xf numFmtId="166" fontId="5" fillId="0" borderId="21" xfId="3" applyNumberFormat="1" applyFont="1" applyFill="1" applyBorder="1" applyAlignment="1">
      <alignment horizontal="center"/>
    </xf>
    <xf numFmtId="1" fontId="5" fillId="0" borderId="30" xfId="3" applyNumberFormat="1" applyFont="1" applyFill="1" applyBorder="1" applyAlignment="1">
      <alignment horizontal="center"/>
    </xf>
    <xf numFmtId="1" fontId="5" fillId="0" borderId="31" xfId="3" applyNumberFormat="1" applyFont="1" applyFill="1" applyBorder="1" applyAlignment="1">
      <alignment horizontal="center"/>
    </xf>
    <xf numFmtId="1" fontId="5" fillId="0" borderId="32" xfId="3" applyNumberFormat="1" applyFont="1" applyFill="1" applyBorder="1" applyAlignment="1">
      <alignment horizontal="center"/>
    </xf>
    <xf numFmtId="164" fontId="5" fillId="0" borderId="34" xfId="3" applyNumberFormat="1" applyFont="1" applyFill="1" applyBorder="1" applyAlignment="1">
      <alignment horizontal="center" wrapText="1"/>
    </xf>
    <xf numFmtId="164" fontId="5" fillId="0" borderId="35" xfId="3" applyNumberFormat="1" applyFont="1" applyFill="1" applyBorder="1" applyAlignment="1">
      <alignment horizontal="center" wrapText="1"/>
    </xf>
    <xf numFmtId="164" fontId="5" fillId="0" borderId="24" xfId="3" applyNumberFormat="1" applyFont="1" applyFill="1" applyBorder="1" applyAlignment="1">
      <alignment horizontal="center" wrapText="1"/>
    </xf>
    <xf numFmtId="10" fontId="5" fillId="0" borderId="5" xfId="4" applyNumberFormat="1" applyFont="1" applyFill="1" applyBorder="1" applyAlignment="1">
      <alignment horizontal="center" vertical="center"/>
    </xf>
    <xf numFmtId="10" fontId="5" fillId="0" borderId="7" xfId="4" applyNumberFormat="1" applyFont="1" applyFill="1" applyBorder="1" applyAlignment="1">
      <alignment horizontal="center" vertical="center"/>
    </xf>
    <xf numFmtId="10" fontId="5" fillId="0" borderId="21" xfId="4" applyNumberFormat="1" applyFont="1" applyFill="1" applyBorder="1" applyAlignment="1">
      <alignment horizontal="center" vertical="center"/>
    </xf>
    <xf numFmtId="10" fontId="5" fillId="0" borderId="30" xfId="4" applyNumberFormat="1" applyFont="1" applyFill="1" applyBorder="1" applyAlignment="1">
      <alignment horizontal="center" vertical="center"/>
    </xf>
    <xf numFmtId="10" fontId="5" fillId="0" borderId="31" xfId="4" applyNumberFormat="1" applyFont="1" applyFill="1" applyBorder="1" applyAlignment="1">
      <alignment horizontal="center" vertical="center"/>
    </xf>
    <xf numFmtId="10" fontId="5" fillId="0" borderId="32" xfId="4" applyNumberFormat="1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/>
    </xf>
    <xf numFmtId="0" fontId="14" fillId="0" borderId="16" xfId="2" applyFont="1" applyFill="1" applyBorder="1" applyAlignment="1">
      <alignment horizontal="center"/>
    </xf>
    <xf numFmtId="0" fontId="14" fillId="0" borderId="17" xfId="2" applyFont="1" applyFill="1" applyBorder="1" applyAlignment="1">
      <alignment horizontal="center"/>
    </xf>
    <xf numFmtId="0" fontId="14" fillId="0" borderId="18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center" wrapText="1"/>
    </xf>
    <xf numFmtId="164" fontId="13" fillId="0" borderId="3" xfId="3" applyNumberFormat="1" applyFont="1" applyFill="1" applyBorder="1" applyAlignment="1">
      <alignment horizontal="center"/>
    </xf>
    <xf numFmtId="0" fontId="19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17" fillId="0" borderId="3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7" fillId="0" borderId="7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 vertical="center"/>
    </xf>
    <xf numFmtId="0" fontId="26" fillId="0" borderId="5" xfId="5" applyFont="1" applyFill="1" applyBorder="1" applyAlignment="1">
      <alignment horizontal="center" vertical="center" wrapText="1"/>
    </xf>
    <xf numFmtId="0" fontId="26" fillId="0" borderId="4" xfId="5" applyFont="1" applyFill="1" applyBorder="1" applyAlignment="1">
      <alignment horizontal="center" vertical="center" wrapText="1"/>
    </xf>
    <xf numFmtId="0" fontId="17" fillId="0" borderId="23" xfId="5" applyFont="1" applyFill="1" applyBorder="1" applyAlignment="1">
      <alignment horizontal="center" vertical="center"/>
    </xf>
    <xf numFmtId="0" fontId="25" fillId="0" borderId="7" xfId="5" applyFont="1" applyFill="1" applyBorder="1"/>
    <xf numFmtId="0" fontId="25" fillId="0" borderId="4" xfId="5" applyFont="1" applyFill="1" applyBorder="1"/>
    <xf numFmtId="0" fontId="26" fillId="0" borderId="44" xfId="5" applyFont="1" applyFill="1" applyBorder="1" applyAlignment="1">
      <alignment horizontal="center" vertical="center" wrapText="1"/>
    </xf>
    <xf numFmtId="0" fontId="26" fillId="0" borderId="20" xfId="5" applyFont="1" applyFill="1" applyBorder="1" applyAlignment="1">
      <alignment horizontal="center" vertical="center" wrapText="1"/>
    </xf>
    <xf numFmtId="0" fontId="26" fillId="0" borderId="40" xfId="5" applyFont="1" applyFill="1" applyBorder="1" applyAlignment="1">
      <alignment horizontal="center" vertical="center" wrapText="1"/>
    </xf>
    <xf numFmtId="0" fontId="26" fillId="0" borderId="12" xfId="5" applyFont="1" applyFill="1" applyBorder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 wrapText="1"/>
    </xf>
    <xf numFmtId="0" fontId="26" fillId="0" borderId="42" xfId="5" applyFont="1" applyFill="1" applyBorder="1" applyAlignment="1">
      <alignment horizontal="center" vertical="center" wrapText="1"/>
    </xf>
    <xf numFmtId="0" fontId="26" fillId="0" borderId="45" xfId="5" applyFont="1" applyFill="1" applyBorder="1" applyAlignment="1">
      <alignment horizontal="center" vertical="center" wrapText="1"/>
    </xf>
    <xf numFmtId="0" fontId="26" fillId="0" borderId="27" xfId="5" applyFont="1" applyFill="1" applyBorder="1" applyAlignment="1">
      <alignment horizontal="center" vertical="center" wrapText="1"/>
    </xf>
    <xf numFmtId="0" fontId="26" fillId="0" borderId="43" xfId="5" applyFont="1" applyFill="1" applyBorder="1" applyAlignment="1">
      <alignment horizontal="center" vertical="center" wrapText="1"/>
    </xf>
    <xf numFmtId="0" fontId="27" fillId="0" borderId="5" xfId="5" applyFont="1" applyFill="1" applyBorder="1" applyAlignment="1">
      <alignment horizontal="center" vertical="center"/>
    </xf>
    <xf numFmtId="0" fontId="26" fillId="0" borderId="3" xfId="5" applyFont="1" applyFill="1" applyBorder="1" applyAlignment="1">
      <alignment horizontal="center" vertical="center" wrapText="1"/>
    </xf>
    <xf numFmtId="0" fontId="26" fillId="0" borderId="7" xfId="5" applyFont="1" applyFill="1" applyBorder="1" applyAlignment="1">
      <alignment horizontal="center" vertical="center" wrapText="1"/>
    </xf>
    <xf numFmtId="9" fontId="7" fillId="0" borderId="3" xfId="5" applyNumberFormat="1" applyFont="1" applyFill="1" applyBorder="1" applyAlignment="1">
      <alignment horizontal="center" vertical="center"/>
    </xf>
    <xf numFmtId="0" fontId="26" fillId="0" borderId="23" xfId="5" applyFont="1" applyFill="1" applyBorder="1" applyAlignment="1">
      <alignment horizontal="center" vertical="center" wrapText="1"/>
    </xf>
    <xf numFmtId="0" fontId="21" fillId="0" borderId="3" xfId="5" applyFont="1" applyFill="1" applyBorder="1" applyAlignment="1">
      <alignment horizontal="center" vertical="center" wrapText="1"/>
    </xf>
    <xf numFmtId="0" fontId="21" fillId="0" borderId="6" xfId="5" applyFont="1" applyFill="1" applyBorder="1" applyAlignment="1">
      <alignment horizontal="center" vertical="center" wrapText="1"/>
    </xf>
    <xf numFmtId="0" fontId="21" fillId="0" borderId="3" xfId="5" applyFont="1" applyFill="1" applyBorder="1" applyAlignment="1">
      <alignment horizontal="left" vertical="top" wrapText="1"/>
    </xf>
    <xf numFmtId="0" fontId="21" fillId="0" borderId="5" xfId="5" applyFont="1" applyFill="1" applyBorder="1" applyAlignment="1">
      <alignment horizontal="left" vertical="top" wrapText="1"/>
    </xf>
    <xf numFmtId="0" fontId="21" fillId="0" borderId="5" xfId="5" applyFont="1" applyFill="1" applyBorder="1" applyAlignment="1">
      <alignment horizontal="center" vertical="top" wrapText="1"/>
    </xf>
    <xf numFmtId="0" fontId="21" fillId="0" borderId="7" xfId="5" applyFont="1" applyFill="1" applyBorder="1" applyAlignment="1">
      <alignment horizontal="center" vertical="top" wrapText="1"/>
    </xf>
    <xf numFmtId="0" fontId="17" fillId="0" borderId="3" xfId="5" applyFont="1" applyFill="1" applyBorder="1" applyAlignment="1">
      <alignment horizontal="left" vertical="center"/>
    </xf>
    <xf numFmtId="0" fontId="21" fillId="0" borderId="0" xfId="5" applyFont="1" applyFill="1" applyAlignment="1">
      <alignment horizontal="left" vertical="top" wrapText="1"/>
    </xf>
    <xf numFmtId="0" fontId="21" fillId="0" borderId="0" xfId="5" applyFont="1" applyFill="1" applyAlignment="1">
      <alignment horizontal="left" vertical="top"/>
    </xf>
    <xf numFmtId="0" fontId="21" fillId="0" borderId="0" xfId="5" applyFont="1" applyFill="1" applyBorder="1" applyAlignment="1">
      <alignment horizontal="center" vertical="center" wrapText="1"/>
    </xf>
    <xf numFmtId="0" fontId="17" fillId="0" borderId="39" xfId="5" applyFont="1" applyFill="1" applyBorder="1" applyAlignment="1">
      <alignment horizontal="center" vertical="center"/>
    </xf>
    <xf numFmtId="0" fontId="17" fillId="0" borderId="20" xfId="5" applyFont="1" applyFill="1" applyBorder="1" applyAlignment="1">
      <alignment horizontal="center" vertical="center"/>
    </xf>
    <xf numFmtId="0" fontId="17" fillId="0" borderId="40" xfId="5" applyFont="1" applyFill="1" applyBorder="1" applyAlignment="1">
      <alignment horizontal="center" vertical="center"/>
    </xf>
    <xf numFmtId="0" fontId="17" fillId="0" borderId="41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17" fillId="0" borderId="42" xfId="5" applyFont="1" applyFill="1" applyBorder="1" applyAlignment="1">
      <alignment horizontal="center" vertical="center"/>
    </xf>
    <xf numFmtId="0" fontId="17" fillId="0" borderId="26" xfId="5" applyFont="1" applyFill="1" applyBorder="1" applyAlignment="1">
      <alignment horizontal="center" vertical="center"/>
    </xf>
    <xf numFmtId="0" fontId="17" fillId="0" borderId="27" xfId="5" applyFont="1" applyFill="1" applyBorder="1" applyAlignment="1">
      <alignment horizontal="center" vertical="center"/>
    </xf>
    <xf numFmtId="0" fontId="17" fillId="0" borderId="43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7" fillId="0" borderId="7" xfId="5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38" fontId="3" fillId="0" borderId="1" xfId="0" applyNumberFormat="1" applyFont="1" applyFill="1" applyBorder="1" applyAlignment="1">
      <alignment horizontal="right" vertical="center"/>
    </xf>
  </cellXfs>
  <cellStyles count="7">
    <cellStyle name="Comma" xfId="1" builtinId="3"/>
    <cellStyle name="Comma 2" xfId="3"/>
    <cellStyle name="Comma 3" xfId="6"/>
    <cellStyle name="Normal" xfId="0" builtinId="0"/>
    <cellStyle name="Normal 2" xfId="2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142875</xdr:colOff>
      <xdr:row>12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65151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12</xdr:row>
      <xdr:rowOff>147637</xdr:rowOff>
    </xdr:from>
    <xdr:ext cx="65" cy="172227"/>
    <xdr:sp macro="" textlink="">
      <xdr:nvSpPr>
        <xdr:cNvPr id="3" name="TextBox 2"/>
        <xdr:cNvSpPr txBox="1"/>
      </xdr:nvSpPr>
      <xdr:spPr>
        <a:xfrm>
          <a:off x="6515100" y="3586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13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65151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13</xdr:row>
      <xdr:rowOff>147637</xdr:rowOff>
    </xdr:from>
    <xdr:ext cx="65" cy="172227"/>
    <xdr:sp macro="" textlink="">
      <xdr:nvSpPr>
        <xdr:cNvPr id="5" name="TextBox 4"/>
        <xdr:cNvSpPr txBox="1"/>
      </xdr:nvSpPr>
      <xdr:spPr>
        <a:xfrm>
          <a:off x="6515100" y="3938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14</xdr:row>
      <xdr:rowOff>147637</xdr:rowOff>
    </xdr:from>
    <xdr:ext cx="65" cy="172227"/>
    <xdr:sp macro="" textlink="">
      <xdr:nvSpPr>
        <xdr:cNvPr id="6" name="TextBox 5"/>
        <xdr:cNvSpPr txBox="1"/>
      </xdr:nvSpPr>
      <xdr:spPr>
        <a:xfrm>
          <a:off x="6515100" y="4271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561975</xdr:colOff>
      <xdr:row>0</xdr:row>
      <xdr:rowOff>66675</xdr:rowOff>
    </xdr:from>
    <xdr:to>
      <xdr:col>1</xdr:col>
      <xdr:colOff>1590675</xdr:colOff>
      <xdr:row>1</xdr:row>
      <xdr:rowOff>466725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6675"/>
          <a:ext cx="1028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142875</xdr:colOff>
      <xdr:row>14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6515100" y="4124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14</xdr:row>
      <xdr:rowOff>147637</xdr:rowOff>
    </xdr:from>
    <xdr:ext cx="65" cy="172227"/>
    <xdr:sp macro="" textlink="">
      <xdr:nvSpPr>
        <xdr:cNvPr id="9" name="TextBox 8"/>
        <xdr:cNvSpPr txBox="1"/>
      </xdr:nvSpPr>
      <xdr:spPr>
        <a:xfrm>
          <a:off x="6515100" y="4271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10</xdr:row>
      <xdr:rowOff>147637</xdr:rowOff>
    </xdr:from>
    <xdr:ext cx="65" cy="172227"/>
    <xdr:sp macro="" textlink="">
      <xdr:nvSpPr>
        <xdr:cNvPr id="10" name="TextBox 9"/>
        <xdr:cNvSpPr txBox="1"/>
      </xdr:nvSpPr>
      <xdr:spPr>
        <a:xfrm>
          <a:off x="6515100" y="2900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13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65151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11</xdr:row>
      <xdr:rowOff>147637</xdr:rowOff>
    </xdr:from>
    <xdr:ext cx="65" cy="172227"/>
    <xdr:sp macro="" textlink="">
      <xdr:nvSpPr>
        <xdr:cNvPr id="12" name="TextBox 11"/>
        <xdr:cNvSpPr txBox="1"/>
      </xdr:nvSpPr>
      <xdr:spPr>
        <a:xfrm>
          <a:off x="6515100" y="3243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13"/>
  <sheetViews>
    <sheetView showZeros="0" zoomScaleNormal="100" workbookViewId="0">
      <pane ySplit="3" topLeftCell="A508" activePane="bottomLeft" state="frozen"/>
      <selection pane="bottomLeft" activeCell="E519" sqref="E519"/>
    </sheetView>
  </sheetViews>
  <sheetFormatPr defaultColWidth="9.140625" defaultRowHeight="19.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19.5" customHeight="1" x14ac:dyDescent="0.3">
      <c r="A1" s="113" t="s">
        <v>9</v>
      </c>
      <c r="B1" s="113"/>
      <c r="C1" s="113"/>
      <c r="D1" s="113"/>
      <c r="E1" s="113"/>
    </row>
    <row r="2" spans="1:5" ht="19.5" customHeight="1" x14ac:dyDescent="0.25">
      <c r="A2" s="114" t="s">
        <v>1218</v>
      </c>
      <c r="B2" s="114"/>
      <c r="C2" s="114"/>
      <c r="D2" s="114"/>
      <c r="E2" s="114"/>
    </row>
    <row r="3" spans="1:5" ht="19.5" customHeight="1" x14ac:dyDescent="0.25">
      <c r="A3" s="5" t="s">
        <v>10</v>
      </c>
      <c r="B3" s="5" t="s">
        <v>11</v>
      </c>
      <c r="C3" s="4" t="s">
        <v>1</v>
      </c>
      <c r="D3" s="4" t="s">
        <v>2</v>
      </c>
      <c r="E3" s="4" t="s">
        <v>0</v>
      </c>
    </row>
    <row r="4" spans="1:5" ht="19.5" customHeight="1" x14ac:dyDescent="0.25">
      <c r="A4" s="2" t="s">
        <v>61</v>
      </c>
      <c r="B4" s="2" t="s">
        <v>62</v>
      </c>
      <c r="C4" s="3">
        <v>2144620</v>
      </c>
      <c r="D4" s="3">
        <v>107232</v>
      </c>
      <c r="E4" s="3">
        <v>2037388</v>
      </c>
    </row>
    <row r="5" spans="1:5" ht="19.5" customHeight="1" x14ac:dyDescent="0.25">
      <c r="A5" s="2" t="s">
        <v>63</v>
      </c>
      <c r="B5" s="2" t="s">
        <v>64</v>
      </c>
      <c r="C5" s="3">
        <v>1369290</v>
      </c>
      <c r="D5" s="3">
        <v>68465</v>
      </c>
      <c r="E5" s="3">
        <v>1300825</v>
      </c>
    </row>
    <row r="6" spans="1:5" ht="19.5" customHeight="1" x14ac:dyDescent="0.25">
      <c r="A6" s="2" t="s">
        <v>65</v>
      </c>
      <c r="B6" s="2" t="s">
        <v>66</v>
      </c>
      <c r="C6" s="3">
        <v>1625521</v>
      </c>
      <c r="D6" s="3">
        <v>160406</v>
      </c>
      <c r="E6" s="3">
        <v>1465115</v>
      </c>
    </row>
    <row r="7" spans="1:5" ht="19.5" customHeight="1" x14ac:dyDescent="0.25">
      <c r="A7" s="2" t="s">
        <v>67</v>
      </c>
      <c r="B7" s="2" t="s">
        <v>68</v>
      </c>
      <c r="C7" s="3">
        <v>471203</v>
      </c>
      <c r="D7" s="3">
        <v>23561</v>
      </c>
      <c r="E7" s="3">
        <v>447642</v>
      </c>
    </row>
    <row r="8" spans="1:5" ht="19.5" customHeight="1" x14ac:dyDescent="0.25">
      <c r="A8" s="2" t="s">
        <v>69</v>
      </c>
      <c r="B8" s="2" t="s">
        <v>70</v>
      </c>
      <c r="C8" s="3">
        <v>2552725</v>
      </c>
      <c r="D8" s="3">
        <v>0</v>
      </c>
      <c r="E8" s="3">
        <v>2552725</v>
      </c>
    </row>
    <row r="9" spans="1:5" ht="19.5" customHeight="1" x14ac:dyDescent="0.25">
      <c r="A9" s="2" t="s">
        <v>71</v>
      </c>
      <c r="B9" s="2" t="s">
        <v>72</v>
      </c>
      <c r="C9" s="3">
        <v>3794600</v>
      </c>
      <c r="D9" s="3">
        <v>110147</v>
      </c>
      <c r="E9" s="3">
        <v>3684453</v>
      </c>
    </row>
    <row r="10" spans="1:5" ht="19.5" customHeight="1" x14ac:dyDescent="0.25">
      <c r="A10" s="2" t="s">
        <v>73</v>
      </c>
      <c r="B10" s="2" t="s">
        <v>74</v>
      </c>
      <c r="C10" s="3">
        <v>5915630</v>
      </c>
      <c r="D10" s="3">
        <v>176234</v>
      </c>
      <c r="E10" s="3">
        <v>5739396</v>
      </c>
    </row>
    <row r="11" spans="1:5" ht="19.5" customHeight="1" x14ac:dyDescent="0.25">
      <c r="A11" s="2" t="s">
        <v>75</v>
      </c>
      <c r="B11" s="2" t="s">
        <v>76</v>
      </c>
      <c r="C11" s="3">
        <v>6702939</v>
      </c>
      <c r="D11" s="3">
        <v>110147</v>
      </c>
      <c r="E11" s="3">
        <v>6592792</v>
      </c>
    </row>
    <row r="12" spans="1:5" ht="19.5" customHeight="1" x14ac:dyDescent="0.25">
      <c r="A12" s="2" t="s">
        <v>77</v>
      </c>
      <c r="B12" s="2" t="s">
        <v>78</v>
      </c>
      <c r="C12" s="3">
        <v>1859814</v>
      </c>
      <c r="D12" s="3">
        <v>0</v>
      </c>
      <c r="E12" s="3">
        <v>1859814</v>
      </c>
    </row>
    <row r="13" spans="1:5" ht="19.5" customHeight="1" x14ac:dyDescent="0.25">
      <c r="A13" s="2" t="s">
        <v>79</v>
      </c>
      <c r="B13" s="2" t="s">
        <v>80</v>
      </c>
      <c r="C13" s="3">
        <v>1534648</v>
      </c>
      <c r="D13" s="3">
        <v>0</v>
      </c>
      <c r="E13" s="3">
        <v>1534648</v>
      </c>
    </row>
    <row r="14" spans="1:5" ht="19.5" customHeight="1" x14ac:dyDescent="0.25">
      <c r="A14" s="2" t="s">
        <v>81</v>
      </c>
      <c r="B14" s="2" t="s">
        <v>82</v>
      </c>
      <c r="C14" s="3">
        <v>2833857</v>
      </c>
      <c r="D14" s="3">
        <v>0</v>
      </c>
      <c r="E14" s="3">
        <v>2833857</v>
      </c>
    </row>
    <row r="15" spans="1:5" ht="19.5" customHeight="1" x14ac:dyDescent="0.25">
      <c r="A15" s="2" t="s">
        <v>83</v>
      </c>
      <c r="B15" s="2" t="s">
        <v>84</v>
      </c>
      <c r="C15" s="3">
        <v>4283554</v>
      </c>
      <c r="D15" s="3">
        <v>66088</v>
      </c>
      <c r="E15" s="3">
        <v>4217466</v>
      </c>
    </row>
    <row r="16" spans="1:5" ht="19.5" customHeight="1" x14ac:dyDescent="0.25">
      <c r="A16" s="2" t="s">
        <v>85</v>
      </c>
      <c r="B16" s="2" t="s">
        <v>86</v>
      </c>
      <c r="C16" s="3">
        <v>4182694</v>
      </c>
      <c r="D16" s="3">
        <v>110147</v>
      </c>
      <c r="E16" s="3">
        <v>4072547</v>
      </c>
    </row>
    <row r="17" spans="1:5" ht="19.5" customHeight="1" x14ac:dyDescent="0.25">
      <c r="A17" s="2" t="s">
        <v>87</v>
      </c>
      <c r="B17" s="2" t="s">
        <v>88</v>
      </c>
      <c r="C17" s="3">
        <v>2152983</v>
      </c>
      <c r="D17" s="3">
        <v>44059</v>
      </c>
      <c r="E17" s="3">
        <v>2108924</v>
      </c>
    </row>
    <row r="18" spans="1:5" ht="19.5" customHeight="1" x14ac:dyDescent="0.25">
      <c r="A18" s="2" t="s">
        <v>89</v>
      </c>
      <c r="B18" s="2" t="s">
        <v>90</v>
      </c>
      <c r="C18" s="3">
        <v>2618148</v>
      </c>
      <c r="D18" s="3">
        <v>110147</v>
      </c>
      <c r="E18" s="3">
        <v>2508001</v>
      </c>
    </row>
    <row r="19" spans="1:5" ht="19.5" customHeight="1" x14ac:dyDescent="0.25">
      <c r="A19" s="2" t="s">
        <v>91</v>
      </c>
      <c r="B19" s="2" t="s">
        <v>92</v>
      </c>
      <c r="C19" s="3">
        <v>1289600</v>
      </c>
      <c r="D19" s="3">
        <v>0</v>
      </c>
      <c r="E19" s="3">
        <v>1289600</v>
      </c>
    </row>
    <row r="20" spans="1:5" ht="19.5" customHeight="1" x14ac:dyDescent="0.25">
      <c r="A20" s="2" t="s">
        <v>93</v>
      </c>
      <c r="B20" s="2" t="s">
        <v>94</v>
      </c>
      <c r="C20" s="3">
        <v>2443139</v>
      </c>
      <c r="D20" s="3">
        <v>0</v>
      </c>
      <c r="E20" s="3">
        <v>2443139</v>
      </c>
    </row>
    <row r="21" spans="1:5" ht="19.5" customHeight="1" x14ac:dyDescent="0.25">
      <c r="A21" s="2" t="s">
        <v>95</v>
      </c>
      <c r="B21" s="2" t="s">
        <v>96</v>
      </c>
      <c r="C21" s="3">
        <v>1700890</v>
      </c>
      <c r="D21" s="3">
        <v>0</v>
      </c>
      <c r="E21" s="3">
        <v>1700890</v>
      </c>
    </row>
    <row r="22" spans="1:5" ht="19.5" customHeight="1" x14ac:dyDescent="0.25">
      <c r="A22" s="2" t="s">
        <v>97</v>
      </c>
      <c r="B22" s="2" t="s">
        <v>98</v>
      </c>
      <c r="C22" s="3">
        <v>8545082</v>
      </c>
      <c r="D22" s="3">
        <v>220293</v>
      </c>
      <c r="E22" s="3">
        <v>8324789</v>
      </c>
    </row>
    <row r="23" spans="1:5" ht="19.5" customHeight="1" x14ac:dyDescent="0.25">
      <c r="A23" s="2" t="s">
        <v>99</v>
      </c>
      <c r="B23" s="2" t="s">
        <v>100</v>
      </c>
      <c r="C23" s="3">
        <v>1481830</v>
      </c>
      <c r="D23" s="3">
        <v>0</v>
      </c>
      <c r="E23" s="3">
        <v>1481830</v>
      </c>
    </row>
    <row r="24" spans="1:5" ht="19.5" customHeight="1" x14ac:dyDescent="0.25">
      <c r="A24" s="2" t="s">
        <v>101</v>
      </c>
      <c r="B24" s="2" t="s">
        <v>102</v>
      </c>
      <c r="C24" s="3">
        <v>1495279</v>
      </c>
      <c r="D24" s="3">
        <v>55073</v>
      </c>
      <c r="E24" s="3">
        <v>1440206</v>
      </c>
    </row>
    <row r="25" spans="1:5" ht="19.5" customHeight="1" x14ac:dyDescent="0.25">
      <c r="A25" s="2" t="s">
        <v>103</v>
      </c>
      <c r="B25" s="2" t="s">
        <v>104</v>
      </c>
      <c r="C25" s="3">
        <v>3727932</v>
      </c>
      <c r="D25" s="3">
        <v>110147</v>
      </c>
      <c r="E25" s="3">
        <v>3617785</v>
      </c>
    </row>
    <row r="26" spans="1:5" ht="19.5" customHeight="1" x14ac:dyDescent="0.25">
      <c r="A26" s="2" t="s">
        <v>1219</v>
      </c>
      <c r="B26" s="2" t="s">
        <v>1220</v>
      </c>
      <c r="C26" s="3">
        <v>1504706</v>
      </c>
      <c r="D26" s="3">
        <v>88117</v>
      </c>
      <c r="E26" s="3">
        <v>1416589</v>
      </c>
    </row>
    <row r="27" spans="1:5" ht="19.5" customHeight="1" x14ac:dyDescent="0.25">
      <c r="A27" s="2" t="s">
        <v>1221</v>
      </c>
      <c r="B27" s="2" t="s">
        <v>106</v>
      </c>
      <c r="C27" s="3">
        <v>14096090</v>
      </c>
      <c r="D27" s="3">
        <v>220293</v>
      </c>
      <c r="E27" s="3">
        <v>13875797</v>
      </c>
    </row>
    <row r="28" spans="1:5" ht="19.5" customHeight="1" x14ac:dyDescent="0.25">
      <c r="A28" s="2" t="s">
        <v>105</v>
      </c>
      <c r="B28" s="2" t="s">
        <v>106</v>
      </c>
      <c r="C28" s="3">
        <v>3887030</v>
      </c>
      <c r="D28" s="3">
        <v>0</v>
      </c>
      <c r="E28" s="3">
        <v>3887030</v>
      </c>
    </row>
    <row r="29" spans="1:5" ht="19.5" customHeight="1" x14ac:dyDescent="0.25">
      <c r="A29" s="2" t="s">
        <v>107</v>
      </c>
      <c r="B29" s="2" t="s">
        <v>108</v>
      </c>
      <c r="C29" s="3">
        <v>21420260</v>
      </c>
      <c r="D29" s="3">
        <v>146862</v>
      </c>
      <c r="E29" s="3">
        <v>21273398</v>
      </c>
    </row>
    <row r="30" spans="1:5" ht="19.5" customHeight="1" x14ac:dyDescent="0.25">
      <c r="A30" s="2" t="s">
        <v>109</v>
      </c>
      <c r="B30" s="2" t="s">
        <v>110</v>
      </c>
      <c r="C30" s="3">
        <v>14959080</v>
      </c>
      <c r="D30" s="3">
        <v>146862</v>
      </c>
      <c r="E30" s="3">
        <v>14812218</v>
      </c>
    </row>
    <row r="31" spans="1:5" ht="19.5" customHeight="1" x14ac:dyDescent="0.25">
      <c r="A31" s="2" t="s">
        <v>111</v>
      </c>
      <c r="B31" s="2" t="s">
        <v>112</v>
      </c>
      <c r="C31" s="3">
        <v>4640960</v>
      </c>
      <c r="D31" s="3">
        <v>0</v>
      </c>
      <c r="E31" s="3">
        <v>4640960</v>
      </c>
    </row>
    <row r="32" spans="1:5" ht="19.5" customHeight="1" x14ac:dyDescent="0.25">
      <c r="A32" s="2" t="s">
        <v>1222</v>
      </c>
      <c r="B32" s="2" t="s">
        <v>1223</v>
      </c>
      <c r="C32" s="3">
        <v>7035080</v>
      </c>
      <c r="D32" s="3">
        <v>0</v>
      </c>
      <c r="E32" s="3">
        <v>7035080</v>
      </c>
    </row>
    <row r="33" spans="1:5" ht="19.5" customHeight="1" x14ac:dyDescent="0.25">
      <c r="A33" s="2" t="s">
        <v>113</v>
      </c>
      <c r="B33" s="2" t="s">
        <v>114</v>
      </c>
      <c r="C33" s="3">
        <v>11394264</v>
      </c>
      <c r="D33" s="3">
        <v>80404</v>
      </c>
      <c r="E33" s="3">
        <v>11313860</v>
      </c>
    </row>
    <row r="34" spans="1:5" ht="19.5" customHeight="1" x14ac:dyDescent="0.25">
      <c r="A34" s="2" t="s">
        <v>115</v>
      </c>
      <c r="B34" s="2" t="s">
        <v>116</v>
      </c>
      <c r="C34" s="3">
        <v>5254870</v>
      </c>
      <c r="D34" s="3">
        <v>0</v>
      </c>
      <c r="E34" s="3">
        <v>5254870</v>
      </c>
    </row>
    <row r="35" spans="1:5" ht="19.5" customHeight="1" x14ac:dyDescent="0.25">
      <c r="A35" s="2" t="s">
        <v>117</v>
      </c>
      <c r="B35" s="2" t="s">
        <v>118</v>
      </c>
      <c r="C35" s="3">
        <v>7455030</v>
      </c>
      <c r="D35" s="3">
        <v>0</v>
      </c>
      <c r="E35" s="3">
        <v>7455030</v>
      </c>
    </row>
    <row r="36" spans="1:5" ht="19.5" customHeight="1" x14ac:dyDescent="0.25">
      <c r="A36" s="2" t="s">
        <v>119</v>
      </c>
      <c r="B36" s="2" t="s">
        <v>120</v>
      </c>
      <c r="C36" s="3">
        <v>2661340</v>
      </c>
      <c r="D36" s="3">
        <v>0</v>
      </c>
      <c r="E36" s="3">
        <v>2661340</v>
      </c>
    </row>
    <row r="37" spans="1:5" ht="19.5" customHeight="1" x14ac:dyDescent="0.25">
      <c r="A37" s="2" t="s">
        <v>121</v>
      </c>
      <c r="B37" s="2" t="s">
        <v>122</v>
      </c>
      <c r="C37" s="3">
        <v>1731793</v>
      </c>
      <c r="D37" s="3">
        <v>0</v>
      </c>
      <c r="E37" s="3">
        <v>1731793</v>
      </c>
    </row>
    <row r="38" spans="1:5" ht="19.5" customHeight="1" x14ac:dyDescent="0.25">
      <c r="A38" s="2" t="s">
        <v>123</v>
      </c>
      <c r="B38" s="2" t="s">
        <v>124</v>
      </c>
      <c r="C38" s="3">
        <v>656407</v>
      </c>
      <c r="D38" s="3">
        <v>0</v>
      </c>
      <c r="E38" s="3">
        <v>656407</v>
      </c>
    </row>
    <row r="39" spans="1:5" ht="19.5" customHeight="1" x14ac:dyDescent="0.25">
      <c r="A39" s="2" t="s">
        <v>125</v>
      </c>
      <c r="B39" s="2" t="s">
        <v>126</v>
      </c>
      <c r="C39" s="3">
        <v>1080361</v>
      </c>
      <c r="D39" s="3">
        <v>64821</v>
      </c>
      <c r="E39" s="3">
        <v>1015540</v>
      </c>
    </row>
    <row r="40" spans="1:5" ht="19.5" customHeight="1" x14ac:dyDescent="0.25">
      <c r="A40" s="2" t="s">
        <v>127</v>
      </c>
      <c r="B40" s="2" t="s">
        <v>128</v>
      </c>
      <c r="C40" s="3">
        <v>740577</v>
      </c>
      <c r="D40" s="3">
        <v>44435</v>
      </c>
      <c r="E40" s="3">
        <v>696142</v>
      </c>
    </row>
    <row r="41" spans="1:5" ht="19.5" customHeight="1" x14ac:dyDescent="0.25">
      <c r="A41" s="2" t="s">
        <v>129</v>
      </c>
      <c r="B41" s="2" t="s">
        <v>130</v>
      </c>
      <c r="C41" s="3">
        <v>7337105</v>
      </c>
      <c r="D41" s="3">
        <v>366859</v>
      </c>
      <c r="E41" s="3">
        <v>6970246</v>
      </c>
    </row>
    <row r="42" spans="1:5" ht="19.5" customHeight="1" x14ac:dyDescent="0.25">
      <c r="A42" s="2" t="s">
        <v>131</v>
      </c>
      <c r="B42" s="2" t="s">
        <v>132</v>
      </c>
      <c r="C42" s="3">
        <v>4742186</v>
      </c>
      <c r="D42" s="3">
        <v>237111</v>
      </c>
      <c r="E42" s="3">
        <v>4505075</v>
      </c>
    </row>
    <row r="43" spans="1:5" ht="19.5" customHeight="1" x14ac:dyDescent="0.25">
      <c r="A43" s="2" t="s">
        <v>133</v>
      </c>
      <c r="B43" s="2" t="s">
        <v>134</v>
      </c>
      <c r="C43" s="3">
        <v>3356926</v>
      </c>
      <c r="D43" s="3">
        <v>167847</v>
      </c>
      <c r="E43" s="3">
        <v>3189079</v>
      </c>
    </row>
    <row r="44" spans="1:5" ht="19.5" customHeight="1" x14ac:dyDescent="0.25">
      <c r="A44" s="2" t="s">
        <v>135</v>
      </c>
      <c r="B44" s="2" t="s">
        <v>136</v>
      </c>
      <c r="C44" s="3">
        <v>4254185</v>
      </c>
      <c r="D44" s="3">
        <v>382876</v>
      </c>
      <c r="E44" s="3">
        <v>3871309</v>
      </c>
    </row>
    <row r="45" spans="1:5" ht="19.5" customHeight="1" x14ac:dyDescent="0.25">
      <c r="A45" s="2" t="s">
        <v>1224</v>
      </c>
      <c r="B45" s="2" t="s">
        <v>1225</v>
      </c>
      <c r="C45" s="3">
        <v>2482021</v>
      </c>
      <c r="D45" s="3">
        <v>223383</v>
      </c>
      <c r="E45" s="3">
        <v>2258638</v>
      </c>
    </row>
    <row r="46" spans="1:5" ht="19.5" customHeight="1" x14ac:dyDescent="0.25">
      <c r="A46" s="2" t="s">
        <v>137</v>
      </c>
      <c r="B46" s="2" t="s">
        <v>138</v>
      </c>
      <c r="C46" s="3">
        <v>1101836</v>
      </c>
      <c r="D46" s="3">
        <v>99166</v>
      </c>
      <c r="E46" s="3">
        <v>1002670</v>
      </c>
    </row>
    <row r="47" spans="1:5" ht="19.5" customHeight="1" x14ac:dyDescent="0.25">
      <c r="A47" s="2" t="s">
        <v>1226</v>
      </c>
      <c r="B47" s="2" t="s">
        <v>1227</v>
      </c>
      <c r="C47" s="3">
        <v>1342118</v>
      </c>
      <c r="D47" s="3">
        <v>120791</v>
      </c>
      <c r="E47" s="3">
        <v>1221327</v>
      </c>
    </row>
    <row r="48" spans="1:5" ht="19.5" customHeight="1" x14ac:dyDescent="0.25">
      <c r="A48" s="2" t="s">
        <v>1228</v>
      </c>
      <c r="B48" s="2" t="s">
        <v>1229</v>
      </c>
      <c r="C48" s="3">
        <v>1042710</v>
      </c>
      <c r="D48" s="3">
        <v>93845</v>
      </c>
      <c r="E48" s="3">
        <v>948865</v>
      </c>
    </row>
    <row r="49" spans="1:5" ht="19.5" customHeight="1" x14ac:dyDescent="0.25">
      <c r="A49" s="2" t="s">
        <v>139</v>
      </c>
      <c r="B49" s="2" t="s">
        <v>140</v>
      </c>
      <c r="C49" s="3">
        <v>3431206</v>
      </c>
      <c r="D49" s="3">
        <v>308811</v>
      </c>
      <c r="E49" s="3">
        <v>3122395</v>
      </c>
    </row>
    <row r="50" spans="1:5" ht="19.5" customHeight="1" x14ac:dyDescent="0.25">
      <c r="A50" s="2" t="s">
        <v>1230</v>
      </c>
      <c r="B50" s="2" t="s">
        <v>1231</v>
      </c>
      <c r="C50" s="3">
        <v>2571974</v>
      </c>
      <c r="D50" s="3">
        <v>231480</v>
      </c>
      <c r="E50" s="3">
        <v>2340494</v>
      </c>
    </row>
    <row r="51" spans="1:5" ht="19.5" customHeight="1" x14ac:dyDescent="0.25">
      <c r="A51" s="2" t="s">
        <v>141</v>
      </c>
      <c r="B51" s="2" t="s">
        <v>142</v>
      </c>
      <c r="C51" s="3">
        <v>693290</v>
      </c>
      <c r="D51" s="3">
        <v>62396</v>
      </c>
      <c r="E51" s="3">
        <v>630894</v>
      </c>
    </row>
    <row r="52" spans="1:5" ht="19.5" customHeight="1" x14ac:dyDescent="0.25">
      <c r="A52" s="2" t="s">
        <v>143</v>
      </c>
      <c r="B52" s="2" t="s">
        <v>144</v>
      </c>
      <c r="C52" s="3">
        <v>1467885</v>
      </c>
      <c r="D52" s="3">
        <v>132110</v>
      </c>
      <c r="E52" s="3">
        <v>1335775</v>
      </c>
    </row>
    <row r="53" spans="1:5" ht="19.5" customHeight="1" x14ac:dyDescent="0.25">
      <c r="A53" s="2" t="s">
        <v>1232</v>
      </c>
      <c r="B53" s="2" t="s">
        <v>1233</v>
      </c>
      <c r="C53" s="3">
        <v>1371024</v>
      </c>
      <c r="D53" s="3">
        <v>123394</v>
      </c>
      <c r="E53" s="3">
        <v>1247630</v>
      </c>
    </row>
    <row r="54" spans="1:5" ht="19.5" customHeight="1" x14ac:dyDescent="0.25">
      <c r="A54" s="2" t="s">
        <v>1234</v>
      </c>
      <c r="B54" s="2" t="s">
        <v>1235</v>
      </c>
      <c r="C54" s="3">
        <v>544552</v>
      </c>
      <c r="D54" s="3">
        <v>49010</v>
      </c>
      <c r="E54" s="3">
        <v>495542</v>
      </c>
    </row>
    <row r="55" spans="1:5" ht="19.5" customHeight="1" x14ac:dyDescent="0.25">
      <c r="A55" s="2" t="s">
        <v>1236</v>
      </c>
      <c r="B55" s="2" t="s">
        <v>1237</v>
      </c>
      <c r="C55" s="3">
        <v>1975895</v>
      </c>
      <c r="D55" s="3">
        <v>177831</v>
      </c>
      <c r="E55" s="3">
        <v>1798064</v>
      </c>
    </row>
    <row r="56" spans="1:5" ht="19.5" customHeight="1" x14ac:dyDescent="0.25">
      <c r="A56" s="2" t="s">
        <v>1238</v>
      </c>
      <c r="B56" s="2" t="s">
        <v>1239</v>
      </c>
      <c r="C56" s="3">
        <v>2677872</v>
      </c>
      <c r="D56" s="3">
        <v>241009</v>
      </c>
      <c r="E56" s="3">
        <v>2436863</v>
      </c>
    </row>
    <row r="57" spans="1:5" ht="19.5" customHeight="1" x14ac:dyDescent="0.25">
      <c r="A57" s="2" t="s">
        <v>145</v>
      </c>
      <c r="B57" s="2" t="s">
        <v>146</v>
      </c>
      <c r="C57" s="3">
        <v>1265440</v>
      </c>
      <c r="D57" s="3">
        <v>113890</v>
      </c>
      <c r="E57" s="3">
        <v>1151550</v>
      </c>
    </row>
    <row r="58" spans="1:5" ht="19.5" customHeight="1" x14ac:dyDescent="0.25">
      <c r="A58" s="2" t="s">
        <v>147</v>
      </c>
      <c r="B58" s="2" t="s">
        <v>148</v>
      </c>
      <c r="C58" s="3">
        <v>1208020</v>
      </c>
      <c r="D58" s="3">
        <v>108722</v>
      </c>
      <c r="E58" s="3">
        <v>1099298</v>
      </c>
    </row>
    <row r="59" spans="1:5" ht="19.5" customHeight="1" x14ac:dyDescent="0.25">
      <c r="A59" s="2" t="s">
        <v>1240</v>
      </c>
      <c r="B59" s="2" t="s">
        <v>1241</v>
      </c>
      <c r="C59" s="3">
        <v>3396122</v>
      </c>
      <c r="D59" s="3">
        <v>305651</v>
      </c>
      <c r="E59" s="3">
        <v>3090471</v>
      </c>
    </row>
    <row r="60" spans="1:5" ht="19.5" customHeight="1" x14ac:dyDescent="0.25">
      <c r="A60" s="2" t="s">
        <v>149</v>
      </c>
      <c r="B60" s="2" t="s">
        <v>150</v>
      </c>
      <c r="C60" s="3">
        <v>3842741</v>
      </c>
      <c r="D60" s="3">
        <v>345848</v>
      </c>
      <c r="E60" s="3">
        <v>3496893</v>
      </c>
    </row>
    <row r="61" spans="1:5" ht="19.5" customHeight="1" x14ac:dyDescent="0.25">
      <c r="A61" s="2" t="s">
        <v>1242</v>
      </c>
      <c r="B61" s="2" t="s">
        <v>1243</v>
      </c>
      <c r="C61" s="3">
        <v>2689006</v>
      </c>
      <c r="D61" s="3">
        <v>242012</v>
      </c>
      <c r="E61" s="3">
        <v>2446994</v>
      </c>
    </row>
    <row r="62" spans="1:5" ht="19.5" customHeight="1" x14ac:dyDescent="0.25">
      <c r="A62" s="2" t="s">
        <v>151</v>
      </c>
      <c r="B62" s="2" t="s">
        <v>152</v>
      </c>
      <c r="C62" s="3">
        <v>6085058</v>
      </c>
      <c r="D62" s="3">
        <v>547657</v>
      </c>
      <c r="E62" s="3">
        <v>5537401</v>
      </c>
    </row>
    <row r="63" spans="1:5" ht="19.5" customHeight="1" x14ac:dyDescent="0.25">
      <c r="A63" s="2" t="s">
        <v>1244</v>
      </c>
      <c r="B63" s="2" t="s">
        <v>1245</v>
      </c>
      <c r="C63" s="3">
        <v>1257138</v>
      </c>
      <c r="D63" s="3">
        <v>113144</v>
      </c>
      <c r="E63" s="3">
        <v>1143994</v>
      </c>
    </row>
    <row r="64" spans="1:5" ht="19.5" customHeight="1" x14ac:dyDescent="0.25">
      <c r="A64" s="2" t="s">
        <v>153</v>
      </c>
      <c r="B64" s="2" t="s">
        <v>154</v>
      </c>
      <c r="C64" s="3">
        <v>2434504</v>
      </c>
      <c r="D64" s="3">
        <v>219107</v>
      </c>
      <c r="E64" s="3">
        <v>2215397</v>
      </c>
    </row>
    <row r="65" spans="1:5" ht="19.5" customHeight="1" x14ac:dyDescent="0.25">
      <c r="A65" s="2" t="s">
        <v>1246</v>
      </c>
      <c r="B65" s="2" t="s">
        <v>1247</v>
      </c>
      <c r="C65" s="3">
        <v>1171695</v>
      </c>
      <c r="D65" s="3">
        <v>105453</v>
      </c>
      <c r="E65" s="3">
        <v>1066242</v>
      </c>
    </row>
    <row r="66" spans="1:5" ht="19.5" customHeight="1" x14ac:dyDescent="0.25">
      <c r="A66" s="2" t="s">
        <v>155</v>
      </c>
      <c r="B66" s="2" t="s">
        <v>156</v>
      </c>
      <c r="C66" s="3">
        <v>1090389</v>
      </c>
      <c r="D66" s="3">
        <v>98136</v>
      </c>
      <c r="E66" s="3">
        <v>992253</v>
      </c>
    </row>
    <row r="67" spans="1:5" ht="19.5" customHeight="1" x14ac:dyDescent="0.25">
      <c r="A67" s="2" t="s">
        <v>157</v>
      </c>
      <c r="B67" s="2" t="s">
        <v>158</v>
      </c>
      <c r="C67" s="3">
        <v>480910</v>
      </c>
      <c r="D67" s="3">
        <v>43282</v>
      </c>
      <c r="E67" s="3">
        <v>437628</v>
      </c>
    </row>
    <row r="68" spans="1:5" ht="19.5" customHeight="1" x14ac:dyDescent="0.25">
      <c r="A68" s="2" t="s">
        <v>159</v>
      </c>
      <c r="B68" s="2" t="s">
        <v>160</v>
      </c>
      <c r="C68" s="3">
        <v>2409400</v>
      </c>
      <c r="D68" s="3">
        <v>216848</v>
      </c>
      <c r="E68" s="3">
        <v>2192552</v>
      </c>
    </row>
    <row r="69" spans="1:5" ht="19.5" customHeight="1" x14ac:dyDescent="0.25">
      <c r="A69" s="2" t="s">
        <v>161</v>
      </c>
      <c r="B69" s="2" t="s">
        <v>162</v>
      </c>
      <c r="C69" s="3">
        <v>1185806</v>
      </c>
      <c r="D69" s="3">
        <v>106722</v>
      </c>
      <c r="E69" s="3">
        <v>1079084</v>
      </c>
    </row>
    <row r="70" spans="1:5" ht="19.5" customHeight="1" x14ac:dyDescent="0.25">
      <c r="A70" s="2" t="s">
        <v>163</v>
      </c>
      <c r="B70" s="2" t="s">
        <v>164</v>
      </c>
      <c r="C70" s="3">
        <v>3214160</v>
      </c>
      <c r="D70" s="3">
        <v>289277</v>
      </c>
      <c r="E70" s="3">
        <v>2924883</v>
      </c>
    </row>
    <row r="71" spans="1:5" ht="19.5" customHeight="1" x14ac:dyDescent="0.25">
      <c r="A71" s="2" t="s">
        <v>1248</v>
      </c>
      <c r="B71" s="2" t="s">
        <v>1249</v>
      </c>
      <c r="C71" s="3">
        <v>1108431</v>
      </c>
      <c r="D71" s="3">
        <v>99759</v>
      </c>
      <c r="E71" s="3">
        <v>1008672</v>
      </c>
    </row>
    <row r="72" spans="1:5" ht="19.5" customHeight="1" x14ac:dyDescent="0.25">
      <c r="A72" s="2" t="s">
        <v>165</v>
      </c>
      <c r="B72" s="2" t="s">
        <v>166</v>
      </c>
      <c r="C72" s="3">
        <v>1354740</v>
      </c>
      <c r="D72" s="3">
        <v>121927</v>
      </c>
      <c r="E72" s="3">
        <v>1232813</v>
      </c>
    </row>
    <row r="73" spans="1:5" ht="19.5" customHeight="1" x14ac:dyDescent="0.25">
      <c r="A73" s="2" t="s">
        <v>167</v>
      </c>
      <c r="B73" s="2" t="s">
        <v>168</v>
      </c>
      <c r="C73" s="3">
        <v>1108083</v>
      </c>
      <c r="D73" s="3">
        <v>99729</v>
      </c>
      <c r="E73" s="3">
        <v>1008354</v>
      </c>
    </row>
    <row r="74" spans="1:5" ht="19.5" customHeight="1" x14ac:dyDescent="0.25">
      <c r="A74" s="2" t="s">
        <v>1250</v>
      </c>
      <c r="B74" s="2" t="s">
        <v>1251</v>
      </c>
      <c r="C74" s="3">
        <v>2778724</v>
      </c>
      <c r="D74" s="3">
        <v>250086</v>
      </c>
      <c r="E74" s="3">
        <v>2528638</v>
      </c>
    </row>
    <row r="75" spans="1:5" ht="19.5" customHeight="1" x14ac:dyDescent="0.25">
      <c r="A75" s="2" t="s">
        <v>1252</v>
      </c>
      <c r="B75" s="2" t="s">
        <v>1253</v>
      </c>
      <c r="C75" s="3">
        <v>1450234</v>
      </c>
      <c r="D75" s="3">
        <v>130521</v>
      </c>
      <c r="E75" s="3">
        <v>1319713</v>
      </c>
    </row>
    <row r="76" spans="1:5" ht="19.5" customHeight="1" x14ac:dyDescent="0.25">
      <c r="A76" s="2" t="s">
        <v>169</v>
      </c>
      <c r="B76" s="2" t="s">
        <v>170</v>
      </c>
      <c r="C76" s="3">
        <v>1726842</v>
      </c>
      <c r="D76" s="3">
        <v>155417</v>
      </c>
      <c r="E76" s="3">
        <v>1571425</v>
      </c>
    </row>
    <row r="77" spans="1:5" ht="19.5" customHeight="1" x14ac:dyDescent="0.25">
      <c r="A77" s="2" t="s">
        <v>171</v>
      </c>
      <c r="B77" s="2" t="s">
        <v>172</v>
      </c>
      <c r="C77" s="3">
        <v>3827726</v>
      </c>
      <c r="D77" s="3">
        <v>344495</v>
      </c>
      <c r="E77" s="3">
        <v>3483231</v>
      </c>
    </row>
    <row r="78" spans="1:5" ht="19.5" customHeight="1" x14ac:dyDescent="0.25">
      <c r="A78" s="2" t="s">
        <v>173</v>
      </c>
      <c r="B78" s="2" t="s">
        <v>174</v>
      </c>
      <c r="C78" s="3">
        <v>1138260</v>
      </c>
      <c r="D78" s="3">
        <v>102443</v>
      </c>
      <c r="E78" s="3">
        <v>1035817</v>
      </c>
    </row>
    <row r="79" spans="1:5" ht="19.5" customHeight="1" x14ac:dyDescent="0.25">
      <c r="A79" s="2" t="s">
        <v>1254</v>
      </c>
      <c r="B79" s="2" t="s">
        <v>1255</v>
      </c>
      <c r="C79" s="3">
        <v>3002101</v>
      </c>
      <c r="D79" s="3">
        <v>270190</v>
      </c>
      <c r="E79" s="3">
        <v>2731911</v>
      </c>
    </row>
    <row r="80" spans="1:5" ht="19.5" customHeight="1" x14ac:dyDescent="0.25">
      <c r="A80" s="2" t="s">
        <v>175</v>
      </c>
      <c r="B80" s="2" t="s">
        <v>176</v>
      </c>
      <c r="C80" s="3">
        <v>4116858</v>
      </c>
      <c r="D80" s="3">
        <v>370517</v>
      </c>
      <c r="E80" s="3">
        <v>3746341</v>
      </c>
    </row>
    <row r="81" spans="1:5" ht="19.5" customHeight="1" x14ac:dyDescent="0.25">
      <c r="A81" s="2" t="s">
        <v>1256</v>
      </c>
      <c r="B81" s="2" t="s">
        <v>1257</v>
      </c>
      <c r="C81" s="3">
        <v>2283941</v>
      </c>
      <c r="D81" s="3">
        <v>205555</v>
      </c>
      <c r="E81" s="3">
        <v>2078386</v>
      </c>
    </row>
    <row r="82" spans="1:5" ht="19.5" customHeight="1" x14ac:dyDescent="0.25">
      <c r="A82" s="2" t="s">
        <v>177</v>
      </c>
      <c r="B82" s="2" t="s">
        <v>178</v>
      </c>
      <c r="C82" s="3">
        <v>10918885</v>
      </c>
      <c r="D82" s="3">
        <v>165220</v>
      </c>
      <c r="E82" s="3">
        <v>10753665</v>
      </c>
    </row>
    <row r="83" spans="1:5" ht="19.5" customHeight="1" x14ac:dyDescent="0.25">
      <c r="A83" s="2" t="s">
        <v>179</v>
      </c>
      <c r="B83" s="2" t="s">
        <v>180</v>
      </c>
      <c r="C83" s="3">
        <v>11932700</v>
      </c>
      <c r="D83" s="3">
        <v>165220</v>
      </c>
      <c r="E83" s="3">
        <v>11767480</v>
      </c>
    </row>
    <row r="84" spans="1:5" ht="19.5" customHeight="1" x14ac:dyDescent="0.25">
      <c r="A84" s="2" t="s">
        <v>181</v>
      </c>
      <c r="B84" s="2" t="s">
        <v>178</v>
      </c>
      <c r="C84" s="3">
        <v>16437656</v>
      </c>
      <c r="D84" s="3">
        <v>440587</v>
      </c>
      <c r="E84" s="3">
        <v>15997069</v>
      </c>
    </row>
    <row r="85" spans="1:5" ht="19.5" customHeight="1" x14ac:dyDescent="0.25">
      <c r="A85" s="2" t="s">
        <v>182</v>
      </c>
      <c r="B85" s="2" t="s">
        <v>180</v>
      </c>
      <c r="C85" s="3">
        <v>14098854</v>
      </c>
      <c r="D85" s="3">
        <v>165220</v>
      </c>
      <c r="E85" s="3">
        <v>13933634</v>
      </c>
    </row>
    <row r="86" spans="1:5" ht="19.5" customHeight="1" x14ac:dyDescent="0.25">
      <c r="A86" s="2" t="s">
        <v>183</v>
      </c>
      <c r="B86" s="2" t="s">
        <v>178</v>
      </c>
      <c r="C86" s="3">
        <v>12708982</v>
      </c>
      <c r="D86" s="3">
        <v>220294</v>
      </c>
      <c r="E86" s="3">
        <v>12488688</v>
      </c>
    </row>
    <row r="87" spans="1:5" ht="19.5" customHeight="1" x14ac:dyDescent="0.25">
      <c r="A87" s="2" t="s">
        <v>184</v>
      </c>
      <c r="B87" s="2" t="s">
        <v>178</v>
      </c>
      <c r="C87" s="3">
        <v>9928247</v>
      </c>
      <c r="D87" s="3">
        <v>0</v>
      </c>
      <c r="E87" s="3">
        <v>9928247</v>
      </c>
    </row>
    <row r="88" spans="1:5" ht="19.5" customHeight="1" x14ac:dyDescent="0.25">
      <c r="A88" s="2" t="s">
        <v>185</v>
      </c>
      <c r="B88" s="2" t="s">
        <v>180</v>
      </c>
      <c r="C88" s="3">
        <v>6013111</v>
      </c>
      <c r="D88" s="3">
        <v>66088</v>
      </c>
      <c r="E88" s="3">
        <v>5947023</v>
      </c>
    </row>
    <row r="89" spans="1:5" ht="19.5" customHeight="1" x14ac:dyDescent="0.25">
      <c r="A89" s="2" t="s">
        <v>186</v>
      </c>
      <c r="B89" s="2" t="s">
        <v>180</v>
      </c>
      <c r="C89" s="3">
        <v>10488751</v>
      </c>
      <c r="D89" s="3">
        <v>0</v>
      </c>
      <c r="E89" s="3">
        <v>10488751</v>
      </c>
    </row>
    <row r="90" spans="1:5" ht="19.5" customHeight="1" x14ac:dyDescent="0.25">
      <c r="A90" s="2" t="s">
        <v>187</v>
      </c>
      <c r="B90" s="2" t="s">
        <v>178</v>
      </c>
      <c r="C90" s="3">
        <v>8267322</v>
      </c>
      <c r="D90" s="3">
        <v>0</v>
      </c>
      <c r="E90" s="3">
        <v>8267322</v>
      </c>
    </row>
    <row r="91" spans="1:5" ht="19.5" customHeight="1" x14ac:dyDescent="0.25">
      <c r="A91" s="2" t="s">
        <v>188</v>
      </c>
      <c r="B91" s="2" t="s">
        <v>178</v>
      </c>
      <c r="C91" s="3">
        <v>4728029</v>
      </c>
      <c r="D91" s="3">
        <v>33044</v>
      </c>
      <c r="E91" s="3">
        <v>4694985</v>
      </c>
    </row>
    <row r="92" spans="1:5" ht="19.5" customHeight="1" x14ac:dyDescent="0.25">
      <c r="A92" s="2" t="s">
        <v>189</v>
      </c>
      <c r="B92" s="2" t="s">
        <v>180</v>
      </c>
      <c r="C92" s="3">
        <v>4763348</v>
      </c>
      <c r="D92" s="3">
        <v>165220</v>
      </c>
      <c r="E92" s="3">
        <v>4598128</v>
      </c>
    </row>
    <row r="93" spans="1:5" ht="19.5" customHeight="1" x14ac:dyDescent="0.25">
      <c r="A93" s="2" t="s">
        <v>190</v>
      </c>
      <c r="B93" s="2" t="s">
        <v>180</v>
      </c>
      <c r="C93" s="3">
        <v>5857315</v>
      </c>
      <c r="D93" s="3">
        <v>110147</v>
      </c>
      <c r="E93" s="3">
        <v>5747168</v>
      </c>
    </row>
    <row r="94" spans="1:5" ht="19.5" customHeight="1" x14ac:dyDescent="0.25">
      <c r="A94" s="2" t="s">
        <v>191</v>
      </c>
      <c r="B94" s="2" t="s">
        <v>180</v>
      </c>
      <c r="C94" s="3">
        <v>5040230</v>
      </c>
      <c r="D94" s="3">
        <v>0</v>
      </c>
      <c r="E94" s="3">
        <v>5040230</v>
      </c>
    </row>
    <row r="95" spans="1:5" ht="19.5" customHeight="1" x14ac:dyDescent="0.25">
      <c r="A95" s="2" t="s">
        <v>192</v>
      </c>
      <c r="B95" s="2" t="s">
        <v>180</v>
      </c>
      <c r="C95" s="3">
        <v>14168021</v>
      </c>
      <c r="D95" s="3">
        <v>55073</v>
      </c>
      <c r="E95" s="3">
        <v>14112948</v>
      </c>
    </row>
    <row r="96" spans="1:5" ht="19.5" customHeight="1" x14ac:dyDescent="0.25">
      <c r="A96" s="2" t="s">
        <v>193</v>
      </c>
      <c r="B96" s="2" t="s">
        <v>178</v>
      </c>
      <c r="C96" s="3">
        <v>4995302</v>
      </c>
      <c r="D96" s="3">
        <v>0</v>
      </c>
      <c r="E96" s="3">
        <v>4995302</v>
      </c>
    </row>
    <row r="97" spans="1:5" ht="19.5" customHeight="1" x14ac:dyDescent="0.25">
      <c r="A97" s="2" t="s">
        <v>194</v>
      </c>
      <c r="B97" s="2" t="s">
        <v>180</v>
      </c>
      <c r="C97" s="3">
        <v>5077660</v>
      </c>
      <c r="D97" s="3">
        <v>0</v>
      </c>
      <c r="E97" s="3">
        <v>5077660</v>
      </c>
    </row>
    <row r="98" spans="1:5" ht="19.5" customHeight="1" x14ac:dyDescent="0.25">
      <c r="A98" s="2" t="s">
        <v>195</v>
      </c>
      <c r="B98" s="2" t="s">
        <v>180</v>
      </c>
      <c r="C98" s="3">
        <v>6396920</v>
      </c>
      <c r="D98" s="3">
        <v>0</v>
      </c>
      <c r="E98" s="3">
        <v>6396920</v>
      </c>
    </row>
    <row r="99" spans="1:5" ht="19.5" customHeight="1" x14ac:dyDescent="0.25">
      <c r="A99" s="2" t="s">
        <v>196</v>
      </c>
      <c r="B99" s="2" t="s">
        <v>180</v>
      </c>
      <c r="C99" s="3">
        <v>6688172</v>
      </c>
      <c r="D99" s="3">
        <v>110147</v>
      </c>
      <c r="E99" s="3">
        <v>6578025</v>
      </c>
    </row>
    <row r="100" spans="1:5" ht="19.5" customHeight="1" x14ac:dyDescent="0.25">
      <c r="A100" s="2" t="s">
        <v>197</v>
      </c>
      <c r="B100" s="2" t="s">
        <v>180</v>
      </c>
      <c r="C100" s="3">
        <v>6961698</v>
      </c>
      <c r="D100" s="3">
        <v>88117</v>
      </c>
      <c r="E100" s="3">
        <v>6873581</v>
      </c>
    </row>
    <row r="101" spans="1:5" ht="19.5" customHeight="1" x14ac:dyDescent="0.25">
      <c r="A101" s="2" t="s">
        <v>198</v>
      </c>
      <c r="B101" s="2" t="s">
        <v>178</v>
      </c>
      <c r="C101" s="3">
        <v>7740700</v>
      </c>
      <c r="D101" s="3">
        <v>110147</v>
      </c>
      <c r="E101" s="3">
        <v>7630553</v>
      </c>
    </row>
    <row r="102" spans="1:5" ht="19.5" customHeight="1" x14ac:dyDescent="0.25">
      <c r="A102" s="2" t="s">
        <v>199</v>
      </c>
      <c r="B102" s="2" t="s">
        <v>180</v>
      </c>
      <c r="C102" s="3">
        <v>3157742</v>
      </c>
      <c r="D102" s="3">
        <v>0</v>
      </c>
      <c r="E102" s="3">
        <v>3157742</v>
      </c>
    </row>
    <row r="103" spans="1:5" ht="19.5" customHeight="1" x14ac:dyDescent="0.25">
      <c r="A103" s="2" t="s">
        <v>200</v>
      </c>
      <c r="B103" s="2" t="s">
        <v>180</v>
      </c>
      <c r="C103" s="3">
        <v>6596693</v>
      </c>
      <c r="D103" s="3">
        <v>66088</v>
      </c>
      <c r="E103" s="3">
        <v>6530605</v>
      </c>
    </row>
    <row r="104" spans="1:5" ht="19.5" customHeight="1" x14ac:dyDescent="0.25">
      <c r="A104" s="2" t="s">
        <v>201</v>
      </c>
      <c r="B104" s="2" t="s">
        <v>180</v>
      </c>
      <c r="C104" s="3">
        <v>1909315</v>
      </c>
      <c r="D104" s="3">
        <v>55073</v>
      </c>
      <c r="E104" s="3">
        <v>1854242</v>
      </c>
    </row>
    <row r="105" spans="1:5" ht="19.5" customHeight="1" x14ac:dyDescent="0.25">
      <c r="A105" s="2" t="s">
        <v>202</v>
      </c>
      <c r="B105" s="2" t="s">
        <v>178</v>
      </c>
      <c r="C105" s="3">
        <v>2337400</v>
      </c>
      <c r="D105" s="3">
        <v>0</v>
      </c>
      <c r="E105" s="3">
        <v>2337400</v>
      </c>
    </row>
    <row r="106" spans="1:5" ht="19.5" customHeight="1" x14ac:dyDescent="0.25">
      <c r="A106" s="2" t="s">
        <v>203</v>
      </c>
      <c r="B106" s="2" t="s">
        <v>178</v>
      </c>
      <c r="C106" s="3">
        <v>4446450</v>
      </c>
      <c r="D106" s="3">
        <v>110147</v>
      </c>
      <c r="E106" s="3">
        <v>4336303</v>
      </c>
    </row>
    <row r="107" spans="1:5" ht="19.5" customHeight="1" x14ac:dyDescent="0.25">
      <c r="A107" s="2" t="s">
        <v>204</v>
      </c>
      <c r="B107" s="2" t="s">
        <v>180</v>
      </c>
      <c r="C107" s="3">
        <v>3243775</v>
      </c>
      <c r="D107" s="3">
        <v>55073</v>
      </c>
      <c r="E107" s="3">
        <v>3188702</v>
      </c>
    </row>
    <row r="108" spans="1:5" ht="19.5" customHeight="1" x14ac:dyDescent="0.25">
      <c r="A108" s="2" t="s">
        <v>205</v>
      </c>
      <c r="B108" s="2" t="s">
        <v>180</v>
      </c>
      <c r="C108" s="3">
        <v>920000</v>
      </c>
      <c r="D108" s="3">
        <v>0</v>
      </c>
      <c r="E108" s="3">
        <v>920000</v>
      </c>
    </row>
    <row r="109" spans="1:5" ht="19.5" customHeight="1" x14ac:dyDescent="0.25">
      <c r="A109" s="2" t="s">
        <v>206</v>
      </c>
      <c r="B109" s="2" t="s">
        <v>180</v>
      </c>
      <c r="C109" s="3">
        <v>371250</v>
      </c>
      <c r="D109" s="3">
        <v>0</v>
      </c>
      <c r="E109" s="3">
        <v>371250</v>
      </c>
    </row>
    <row r="110" spans="1:5" ht="19.5" customHeight="1" x14ac:dyDescent="0.25">
      <c r="A110" s="2" t="s">
        <v>207</v>
      </c>
      <c r="B110" s="2" t="s">
        <v>180</v>
      </c>
      <c r="C110" s="3">
        <v>8565929</v>
      </c>
      <c r="D110" s="3">
        <v>110147</v>
      </c>
      <c r="E110" s="3">
        <v>8455782</v>
      </c>
    </row>
    <row r="111" spans="1:5" ht="19.5" customHeight="1" x14ac:dyDescent="0.25">
      <c r="A111" s="2" t="s">
        <v>208</v>
      </c>
      <c r="B111" s="2" t="s">
        <v>180</v>
      </c>
      <c r="C111" s="3">
        <v>1466130</v>
      </c>
      <c r="D111" s="3">
        <v>0</v>
      </c>
      <c r="E111" s="3">
        <v>1466130</v>
      </c>
    </row>
    <row r="112" spans="1:5" ht="19.5" customHeight="1" x14ac:dyDescent="0.25">
      <c r="A112" s="2" t="s">
        <v>1258</v>
      </c>
      <c r="B112" s="2" t="s">
        <v>180</v>
      </c>
      <c r="C112" s="3">
        <v>1236130</v>
      </c>
      <c r="D112" s="3">
        <v>110147</v>
      </c>
      <c r="E112" s="3">
        <v>1125983</v>
      </c>
    </row>
    <row r="113" spans="1:5" ht="19.5" customHeight="1" x14ac:dyDescent="0.25">
      <c r="A113" s="2" t="s">
        <v>1259</v>
      </c>
      <c r="B113" s="2" t="s">
        <v>180</v>
      </c>
      <c r="C113" s="3">
        <v>1181239</v>
      </c>
      <c r="D113" s="3">
        <v>0</v>
      </c>
      <c r="E113" s="3">
        <v>1181239</v>
      </c>
    </row>
    <row r="114" spans="1:5" ht="19.5" customHeight="1" x14ac:dyDescent="0.25">
      <c r="A114" s="2" t="s">
        <v>209</v>
      </c>
      <c r="B114" s="2" t="s">
        <v>180</v>
      </c>
      <c r="C114" s="3">
        <v>1287155</v>
      </c>
      <c r="D114" s="3">
        <v>0</v>
      </c>
      <c r="E114" s="3">
        <v>1287155</v>
      </c>
    </row>
    <row r="115" spans="1:5" ht="19.5" customHeight="1" x14ac:dyDescent="0.25">
      <c r="A115" s="2" t="s">
        <v>210</v>
      </c>
      <c r="B115" s="2" t="s">
        <v>178</v>
      </c>
      <c r="C115" s="3">
        <v>2566456</v>
      </c>
      <c r="D115" s="3">
        <v>66088</v>
      </c>
      <c r="E115" s="3">
        <v>2500368</v>
      </c>
    </row>
    <row r="116" spans="1:5" ht="19.5" customHeight="1" x14ac:dyDescent="0.25">
      <c r="A116" s="2" t="s">
        <v>211</v>
      </c>
      <c r="B116" s="2" t="s">
        <v>180</v>
      </c>
      <c r="C116" s="3">
        <v>4719673</v>
      </c>
      <c r="D116" s="3">
        <v>99132</v>
      </c>
      <c r="E116" s="3">
        <v>4620541</v>
      </c>
    </row>
    <row r="117" spans="1:5" ht="19.5" customHeight="1" x14ac:dyDescent="0.25">
      <c r="A117" s="2" t="s">
        <v>212</v>
      </c>
      <c r="B117" s="2" t="s">
        <v>180</v>
      </c>
      <c r="C117" s="3">
        <v>2325800</v>
      </c>
      <c r="D117" s="3">
        <v>0</v>
      </c>
      <c r="E117" s="3">
        <v>2325800</v>
      </c>
    </row>
    <row r="118" spans="1:5" ht="19.5" customHeight="1" x14ac:dyDescent="0.25">
      <c r="A118" s="2" t="s">
        <v>213</v>
      </c>
      <c r="B118" s="2" t="s">
        <v>180</v>
      </c>
      <c r="C118" s="3">
        <v>1514413</v>
      </c>
      <c r="D118" s="3">
        <v>0</v>
      </c>
      <c r="E118" s="3">
        <v>1514413</v>
      </c>
    </row>
    <row r="119" spans="1:5" ht="19.5" customHeight="1" x14ac:dyDescent="0.25">
      <c r="A119" s="2" t="s">
        <v>214</v>
      </c>
      <c r="B119" s="2" t="s">
        <v>180</v>
      </c>
      <c r="C119" s="3">
        <v>3678942</v>
      </c>
      <c r="D119" s="3">
        <v>165220</v>
      </c>
      <c r="E119" s="3">
        <v>3513722</v>
      </c>
    </row>
    <row r="120" spans="1:5" ht="19.5" customHeight="1" x14ac:dyDescent="0.25">
      <c r="A120" s="2" t="s">
        <v>215</v>
      </c>
      <c r="B120" s="2" t="s">
        <v>180</v>
      </c>
      <c r="C120" s="3">
        <v>3696450</v>
      </c>
      <c r="D120" s="3">
        <v>0</v>
      </c>
      <c r="E120" s="3">
        <v>3696450</v>
      </c>
    </row>
    <row r="121" spans="1:5" ht="19.5" customHeight="1" x14ac:dyDescent="0.25">
      <c r="A121" s="2" t="s">
        <v>216</v>
      </c>
      <c r="B121" s="2" t="s">
        <v>180</v>
      </c>
      <c r="C121" s="3">
        <v>2160077</v>
      </c>
      <c r="D121" s="3">
        <v>0</v>
      </c>
      <c r="E121" s="3">
        <v>2160077</v>
      </c>
    </row>
    <row r="122" spans="1:5" ht="19.5" customHeight="1" x14ac:dyDescent="0.25">
      <c r="A122" s="2" t="s">
        <v>1260</v>
      </c>
      <c r="B122" s="2" t="s">
        <v>180</v>
      </c>
      <c r="C122" s="3">
        <v>2597300</v>
      </c>
      <c r="D122" s="3">
        <v>0</v>
      </c>
      <c r="E122" s="3">
        <v>2597300</v>
      </c>
    </row>
    <row r="123" spans="1:5" ht="19.5" customHeight="1" x14ac:dyDescent="0.25">
      <c r="A123" s="2" t="s">
        <v>217</v>
      </c>
      <c r="B123" s="2" t="s">
        <v>180</v>
      </c>
      <c r="C123" s="3">
        <v>2480411</v>
      </c>
      <c r="D123" s="3">
        <v>0</v>
      </c>
      <c r="E123" s="3">
        <v>2480411</v>
      </c>
    </row>
    <row r="124" spans="1:5" ht="19.5" customHeight="1" x14ac:dyDescent="0.25">
      <c r="A124" s="2" t="s">
        <v>218</v>
      </c>
      <c r="B124" s="2" t="s">
        <v>180</v>
      </c>
      <c r="C124" s="3">
        <v>8880959</v>
      </c>
      <c r="D124" s="3">
        <v>165220</v>
      </c>
      <c r="E124" s="3">
        <v>8715739</v>
      </c>
    </row>
    <row r="125" spans="1:5" ht="19.5" customHeight="1" x14ac:dyDescent="0.25">
      <c r="A125" s="2" t="s">
        <v>219</v>
      </c>
      <c r="B125" s="2" t="s">
        <v>180</v>
      </c>
      <c r="C125" s="3">
        <v>2448450</v>
      </c>
      <c r="D125" s="3">
        <v>0</v>
      </c>
      <c r="E125" s="3">
        <v>2448450</v>
      </c>
    </row>
    <row r="126" spans="1:5" ht="19.5" customHeight="1" x14ac:dyDescent="0.25">
      <c r="A126" s="2" t="s">
        <v>220</v>
      </c>
      <c r="B126" s="2" t="s">
        <v>180</v>
      </c>
      <c r="C126" s="3">
        <v>1144561</v>
      </c>
      <c r="D126" s="3">
        <v>0</v>
      </c>
      <c r="E126" s="3">
        <v>1144561</v>
      </c>
    </row>
    <row r="127" spans="1:5" ht="19.5" customHeight="1" x14ac:dyDescent="0.25">
      <c r="A127" s="2" t="s">
        <v>221</v>
      </c>
      <c r="B127" s="2" t="s">
        <v>178</v>
      </c>
      <c r="C127" s="3">
        <v>1289600</v>
      </c>
      <c r="D127" s="3">
        <v>0</v>
      </c>
      <c r="E127" s="3">
        <v>1289600</v>
      </c>
    </row>
    <row r="128" spans="1:5" ht="19.5" customHeight="1" x14ac:dyDescent="0.25">
      <c r="A128" s="2" t="s">
        <v>222</v>
      </c>
      <c r="B128" s="2" t="s">
        <v>180</v>
      </c>
      <c r="C128" s="3">
        <v>1402481</v>
      </c>
      <c r="D128" s="3">
        <v>0</v>
      </c>
      <c r="E128" s="3">
        <v>1402481</v>
      </c>
    </row>
    <row r="129" spans="1:5" ht="19.5" customHeight="1" x14ac:dyDescent="0.25">
      <c r="A129" s="2" t="s">
        <v>223</v>
      </c>
      <c r="B129" s="2" t="s">
        <v>178</v>
      </c>
      <c r="C129" s="3">
        <v>3949805</v>
      </c>
      <c r="D129" s="3">
        <v>55073</v>
      </c>
      <c r="E129" s="3">
        <v>3894732</v>
      </c>
    </row>
    <row r="130" spans="1:5" ht="19.5" customHeight="1" x14ac:dyDescent="0.25">
      <c r="A130" s="2" t="s">
        <v>224</v>
      </c>
      <c r="B130" s="2" t="s">
        <v>180</v>
      </c>
      <c r="C130" s="3">
        <v>1728645</v>
      </c>
      <c r="D130" s="3">
        <v>0</v>
      </c>
      <c r="E130" s="3">
        <v>1728645</v>
      </c>
    </row>
    <row r="131" spans="1:5" ht="19.5" customHeight="1" x14ac:dyDescent="0.25">
      <c r="A131" s="2" t="s">
        <v>225</v>
      </c>
      <c r="B131" s="2" t="s">
        <v>180</v>
      </c>
      <c r="C131" s="3">
        <v>925142</v>
      </c>
      <c r="D131" s="3">
        <v>0</v>
      </c>
      <c r="E131" s="3">
        <v>925142</v>
      </c>
    </row>
    <row r="132" spans="1:5" ht="19.5" customHeight="1" x14ac:dyDescent="0.25">
      <c r="A132" s="2" t="s">
        <v>1261</v>
      </c>
      <c r="B132" s="2" t="s">
        <v>180</v>
      </c>
      <c r="C132" s="3">
        <v>1215220</v>
      </c>
      <c r="D132" s="3">
        <v>0</v>
      </c>
      <c r="E132" s="3">
        <v>1215220</v>
      </c>
    </row>
    <row r="133" spans="1:5" ht="19.5" customHeight="1" x14ac:dyDescent="0.25">
      <c r="A133" s="2" t="s">
        <v>226</v>
      </c>
      <c r="B133" s="2" t="s">
        <v>180</v>
      </c>
      <c r="C133" s="3">
        <v>1110580</v>
      </c>
      <c r="D133" s="3">
        <v>0</v>
      </c>
      <c r="E133" s="3">
        <v>1110580</v>
      </c>
    </row>
    <row r="134" spans="1:5" ht="19.5" customHeight="1" x14ac:dyDescent="0.25">
      <c r="A134" s="2" t="s">
        <v>1262</v>
      </c>
      <c r="B134" s="2" t="s">
        <v>180</v>
      </c>
      <c r="C134" s="3">
        <v>2071555</v>
      </c>
      <c r="D134" s="3">
        <v>55073</v>
      </c>
      <c r="E134" s="3">
        <v>2016482</v>
      </c>
    </row>
    <row r="135" spans="1:5" ht="19.5" customHeight="1" x14ac:dyDescent="0.25">
      <c r="A135" s="2" t="s">
        <v>227</v>
      </c>
      <c r="B135" s="2" t="s">
        <v>180</v>
      </c>
      <c r="C135" s="3">
        <v>1842290</v>
      </c>
      <c r="D135" s="3">
        <v>55073</v>
      </c>
      <c r="E135" s="3">
        <v>1787217</v>
      </c>
    </row>
    <row r="136" spans="1:5" ht="19.5" customHeight="1" x14ac:dyDescent="0.25">
      <c r="A136" s="2" t="s">
        <v>228</v>
      </c>
      <c r="B136" s="2" t="s">
        <v>180</v>
      </c>
      <c r="C136" s="3">
        <v>4050568</v>
      </c>
      <c r="D136" s="3">
        <v>165219</v>
      </c>
      <c r="E136" s="3">
        <v>3885349</v>
      </c>
    </row>
    <row r="137" spans="1:5" ht="19.5" customHeight="1" x14ac:dyDescent="0.25">
      <c r="A137" s="2" t="s">
        <v>229</v>
      </c>
      <c r="B137" s="2" t="s">
        <v>180</v>
      </c>
      <c r="C137" s="3">
        <v>2057104</v>
      </c>
      <c r="D137" s="3">
        <v>0</v>
      </c>
      <c r="E137" s="3">
        <v>2057104</v>
      </c>
    </row>
    <row r="138" spans="1:5" ht="19.5" customHeight="1" x14ac:dyDescent="0.25">
      <c r="A138" s="2" t="s">
        <v>230</v>
      </c>
      <c r="B138" s="2" t="s">
        <v>178</v>
      </c>
      <c r="C138" s="3">
        <v>1656755</v>
      </c>
      <c r="D138" s="3">
        <v>0</v>
      </c>
      <c r="E138" s="3">
        <v>1656755</v>
      </c>
    </row>
    <row r="139" spans="1:5" ht="19.5" customHeight="1" x14ac:dyDescent="0.25">
      <c r="A139" s="2" t="s">
        <v>231</v>
      </c>
      <c r="B139" s="2" t="s">
        <v>180</v>
      </c>
      <c r="C139" s="3">
        <v>1382445</v>
      </c>
      <c r="D139" s="3">
        <v>0</v>
      </c>
      <c r="E139" s="3">
        <v>1382445</v>
      </c>
    </row>
    <row r="140" spans="1:5" ht="19.5" customHeight="1" x14ac:dyDescent="0.25">
      <c r="A140" s="2" t="s">
        <v>232</v>
      </c>
      <c r="B140" s="2" t="s">
        <v>180</v>
      </c>
      <c r="C140" s="3">
        <v>2731628</v>
      </c>
      <c r="D140" s="3">
        <v>33044</v>
      </c>
      <c r="E140" s="3">
        <v>2698584</v>
      </c>
    </row>
    <row r="141" spans="1:5" ht="19.5" customHeight="1" x14ac:dyDescent="0.25">
      <c r="A141" s="2" t="s">
        <v>233</v>
      </c>
      <c r="B141" s="2" t="s">
        <v>180</v>
      </c>
      <c r="C141" s="3">
        <v>2460510</v>
      </c>
      <c r="D141" s="3">
        <v>55073</v>
      </c>
      <c r="E141" s="3">
        <v>2405437</v>
      </c>
    </row>
    <row r="142" spans="1:5" ht="19.5" customHeight="1" x14ac:dyDescent="0.25">
      <c r="A142" s="2" t="s">
        <v>234</v>
      </c>
      <c r="B142" s="2" t="s">
        <v>180</v>
      </c>
      <c r="C142" s="3">
        <v>9633853</v>
      </c>
      <c r="D142" s="3">
        <v>132176</v>
      </c>
      <c r="E142" s="3">
        <v>9501677</v>
      </c>
    </row>
    <row r="143" spans="1:5" ht="19.5" customHeight="1" x14ac:dyDescent="0.25">
      <c r="A143" s="2" t="s">
        <v>235</v>
      </c>
      <c r="B143" s="2" t="s">
        <v>180</v>
      </c>
      <c r="C143" s="3">
        <v>8777477</v>
      </c>
      <c r="D143" s="3">
        <v>220294</v>
      </c>
      <c r="E143" s="3">
        <v>8557183</v>
      </c>
    </row>
    <row r="144" spans="1:5" ht="19.5" customHeight="1" x14ac:dyDescent="0.25">
      <c r="A144" s="2" t="s">
        <v>236</v>
      </c>
      <c r="B144" s="2" t="s">
        <v>180</v>
      </c>
      <c r="C144" s="3">
        <v>2511335</v>
      </c>
      <c r="D144" s="3">
        <v>0</v>
      </c>
      <c r="E144" s="3">
        <v>2511335</v>
      </c>
    </row>
    <row r="145" spans="1:5" ht="19.5" customHeight="1" x14ac:dyDescent="0.25">
      <c r="A145" s="2" t="s">
        <v>237</v>
      </c>
      <c r="B145" s="2" t="s">
        <v>180</v>
      </c>
      <c r="C145" s="3">
        <v>1328975</v>
      </c>
      <c r="D145" s="3">
        <v>55073</v>
      </c>
      <c r="E145" s="3">
        <v>1273902</v>
      </c>
    </row>
    <row r="146" spans="1:5" ht="19.5" customHeight="1" x14ac:dyDescent="0.25">
      <c r="A146" s="2" t="s">
        <v>238</v>
      </c>
      <c r="B146" s="2" t="s">
        <v>180</v>
      </c>
      <c r="C146" s="3">
        <v>1291423</v>
      </c>
      <c r="D146" s="3">
        <v>0</v>
      </c>
      <c r="E146" s="3">
        <v>1291423</v>
      </c>
    </row>
    <row r="147" spans="1:5" ht="19.5" customHeight="1" x14ac:dyDescent="0.25">
      <c r="A147" s="2" t="s">
        <v>239</v>
      </c>
      <c r="B147" s="2" t="s">
        <v>180</v>
      </c>
      <c r="C147" s="3">
        <v>2004590</v>
      </c>
      <c r="D147" s="3">
        <v>55073</v>
      </c>
      <c r="E147" s="3">
        <v>1949517</v>
      </c>
    </row>
    <row r="148" spans="1:5" ht="19.5" customHeight="1" x14ac:dyDescent="0.25">
      <c r="A148" s="2" t="s">
        <v>240</v>
      </c>
      <c r="B148" s="2" t="s">
        <v>180</v>
      </c>
      <c r="C148" s="3">
        <v>3426927</v>
      </c>
      <c r="D148" s="3">
        <v>66088</v>
      </c>
      <c r="E148" s="3">
        <v>3360839</v>
      </c>
    </row>
    <row r="149" spans="1:5" ht="19.5" customHeight="1" x14ac:dyDescent="0.25">
      <c r="A149" s="2" t="s">
        <v>241</v>
      </c>
      <c r="B149" s="2" t="s">
        <v>180</v>
      </c>
      <c r="C149" s="3">
        <v>2518030</v>
      </c>
      <c r="D149" s="3">
        <v>0</v>
      </c>
      <c r="E149" s="3">
        <v>2518030</v>
      </c>
    </row>
    <row r="150" spans="1:5" ht="19.5" customHeight="1" x14ac:dyDescent="0.25">
      <c r="A150" s="2" t="s">
        <v>1263</v>
      </c>
      <c r="B150" s="2" t="s">
        <v>180</v>
      </c>
      <c r="C150" s="3">
        <v>3406177</v>
      </c>
      <c r="D150" s="3">
        <v>0</v>
      </c>
      <c r="E150" s="3">
        <v>3406177</v>
      </c>
    </row>
    <row r="151" spans="1:5" ht="19.5" customHeight="1" x14ac:dyDescent="0.25">
      <c r="A151" s="2" t="s">
        <v>242</v>
      </c>
      <c r="B151" s="2" t="s">
        <v>180</v>
      </c>
      <c r="C151" s="3">
        <v>3941009</v>
      </c>
      <c r="D151" s="3">
        <v>66088</v>
      </c>
      <c r="E151" s="3">
        <v>3874921</v>
      </c>
    </row>
    <row r="152" spans="1:5" ht="19.5" customHeight="1" x14ac:dyDescent="0.25">
      <c r="A152" s="2" t="s">
        <v>1264</v>
      </c>
      <c r="B152" s="2" t="s">
        <v>180</v>
      </c>
      <c r="C152" s="3">
        <v>3196625</v>
      </c>
      <c r="D152" s="3">
        <v>0</v>
      </c>
      <c r="E152" s="3">
        <v>3196625</v>
      </c>
    </row>
    <row r="153" spans="1:5" ht="19.5" customHeight="1" x14ac:dyDescent="0.25">
      <c r="A153" s="2" t="s">
        <v>243</v>
      </c>
      <c r="B153" s="2" t="s">
        <v>180</v>
      </c>
      <c r="C153" s="3">
        <v>6395968</v>
      </c>
      <c r="D153" s="3">
        <v>220293</v>
      </c>
      <c r="E153" s="3">
        <v>6175675</v>
      </c>
    </row>
    <row r="154" spans="1:5" ht="19.5" customHeight="1" x14ac:dyDescent="0.25">
      <c r="A154" s="2" t="s">
        <v>244</v>
      </c>
      <c r="B154" s="2" t="s">
        <v>180</v>
      </c>
      <c r="C154" s="3">
        <v>2141559</v>
      </c>
      <c r="D154" s="3">
        <v>88117</v>
      </c>
      <c r="E154" s="3">
        <v>2053442</v>
      </c>
    </row>
    <row r="155" spans="1:5" ht="19.5" customHeight="1" x14ac:dyDescent="0.25">
      <c r="A155" s="2" t="s">
        <v>245</v>
      </c>
      <c r="B155" s="2" t="s">
        <v>180</v>
      </c>
      <c r="C155" s="3">
        <v>2603871</v>
      </c>
      <c r="D155" s="3">
        <v>0</v>
      </c>
      <c r="E155" s="3">
        <v>2603871</v>
      </c>
    </row>
    <row r="156" spans="1:5" ht="19.5" customHeight="1" x14ac:dyDescent="0.25">
      <c r="A156" s="2" t="s">
        <v>246</v>
      </c>
      <c r="B156" s="2" t="s">
        <v>180</v>
      </c>
      <c r="C156" s="3">
        <v>1382445</v>
      </c>
      <c r="D156" s="3">
        <v>55073</v>
      </c>
      <c r="E156" s="3">
        <v>1327372</v>
      </c>
    </row>
    <row r="157" spans="1:5" ht="19.5" customHeight="1" x14ac:dyDescent="0.25">
      <c r="A157" s="2" t="s">
        <v>247</v>
      </c>
      <c r="B157" s="2" t="s">
        <v>178</v>
      </c>
      <c r="C157" s="3">
        <v>2647534</v>
      </c>
      <c r="D157" s="3">
        <v>0</v>
      </c>
      <c r="E157" s="3">
        <v>2647534</v>
      </c>
    </row>
    <row r="158" spans="1:5" ht="19.5" customHeight="1" x14ac:dyDescent="0.25">
      <c r="A158" s="2" t="s">
        <v>248</v>
      </c>
      <c r="B158" s="2" t="s">
        <v>180</v>
      </c>
      <c r="C158" s="3">
        <v>1682375</v>
      </c>
      <c r="D158" s="3">
        <v>0</v>
      </c>
      <c r="E158" s="3">
        <v>1682375</v>
      </c>
    </row>
    <row r="159" spans="1:5" ht="19.5" customHeight="1" x14ac:dyDescent="0.25">
      <c r="A159" s="2" t="s">
        <v>1265</v>
      </c>
      <c r="B159" s="2" t="s">
        <v>180</v>
      </c>
      <c r="C159" s="3">
        <v>1017678</v>
      </c>
      <c r="D159" s="3">
        <v>0</v>
      </c>
      <c r="E159" s="3">
        <v>1017678</v>
      </c>
    </row>
    <row r="160" spans="1:5" ht="19.5" customHeight="1" x14ac:dyDescent="0.25">
      <c r="A160" s="2" t="s">
        <v>249</v>
      </c>
      <c r="B160" s="2" t="s">
        <v>180</v>
      </c>
      <c r="C160" s="3">
        <v>3072881</v>
      </c>
      <c r="D160" s="3">
        <v>0</v>
      </c>
      <c r="E160" s="3">
        <v>3072881</v>
      </c>
    </row>
    <row r="161" spans="1:5" ht="19.5" customHeight="1" x14ac:dyDescent="0.25">
      <c r="A161" s="2" t="s">
        <v>250</v>
      </c>
      <c r="B161" s="2" t="s">
        <v>180</v>
      </c>
      <c r="C161" s="3">
        <v>2122961</v>
      </c>
      <c r="D161" s="3">
        <v>0</v>
      </c>
      <c r="E161" s="3">
        <v>2122961</v>
      </c>
    </row>
    <row r="162" spans="1:5" ht="19.5" customHeight="1" x14ac:dyDescent="0.25">
      <c r="A162" s="2" t="s">
        <v>251</v>
      </c>
      <c r="B162" s="2" t="s">
        <v>180</v>
      </c>
      <c r="C162" s="3">
        <v>1918535</v>
      </c>
      <c r="D162" s="3">
        <v>55073</v>
      </c>
      <c r="E162" s="3">
        <v>1863462</v>
      </c>
    </row>
    <row r="163" spans="1:5" ht="19.5" customHeight="1" x14ac:dyDescent="0.25">
      <c r="A163" s="2" t="s">
        <v>252</v>
      </c>
      <c r="B163" s="2" t="s">
        <v>180</v>
      </c>
      <c r="C163" s="3">
        <v>2588315</v>
      </c>
      <c r="D163" s="3">
        <v>0</v>
      </c>
      <c r="E163" s="3">
        <v>2588315</v>
      </c>
    </row>
    <row r="164" spans="1:5" ht="19.5" customHeight="1" x14ac:dyDescent="0.25">
      <c r="A164" s="2" t="s">
        <v>253</v>
      </c>
      <c r="B164" s="2" t="s">
        <v>180</v>
      </c>
      <c r="C164" s="3">
        <v>2576710</v>
      </c>
      <c r="D164" s="3">
        <v>110147</v>
      </c>
      <c r="E164" s="3">
        <v>2466563</v>
      </c>
    </row>
    <row r="165" spans="1:5" ht="19.5" customHeight="1" x14ac:dyDescent="0.25">
      <c r="A165" s="2" t="s">
        <v>1266</v>
      </c>
      <c r="B165" s="2" t="s">
        <v>180</v>
      </c>
      <c r="C165" s="3">
        <v>1036200</v>
      </c>
      <c r="D165" s="3">
        <v>0</v>
      </c>
      <c r="E165" s="3">
        <v>1036200</v>
      </c>
    </row>
    <row r="166" spans="1:5" ht="19.5" customHeight="1" x14ac:dyDescent="0.25">
      <c r="A166" s="2" t="s">
        <v>254</v>
      </c>
      <c r="B166" s="2" t="s">
        <v>180</v>
      </c>
      <c r="C166" s="3">
        <v>480910</v>
      </c>
      <c r="D166" s="3">
        <v>0</v>
      </c>
      <c r="E166" s="3">
        <v>480910</v>
      </c>
    </row>
    <row r="167" spans="1:5" ht="19.5" customHeight="1" x14ac:dyDescent="0.25">
      <c r="A167" s="2" t="s">
        <v>255</v>
      </c>
      <c r="B167" s="2" t="s">
        <v>180</v>
      </c>
      <c r="C167" s="3">
        <v>4242485</v>
      </c>
      <c r="D167" s="3">
        <v>55073</v>
      </c>
      <c r="E167" s="3">
        <v>4187412</v>
      </c>
    </row>
    <row r="168" spans="1:5" ht="19.5" customHeight="1" x14ac:dyDescent="0.25">
      <c r="A168" s="2" t="s">
        <v>256</v>
      </c>
      <c r="B168" s="2" t="s">
        <v>180</v>
      </c>
      <c r="C168" s="3">
        <v>1173245</v>
      </c>
      <c r="D168" s="3">
        <v>0</v>
      </c>
      <c r="E168" s="3">
        <v>1173245</v>
      </c>
    </row>
    <row r="169" spans="1:5" ht="19.5" customHeight="1" x14ac:dyDescent="0.25">
      <c r="A169" s="2" t="s">
        <v>1267</v>
      </c>
      <c r="B169" s="2" t="s">
        <v>180</v>
      </c>
      <c r="C169" s="3">
        <v>2686564</v>
      </c>
      <c r="D169" s="3">
        <v>0</v>
      </c>
      <c r="E169" s="3">
        <v>2686564</v>
      </c>
    </row>
    <row r="170" spans="1:5" ht="19.5" customHeight="1" x14ac:dyDescent="0.25">
      <c r="A170" s="2" t="s">
        <v>257</v>
      </c>
      <c r="B170" s="2" t="s">
        <v>180</v>
      </c>
      <c r="C170" s="3">
        <v>5276225</v>
      </c>
      <c r="D170" s="3">
        <v>0</v>
      </c>
      <c r="E170" s="3">
        <v>5276225</v>
      </c>
    </row>
    <row r="171" spans="1:5" ht="19.5" customHeight="1" x14ac:dyDescent="0.25">
      <c r="A171" s="2" t="s">
        <v>258</v>
      </c>
      <c r="B171" s="2" t="s">
        <v>180</v>
      </c>
      <c r="C171" s="3">
        <v>1024548</v>
      </c>
      <c r="D171" s="3">
        <v>0</v>
      </c>
      <c r="E171" s="3">
        <v>1024548</v>
      </c>
    </row>
    <row r="172" spans="1:5" ht="19.5" customHeight="1" x14ac:dyDescent="0.25">
      <c r="A172" s="2" t="s">
        <v>259</v>
      </c>
      <c r="B172" s="2" t="s">
        <v>180</v>
      </c>
      <c r="C172" s="3">
        <v>1424155</v>
      </c>
      <c r="D172" s="3">
        <v>0</v>
      </c>
      <c r="E172" s="3">
        <v>1424155</v>
      </c>
    </row>
    <row r="173" spans="1:5" ht="19.5" customHeight="1" x14ac:dyDescent="0.25">
      <c r="A173" s="2" t="s">
        <v>260</v>
      </c>
      <c r="B173" s="2" t="s">
        <v>180</v>
      </c>
      <c r="C173" s="3">
        <v>4211396</v>
      </c>
      <c r="D173" s="3">
        <v>0</v>
      </c>
      <c r="E173" s="3">
        <v>4211396</v>
      </c>
    </row>
    <row r="174" spans="1:5" ht="19.5" customHeight="1" x14ac:dyDescent="0.25">
      <c r="A174" s="2" t="s">
        <v>261</v>
      </c>
      <c r="B174" s="2" t="s">
        <v>180</v>
      </c>
      <c r="C174" s="3">
        <v>5521099</v>
      </c>
      <c r="D174" s="3">
        <v>297396</v>
      </c>
      <c r="E174" s="3">
        <v>5223703</v>
      </c>
    </row>
    <row r="175" spans="1:5" ht="19.5" customHeight="1" x14ac:dyDescent="0.25">
      <c r="A175" s="2" t="s">
        <v>262</v>
      </c>
      <c r="B175" s="2" t="s">
        <v>180</v>
      </c>
      <c r="C175" s="3">
        <v>2400180</v>
      </c>
      <c r="D175" s="3">
        <v>0</v>
      </c>
      <c r="E175" s="3">
        <v>2400180</v>
      </c>
    </row>
    <row r="176" spans="1:5" ht="19.5" customHeight="1" x14ac:dyDescent="0.25">
      <c r="A176" s="2" t="s">
        <v>1268</v>
      </c>
      <c r="B176" s="2" t="s">
        <v>180</v>
      </c>
      <c r="C176" s="3">
        <v>2094851</v>
      </c>
      <c r="D176" s="3">
        <v>0</v>
      </c>
      <c r="E176" s="3">
        <v>2094851</v>
      </c>
    </row>
    <row r="177" spans="1:5" ht="19.5" customHeight="1" x14ac:dyDescent="0.25">
      <c r="A177" s="2" t="s">
        <v>263</v>
      </c>
      <c r="B177" s="2" t="s">
        <v>180</v>
      </c>
      <c r="C177" s="3">
        <v>480910</v>
      </c>
      <c r="D177" s="3">
        <v>0</v>
      </c>
      <c r="E177" s="3">
        <v>480910</v>
      </c>
    </row>
    <row r="178" spans="1:5" ht="19.5" customHeight="1" x14ac:dyDescent="0.25">
      <c r="A178" s="2" t="s">
        <v>264</v>
      </c>
      <c r="B178" s="2" t="s">
        <v>180</v>
      </c>
      <c r="C178" s="3">
        <v>3395160</v>
      </c>
      <c r="D178" s="3">
        <v>0</v>
      </c>
      <c r="E178" s="3">
        <v>3395160</v>
      </c>
    </row>
    <row r="179" spans="1:5" ht="19.5" customHeight="1" x14ac:dyDescent="0.25">
      <c r="A179" s="2" t="s">
        <v>265</v>
      </c>
      <c r="B179" s="2" t="s">
        <v>180</v>
      </c>
      <c r="C179" s="3">
        <v>705836</v>
      </c>
      <c r="D179" s="3">
        <v>0</v>
      </c>
      <c r="E179" s="3">
        <v>705836</v>
      </c>
    </row>
    <row r="180" spans="1:5" ht="19.5" customHeight="1" x14ac:dyDescent="0.25">
      <c r="A180" s="2" t="s">
        <v>1269</v>
      </c>
      <c r="B180" s="2" t="s">
        <v>180</v>
      </c>
      <c r="C180" s="3">
        <v>2644080</v>
      </c>
      <c r="D180" s="3">
        <v>55073</v>
      </c>
      <c r="E180" s="3">
        <v>2589007</v>
      </c>
    </row>
    <row r="181" spans="1:5" ht="19.5" customHeight="1" x14ac:dyDescent="0.25">
      <c r="A181" s="2" t="s">
        <v>1270</v>
      </c>
      <c r="B181" s="2" t="s">
        <v>180</v>
      </c>
      <c r="C181" s="3">
        <v>2534890</v>
      </c>
      <c r="D181" s="3">
        <v>0</v>
      </c>
      <c r="E181" s="3">
        <v>2534890</v>
      </c>
    </row>
    <row r="182" spans="1:5" ht="19.5" customHeight="1" x14ac:dyDescent="0.25">
      <c r="A182" s="2" t="s">
        <v>266</v>
      </c>
      <c r="B182" s="2" t="s">
        <v>180</v>
      </c>
      <c r="C182" s="3">
        <v>3663090</v>
      </c>
      <c r="D182" s="3">
        <v>55073</v>
      </c>
      <c r="E182" s="3">
        <v>3608017</v>
      </c>
    </row>
    <row r="183" spans="1:5" ht="19.5" customHeight="1" x14ac:dyDescent="0.25">
      <c r="A183" s="2" t="s">
        <v>267</v>
      </c>
      <c r="B183" s="2" t="s">
        <v>180</v>
      </c>
      <c r="C183" s="3">
        <v>2630180</v>
      </c>
      <c r="D183" s="3">
        <v>0</v>
      </c>
      <c r="E183" s="3">
        <v>2630180</v>
      </c>
    </row>
    <row r="184" spans="1:5" ht="19.5" customHeight="1" x14ac:dyDescent="0.25">
      <c r="A184" s="2" t="s">
        <v>268</v>
      </c>
      <c r="B184" s="2" t="s">
        <v>180</v>
      </c>
      <c r="C184" s="3">
        <v>4004002</v>
      </c>
      <c r="D184" s="3">
        <v>0</v>
      </c>
      <c r="E184" s="3">
        <v>4004002</v>
      </c>
    </row>
    <row r="185" spans="1:5" ht="19.5" customHeight="1" x14ac:dyDescent="0.25">
      <c r="A185" s="2" t="s">
        <v>269</v>
      </c>
      <c r="B185" s="2" t="s">
        <v>180</v>
      </c>
      <c r="C185" s="3">
        <v>2255555</v>
      </c>
      <c r="D185" s="3">
        <v>0</v>
      </c>
      <c r="E185" s="3">
        <v>2255555</v>
      </c>
    </row>
    <row r="186" spans="1:5" ht="19.5" customHeight="1" x14ac:dyDescent="0.25">
      <c r="A186" s="2" t="s">
        <v>270</v>
      </c>
      <c r="B186" s="2" t="s">
        <v>180</v>
      </c>
      <c r="C186" s="3">
        <v>2564356</v>
      </c>
      <c r="D186" s="3">
        <v>0</v>
      </c>
      <c r="E186" s="3">
        <v>2564356</v>
      </c>
    </row>
    <row r="187" spans="1:5" ht="19.5" customHeight="1" x14ac:dyDescent="0.25">
      <c r="A187" s="2" t="s">
        <v>271</v>
      </c>
      <c r="B187" s="2" t="s">
        <v>180</v>
      </c>
      <c r="C187" s="3">
        <v>7412646</v>
      </c>
      <c r="D187" s="3">
        <v>220293</v>
      </c>
      <c r="E187" s="3">
        <v>7192353</v>
      </c>
    </row>
    <row r="188" spans="1:5" ht="19.5" customHeight="1" x14ac:dyDescent="0.25">
      <c r="A188" s="2" t="s">
        <v>272</v>
      </c>
      <c r="B188" s="2" t="s">
        <v>180</v>
      </c>
      <c r="C188" s="3">
        <v>2317916</v>
      </c>
      <c r="D188" s="3">
        <v>0</v>
      </c>
      <c r="E188" s="3">
        <v>2317916</v>
      </c>
    </row>
    <row r="189" spans="1:5" ht="19.5" customHeight="1" x14ac:dyDescent="0.25">
      <c r="A189" s="2" t="s">
        <v>273</v>
      </c>
      <c r="B189" s="2" t="s">
        <v>180</v>
      </c>
      <c r="C189" s="3">
        <v>6303311</v>
      </c>
      <c r="D189" s="3">
        <v>0</v>
      </c>
      <c r="E189" s="3">
        <v>6303311</v>
      </c>
    </row>
    <row r="190" spans="1:5" ht="19.5" customHeight="1" x14ac:dyDescent="0.25">
      <c r="A190" s="2" t="s">
        <v>274</v>
      </c>
      <c r="B190" s="2" t="s">
        <v>180</v>
      </c>
      <c r="C190" s="3">
        <v>827155</v>
      </c>
      <c r="D190" s="3">
        <v>0</v>
      </c>
      <c r="E190" s="3">
        <v>827155</v>
      </c>
    </row>
    <row r="191" spans="1:5" ht="19.5" customHeight="1" x14ac:dyDescent="0.25">
      <c r="A191" s="2" t="s">
        <v>275</v>
      </c>
      <c r="B191" s="2" t="s">
        <v>180</v>
      </c>
      <c r="C191" s="3">
        <v>8231073</v>
      </c>
      <c r="D191" s="3">
        <v>220293</v>
      </c>
      <c r="E191" s="3">
        <v>8010780</v>
      </c>
    </row>
    <row r="192" spans="1:5" ht="19.5" customHeight="1" x14ac:dyDescent="0.25">
      <c r="A192" s="2" t="s">
        <v>276</v>
      </c>
      <c r="B192" s="2" t="s">
        <v>180</v>
      </c>
      <c r="C192" s="3">
        <v>6555880</v>
      </c>
      <c r="D192" s="3">
        <v>165220</v>
      </c>
      <c r="E192" s="3">
        <v>6390660</v>
      </c>
    </row>
    <row r="193" spans="1:5" ht="19.5" customHeight="1" x14ac:dyDescent="0.25">
      <c r="A193" s="2" t="s">
        <v>1271</v>
      </c>
      <c r="B193" s="2" t="s">
        <v>180</v>
      </c>
      <c r="C193" s="3">
        <v>6566582</v>
      </c>
      <c r="D193" s="3">
        <v>154206</v>
      </c>
      <c r="E193" s="3">
        <v>6412376</v>
      </c>
    </row>
    <row r="194" spans="1:5" ht="19.5" customHeight="1" x14ac:dyDescent="0.25">
      <c r="A194" s="2" t="s">
        <v>277</v>
      </c>
      <c r="B194" s="2" t="s">
        <v>180</v>
      </c>
      <c r="C194" s="3">
        <v>1816322</v>
      </c>
      <c r="D194" s="3">
        <v>0</v>
      </c>
      <c r="E194" s="3">
        <v>1816322</v>
      </c>
    </row>
    <row r="195" spans="1:5" ht="19.5" customHeight="1" x14ac:dyDescent="0.25">
      <c r="A195" s="2" t="s">
        <v>278</v>
      </c>
      <c r="B195" s="2" t="s">
        <v>180</v>
      </c>
      <c r="C195" s="3">
        <v>2042220</v>
      </c>
      <c r="D195" s="3">
        <v>165220</v>
      </c>
      <c r="E195" s="3">
        <v>1877000</v>
      </c>
    </row>
    <row r="196" spans="1:5" ht="19.5" customHeight="1" x14ac:dyDescent="0.25">
      <c r="A196" s="2" t="s">
        <v>279</v>
      </c>
      <c r="B196" s="2" t="s">
        <v>180</v>
      </c>
      <c r="C196" s="3">
        <v>3832272</v>
      </c>
      <c r="D196" s="3">
        <v>110146</v>
      </c>
      <c r="E196" s="3">
        <v>3722126</v>
      </c>
    </row>
    <row r="197" spans="1:5" ht="19.5" customHeight="1" x14ac:dyDescent="0.25">
      <c r="A197" s="2" t="s">
        <v>280</v>
      </c>
      <c r="B197" s="2" t="s">
        <v>180</v>
      </c>
      <c r="C197" s="3">
        <v>2440155</v>
      </c>
      <c r="D197" s="3">
        <v>165220</v>
      </c>
      <c r="E197" s="3">
        <v>2274935</v>
      </c>
    </row>
    <row r="198" spans="1:5" ht="19.5" customHeight="1" x14ac:dyDescent="0.25">
      <c r="A198" s="2" t="s">
        <v>281</v>
      </c>
      <c r="B198" s="2" t="s">
        <v>180</v>
      </c>
      <c r="C198" s="3">
        <v>3551572</v>
      </c>
      <c r="D198" s="3">
        <v>132176</v>
      </c>
      <c r="E198" s="3">
        <v>3419396</v>
      </c>
    </row>
    <row r="199" spans="1:5" ht="19.5" customHeight="1" x14ac:dyDescent="0.25">
      <c r="A199" s="2" t="s">
        <v>282</v>
      </c>
      <c r="B199" s="2" t="s">
        <v>180</v>
      </c>
      <c r="C199" s="3">
        <v>3800935</v>
      </c>
      <c r="D199" s="3">
        <v>0</v>
      </c>
      <c r="E199" s="3">
        <v>3800935</v>
      </c>
    </row>
    <row r="200" spans="1:5" ht="19.5" customHeight="1" x14ac:dyDescent="0.25">
      <c r="A200" s="2" t="s">
        <v>283</v>
      </c>
      <c r="B200" s="2" t="s">
        <v>180</v>
      </c>
      <c r="C200" s="3">
        <v>2402580</v>
      </c>
      <c r="D200" s="3">
        <v>55073</v>
      </c>
      <c r="E200" s="3">
        <v>2347507</v>
      </c>
    </row>
    <row r="201" spans="1:5" ht="19.5" customHeight="1" x14ac:dyDescent="0.25">
      <c r="A201" s="2" t="s">
        <v>284</v>
      </c>
      <c r="B201" s="2" t="s">
        <v>180</v>
      </c>
      <c r="C201" s="3">
        <v>961820</v>
      </c>
      <c r="D201" s="3">
        <v>0</v>
      </c>
      <c r="E201" s="3">
        <v>961820</v>
      </c>
    </row>
    <row r="202" spans="1:5" ht="19.5" customHeight="1" x14ac:dyDescent="0.25">
      <c r="A202" s="2" t="s">
        <v>285</v>
      </c>
      <c r="B202" s="2" t="s">
        <v>180</v>
      </c>
      <c r="C202" s="3">
        <v>2981120</v>
      </c>
      <c r="D202" s="3">
        <v>0</v>
      </c>
      <c r="E202" s="3">
        <v>2981120</v>
      </c>
    </row>
    <row r="203" spans="1:5" ht="19.5" customHeight="1" x14ac:dyDescent="0.25">
      <c r="A203" s="2" t="s">
        <v>286</v>
      </c>
      <c r="B203" s="2" t="s">
        <v>180</v>
      </c>
      <c r="C203" s="3">
        <v>1403355</v>
      </c>
      <c r="D203" s="3">
        <v>0</v>
      </c>
      <c r="E203" s="3">
        <v>1403355</v>
      </c>
    </row>
    <row r="204" spans="1:5" ht="19.5" customHeight="1" x14ac:dyDescent="0.25">
      <c r="A204" s="2" t="s">
        <v>287</v>
      </c>
      <c r="B204" s="2" t="s">
        <v>180</v>
      </c>
      <c r="C204" s="3">
        <v>6146420</v>
      </c>
      <c r="D204" s="3">
        <v>110147</v>
      </c>
      <c r="E204" s="3">
        <v>6036273</v>
      </c>
    </row>
    <row r="205" spans="1:5" ht="19.5" customHeight="1" x14ac:dyDescent="0.25">
      <c r="A205" s="2" t="s">
        <v>288</v>
      </c>
      <c r="B205" s="2" t="s">
        <v>180</v>
      </c>
      <c r="C205" s="3">
        <v>6120210</v>
      </c>
      <c r="D205" s="3">
        <v>187249</v>
      </c>
      <c r="E205" s="3">
        <v>5932961</v>
      </c>
    </row>
    <row r="206" spans="1:5" ht="19.5" customHeight="1" x14ac:dyDescent="0.25">
      <c r="A206" s="2" t="s">
        <v>289</v>
      </c>
      <c r="B206" s="2" t="s">
        <v>180</v>
      </c>
      <c r="C206" s="3">
        <v>2431200</v>
      </c>
      <c r="D206" s="3">
        <v>0</v>
      </c>
      <c r="E206" s="3">
        <v>2431200</v>
      </c>
    </row>
    <row r="207" spans="1:5" ht="19.5" customHeight="1" x14ac:dyDescent="0.25">
      <c r="A207" s="2" t="s">
        <v>290</v>
      </c>
      <c r="B207" s="2" t="s">
        <v>180</v>
      </c>
      <c r="C207" s="3">
        <v>3034220</v>
      </c>
      <c r="D207" s="3">
        <v>0</v>
      </c>
      <c r="E207" s="3">
        <v>3034220</v>
      </c>
    </row>
    <row r="208" spans="1:5" ht="19.5" customHeight="1" x14ac:dyDescent="0.25">
      <c r="A208" s="2" t="s">
        <v>291</v>
      </c>
      <c r="B208" s="2" t="s">
        <v>180</v>
      </c>
      <c r="C208" s="3">
        <v>7994563</v>
      </c>
      <c r="D208" s="3">
        <v>55073</v>
      </c>
      <c r="E208" s="3">
        <v>7939490</v>
      </c>
    </row>
    <row r="209" spans="1:5" ht="19.5" customHeight="1" x14ac:dyDescent="0.25">
      <c r="A209" s="2" t="s">
        <v>292</v>
      </c>
      <c r="B209" s="2" t="s">
        <v>180</v>
      </c>
      <c r="C209" s="3">
        <v>2624438</v>
      </c>
      <c r="D209" s="3">
        <v>88117</v>
      </c>
      <c r="E209" s="3">
        <v>2536321</v>
      </c>
    </row>
    <row r="210" spans="1:5" ht="19.5" customHeight="1" x14ac:dyDescent="0.25">
      <c r="A210" s="2" t="s">
        <v>293</v>
      </c>
      <c r="B210" s="2" t="s">
        <v>180</v>
      </c>
      <c r="C210" s="3">
        <v>1570580</v>
      </c>
      <c r="D210" s="3">
        <v>0</v>
      </c>
      <c r="E210" s="3">
        <v>1570580</v>
      </c>
    </row>
    <row r="211" spans="1:5" ht="19.5" customHeight="1" x14ac:dyDescent="0.25">
      <c r="A211" s="2" t="s">
        <v>294</v>
      </c>
      <c r="B211" s="2" t="s">
        <v>180</v>
      </c>
      <c r="C211" s="3">
        <v>1707735</v>
      </c>
      <c r="D211" s="3">
        <v>0</v>
      </c>
      <c r="E211" s="3">
        <v>1707735</v>
      </c>
    </row>
    <row r="212" spans="1:5" ht="19.5" customHeight="1" x14ac:dyDescent="0.25">
      <c r="A212" s="2" t="s">
        <v>295</v>
      </c>
      <c r="B212" s="2" t="s">
        <v>180</v>
      </c>
      <c r="C212" s="3">
        <v>2994735</v>
      </c>
      <c r="D212" s="3">
        <v>0</v>
      </c>
      <c r="E212" s="3">
        <v>2994735</v>
      </c>
    </row>
    <row r="213" spans="1:5" ht="19.5" customHeight="1" x14ac:dyDescent="0.25">
      <c r="A213" s="2" t="s">
        <v>296</v>
      </c>
      <c r="B213" s="2" t="s">
        <v>180</v>
      </c>
      <c r="C213" s="3">
        <v>780657</v>
      </c>
      <c r="D213" s="3">
        <v>0</v>
      </c>
      <c r="E213" s="3">
        <v>780657</v>
      </c>
    </row>
    <row r="214" spans="1:5" ht="19.5" customHeight="1" x14ac:dyDescent="0.25">
      <c r="A214" s="2" t="s">
        <v>297</v>
      </c>
      <c r="B214" s="2" t="s">
        <v>180</v>
      </c>
      <c r="C214" s="3">
        <v>3619415</v>
      </c>
      <c r="D214" s="3">
        <v>0</v>
      </c>
      <c r="E214" s="3">
        <v>3619415</v>
      </c>
    </row>
    <row r="215" spans="1:5" ht="19.5" customHeight="1" x14ac:dyDescent="0.25">
      <c r="A215" s="2" t="s">
        <v>298</v>
      </c>
      <c r="B215" s="2" t="s">
        <v>180</v>
      </c>
      <c r="C215" s="3">
        <v>2986341</v>
      </c>
      <c r="D215" s="3">
        <v>0</v>
      </c>
      <c r="E215" s="3">
        <v>2986341</v>
      </c>
    </row>
    <row r="216" spans="1:5" ht="19.5" customHeight="1" x14ac:dyDescent="0.25">
      <c r="A216" s="2" t="s">
        <v>299</v>
      </c>
      <c r="B216" s="2" t="s">
        <v>180</v>
      </c>
      <c r="C216" s="3">
        <v>2697050</v>
      </c>
      <c r="D216" s="3">
        <v>0</v>
      </c>
      <c r="E216" s="3">
        <v>2697050</v>
      </c>
    </row>
    <row r="217" spans="1:5" ht="19.5" customHeight="1" x14ac:dyDescent="0.25">
      <c r="A217" s="2" t="s">
        <v>300</v>
      </c>
      <c r="B217" s="2" t="s">
        <v>180</v>
      </c>
      <c r="C217" s="3">
        <v>4508895</v>
      </c>
      <c r="D217" s="3">
        <v>0</v>
      </c>
      <c r="E217" s="3">
        <v>4508895</v>
      </c>
    </row>
    <row r="218" spans="1:5" ht="19.5" customHeight="1" x14ac:dyDescent="0.25">
      <c r="A218" s="2" t="s">
        <v>301</v>
      </c>
      <c r="B218" s="2" t="s">
        <v>180</v>
      </c>
      <c r="C218" s="3">
        <v>2051490</v>
      </c>
      <c r="D218" s="3">
        <v>0</v>
      </c>
      <c r="E218" s="3">
        <v>2051490</v>
      </c>
    </row>
    <row r="219" spans="1:5" ht="19.5" customHeight="1" x14ac:dyDescent="0.25">
      <c r="A219" s="2" t="s">
        <v>302</v>
      </c>
      <c r="B219" s="2" t="s">
        <v>180</v>
      </c>
      <c r="C219" s="3">
        <v>4424062</v>
      </c>
      <c r="D219" s="3">
        <v>66088</v>
      </c>
      <c r="E219" s="3">
        <v>4357974</v>
      </c>
    </row>
    <row r="220" spans="1:5" ht="19.5" customHeight="1" x14ac:dyDescent="0.25">
      <c r="A220" s="2" t="s">
        <v>303</v>
      </c>
      <c r="B220" s="2" t="s">
        <v>180</v>
      </c>
      <c r="C220" s="3">
        <v>1863200</v>
      </c>
      <c r="D220" s="3">
        <v>0</v>
      </c>
      <c r="E220" s="3">
        <v>1863200</v>
      </c>
    </row>
    <row r="221" spans="1:5" ht="19.5" customHeight="1" x14ac:dyDescent="0.25">
      <c r="A221" s="2" t="s">
        <v>304</v>
      </c>
      <c r="B221" s="2" t="s">
        <v>180</v>
      </c>
      <c r="C221" s="3">
        <v>3189822</v>
      </c>
      <c r="D221" s="3">
        <v>0</v>
      </c>
      <c r="E221" s="3">
        <v>3189822</v>
      </c>
    </row>
    <row r="222" spans="1:5" ht="19.5" customHeight="1" x14ac:dyDescent="0.25">
      <c r="A222" s="2" t="s">
        <v>305</v>
      </c>
      <c r="B222" s="2" t="s">
        <v>180</v>
      </c>
      <c r="C222" s="3">
        <v>4973905</v>
      </c>
      <c r="D222" s="3">
        <v>55073</v>
      </c>
      <c r="E222" s="3">
        <v>4918832</v>
      </c>
    </row>
    <row r="223" spans="1:5" ht="19.5" customHeight="1" x14ac:dyDescent="0.25">
      <c r="A223" s="2" t="s">
        <v>306</v>
      </c>
      <c r="B223" s="2" t="s">
        <v>178</v>
      </c>
      <c r="C223" s="3">
        <v>2988846</v>
      </c>
      <c r="D223" s="3">
        <v>110147</v>
      </c>
      <c r="E223" s="3">
        <v>2878699</v>
      </c>
    </row>
    <row r="224" spans="1:5" ht="19.5" customHeight="1" x14ac:dyDescent="0.25">
      <c r="A224" s="2" t="s">
        <v>307</v>
      </c>
      <c r="B224" s="2" t="s">
        <v>180</v>
      </c>
      <c r="C224" s="3">
        <v>2650980</v>
      </c>
      <c r="D224" s="3">
        <v>0</v>
      </c>
      <c r="E224" s="3">
        <v>2650980</v>
      </c>
    </row>
    <row r="225" spans="1:5" ht="19.5" customHeight="1" x14ac:dyDescent="0.25">
      <c r="A225" s="2" t="s">
        <v>308</v>
      </c>
      <c r="B225" s="2" t="s">
        <v>180</v>
      </c>
      <c r="C225" s="3">
        <v>2806710</v>
      </c>
      <c r="D225" s="3">
        <v>55073</v>
      </c>
      <c r="E225" s="3">
        <v>2751637</v>
      </c>
    </row>
    <row r="226" spans="1:5" ht="19.5" customHeight="1" x14ac:dyDescent="0.25">
      <c r="A226" s="2" t="s">
        <v>309</v>
      </c>
      <c r="B226" s="2" t="s">
        <v>180</v>
      </c>
      <c r="C226" s="3">
        <v>4000378</v>
      </c>
      <c r="D226" s="3">
        <v>0</v>
      </c>
      <c r="E226" s="3">
        <v>4000378</v>
      </c>
    </row>
    <row r="227" spans="1:5" ht="19.5" customHeight="1" x14ac:dyDescent="0.25">
      <c r="A227" s="2" t="s">
        <v>310</v>
      </c>
      <c r="B227" s="2" t="s">
        <v>178</v>
      </c>
      <c r="C227" s="3">
        <v>1243440</v>
      </c>
      <c r="D227" s="3">
        <v>0</v>
      </c>
      <c r="E227" s="3">
        <v>1243440</v>
      </c>
    </row>
    <row r="228" spans="1:5" ht="19.5" customHeight="1" x14ac:dyDescent="0.25">
      <c r="A228" s="2" t="s">
        <v>311</v>
      </c>
      <c r="B228" s="2" t="s">
        <v>180</v>
      </c>
      <c r="C228" s="3">
        <v>1112479</v>
      </c>
      <c r="D228" s="3">
        <v>0</v>
      </c>
      <c r="E228" s="3">
        <v>1112479</v>
      </c>
    </row>
    <row r="229" spans="1:5" ht="19.5" customHeight="1" x14ac:dyDescent="0.25">
      <c r="A229" s="2" t="s">
        <v>312</v>
      </c>
      <c r="B229" s="2" t="s">
        <v>180</v>
      </c>
      <c r="C229" s="3">
        <v>1400755</v>
      </c>
      <c r="D229" s="3">
        <v>0</v>
      </c>
      <c r="E229" s="3">
        <v>1400755</v>
      </c>
    </row>
    <row r="230" spans="1:5" ht="19.5" customHeight="1" x14ac:dyDescent="0.25">
      <c r="A230" s="2" t="s">
        <v>1272</v>
      </c>
      <c r="B230" s="2" t="s">
        <v>180</v>
      </c>
      <c r="C230" s="3">
        <v>3084993</v>
      </c>
      <c r="D230" s="3">
        <v>0</v>
      </c>
      <c r="E230" s="3">
        <v>3084993</v>
      </c>
    </row>
    <row r="231" spans="1:5" ht="19.5" customHeight="1" x14ac:dyDescent="0.25">
      <c r="A231" s="2" t="s">
        <v>313</v>
      </c>
      <c r="B231" s="2" t="s">
        <v>180</v>
      </c>
      <c r="C231" s="3">
        <v>1449355</v>
      </c>
      <c r="D231" s="3">
        <v>0</v>
      </c>
      <c r="E231" s="3">
        <v>1449355</v>
      </c>
    </row>
    <row r="232" spans="1:5" ht="19.5" customHeight="1" x14ac:dyDescent="0.25">
      <c r="A232" s="2" t="s">
        <v>314</v>
      </c>
      <c r="B232" s="2" t="s">
        <v>180</v>
      </c>
      <c r="C232" s="3">
        <v>1962740</v>
      </c>
      <c r="D232" s="3">
        <v>0</v>
      </c>
      <c r="E232" s="3">
        <v>1962740</v>
      </c>
    </row>
    <row r="233" spans="1:5" ht="19.5" customHeight="1" x14ac:dyDescent="0.25">
      <c r="A233" s="2" t="s">
        <v>315</v>
      </c>
      <c r="B233" s="2" t="s">
        <v>180</v>
      </c>
      <c r="C233" s="3">
        <v>1796779</v>
      </c>
      <c r="D233" s="3">
        <v>0</v>
      </c>
      <c r="E233" s="3">
        <v>1796779</v>
      </c>
    </row>
    <row r="234" spans="1:5" ht="19.5" customHeight="1" x14ac:dyDescent="0.25">
      <c r="A234" s="2" t="s">
        <v>316</v>
      </c>
      <c r="B234" s="2" t="s">
        <v>180</v>
      </c>
      <c r="C234" s="3">
        <v>3585907</v>
      </c>
      <c r="D234" s="3">
        <v>231308</v>
      </c>
      <c r="E234" s="3">
        <v>3354599</v>
      </c>
    </row>
    <row r="235" spans="1:5" ht="19.5" customHeight="1" x14ac:dyDescent="0.25">
      <c r="A235" s="2" t="s">
        <v>317</v>
      </c>
      <c r="B235" s="2" t="s">
        <v>178</v>
      </c>
      <c r="C235" s="3">
        <v>1297738</v>
      </c>
      <c r="D235" s="3">
        <v>0</v>
      </c>
      <c r="E235" s="3">
        <v>1297738</v>
      </c>
    </row>
    <row r="236" spans="1:5" ht="19.5" customHeight="1" x14ac:dyDescent="0.25">
      <c r="A236" s="2" t="s">
        <v>318</v>
      </c>
      <c r="B236" s="2" t="s">
        <v>180</v>
      </c>
      <c r="C236" s="3">
        <v>4440710</v>
      </c>
      <c r="D236" s="3">
        <v>121161</v>
      </c>
      <c r="E236" s="3">
        <v>4319549</v>
      </c>
    </row>
    <row r="237" spans="1:5" ht="19.5" customHeight="1" x14ac:dyDescent="0.25">
      <c r="A237" s="2" t="s">
        <v>319</v>
      </c>
      <c r="B237" s="2" t="s">
        <v>180</v>
      </c>
      <c r="C237" s="3">
        <v>3044403</v>
      </c>
      <c r="D237" s="3">
        <v>0</v>
      </c>
      <c r="E237" s="3">
        <v>3044403</v>
      </c>
    </row>
    <row r="238" spans="1:5" ht="19.5" customHeight="1" x14ac:dyDescent="0.25">
      <c r="A238" s="2" t="s">
        <v>320</v>
      </c>
      <c r="B238" s="2" t="s">
        <v>180</v>
      </c>
      <c r="C238" s="3">
        <v>5761936</v>
      </c>
      <c r="D238" s="3">
        <v>110147</v>
      </c>
      <c r="E238" s="3">
        <v>5651789</v>
      </c>
    </row>
    <row r="239" spans="1:5" ht="19.5" customHeight="1" x14ac:dyDescent="0.25">
      <c r="A239" s="2" t="s">
        <v>321</v>
      </c>
      <c r="B239" s="2" t="s">
        <v>178</v>
      </c>
      <c r="C239" s="3">
        <v>10836465</v>
      </c>
      <c r="D239" s="3">
        <v>165220</v>
      </c>
      <c r="E239" s="3">
        <v>10671245</v>
      </c>
    </row>
    <row r="240" spans="1:5" ht="19.5" customHeight="1" x14ac:dyDescent="0.25">
      <c r="A240" s="2" t="s">
        <v>322</v>
      </c>
      <c r="B240" s="2" t="s">
        <v>180</v>
      </c>
      <c r="C240" s="3">
        <v>3206380</v>
      </c>
      <c r="D240" s="3">
        <v>0</v>
      </c>
      <c r="E240" s="3">
        <v>3206380</v>
      </c>
    </row>
    <row r="241" spans="1:5" ht="19.5" customHeight="1" x14ac:dyDescent="0.25">
      <c r="A241" s="2" t="s">
        <v>323</v>
      </c>
      <c r="B241" s="2" t="s">
        <v>180</v>
      </c>
      <c r="C241" s="3">
        <v>2111184</v>
      </c>
      <c r="D241" s="3">
        <v>0</v>
      </c>
      <c r="E241" s="3">
        <v>2111184</v>
      </c>
    </row>
    <row r="242" spans="1:5" ht="19.5" customHeight="1" x14ac:dyDescent="0.25">
      <c r="A242" s="2" t="s">
        <v>324</v>
      </c>
      <c r="B242" s="2" t="s">
        <v>180</v>
      </c>
      <c r="C242" s="3">
        <v>1403355</v>
      </c>
      <c r="D242" s="3">
        <v>0</v>
      </c>
      <c r="E242" s="3">
        <v>1403355</v>
      </c>
    </row>
    <row r="243" spans="1:5" ht="19.5" customHeight="1" x14ac:dyDescent="0.25">
      <c r="A243" s="2" t="s">
        <v>325</v>
      </c>
      <c r="B243" s="2" t="s">
        <v>180</v>
      </c>
      <c r="C243" s="3">
        <v>5487760</v>
      </c>
      <c r="D243" s="3">
        <v>165220</v>
      </c>
      <c r="E243" s="3">
        <v>5322540</v>
      </c>
    </row>
    <row r="244" spans="1:5" ht="19.5" customHeight="1" x14ac:dyDescent="0.25">
      <c r="A244" s="2" t="s">
        <v>326</v>
      </c>
      <c r="B244" s="2" t="s">
        <v>180</v>
      </c>
      <c r="C244" s="3">
        <v>1684026</v>
      </c>
      <c r="D244" s="3">
        <v>0</v>
      </c>
      <c r="E244" s="3">
        <v>1684026</v>
      </c>
    </row>
    <row r="245" spans="1:5" ht="19.5" customHeight="1" x14ac:dyDescent="0.25">
      <c r="A245" s="2" t="s">
        <v>327</v>
      </c>
      <c r="B245" s="2" t="s">
        <v>180</v>
      </c>
      <c r="C245" s="3">
        <v>2666858</v>
      </c>
      <c r="D245" s="3">
        <v>0</v>
      </c>
      <c r="E245" s="3">
        <v>2666858</v>
      </c>
    </row>
    <row r="246" spans="1:5" ht="19.5" customHeight="1" x14ac:dyDescent="0.25">
      <c r="A246" s="2" t="s">
        <v>328</v>
      </c>
      <c r="B246" s="2" t="s">
        <v>180</v>
      </c>
      <c r="C246" s="3">
        <v>4581315</v>
      </c>
      <c r="D246" s="3">
        <v>55073</v>
      </c>
      <c r="E246" s="3">
        <v>4526242</v>
      </c>
    </row>
    <row r="247" spans="1:5" ht="19.5" customHeight="1" x14ac:dyDescent="0.25">
      <c r="A247" s="2" t="s">
        <v>329</v>
      </c>
      <c r="B247" s="2" t="s">
        <v>180</v>
      </c>
      <c r="C247" s="3">
        <v>1428250</v>
      </c>
      <c r="D247" s="3">
        <v>0</v>
      </c>
      <c r="E247" s="3">
        <v>1428250</v>
      </c>
    </row>
    <row r="248" spans="1:5" ht="19.5" customHeight="1" x14ac:dyDescent="0.25">
      <c r="A248" s="2" t="s">
        <v>330</v>
      </c>
      <c r="B248" s="2" t="s">
        <v>180</v>
      </c>
      <c r="C248" s="3">
        <v>7270641</v>
      </c>
      <c r="D248" s="3">
        <v>132176</v>
      </c>
      <c r="E248" s="3">
        <v>7138465</v>
      </c>
    </row>
    <row r="249" spans="1:5" ht="19.5" customHeight="1" x14ac:dyDescent="0.25">
      <c r="A249" s="2" t="s">
        <v>331</v>
      </c>
      <c r="B249" s="2" t="s">
        <v>178</v>
      </c>
      <c r="C249" s="3">
        <v>1403355</v>
      </c>
      <c r="D249" s="3">
        <v>55073</v>
      </c>
      <c r="E249" s="3">
        <v>1348282</v>
      </c>
    </row>
    <row r="250" spans="1:5" ht="19.5" customHeight="1" x14ac:dyDescent="0.25">
      <c r="A250" s="2" t="s">
        <v>332</v>
      </c>
      <c r="B250" s="2" t="s">
        <v>180</v>
      </c>
      <c r="C250" s="3">
        <v>5571290</v>
      </c>
      <c r="D250" s="3">
        <v>110147</v>
      </c>
      <c r="E250" s="3">
        <v>5461143</v>
      </c>
    </row>
    <row r="251" spans="1:5" ht="19.5" customHeight="1" x14ac:dyDescent="0.25">
      <c r="A251" s="2" t="s">
        <v>333</v>
      </c>
      <c r="B251" s="2" t="s">
        <v>178</v>
      </c>
      <c r="C251" s="3">
        <v>1844890</v>
      </c>
      <c r="D251" s="3">
        <v>0</v>
      </c>
      <c r="E251" s="3">
        <v>1844890</v>
      </c>
    </row>
    <row r="252" spans="1:5" ht="19.5" customHeight="1" x14ac:dyDescent="0.25">
      <c r="A252" s="2" t="s">
        <v>334</v>
      </c>
      <c r="B252" s="2" t="s">
        <v>180</v>
      </c>
      <c r="C252" s="3">
        <v>4344811</v>
      </c>
      <c r="D252" s="3">
        <v>0</v>
      </c>
      <c r="E252" s="3">
        <v>4344811</v>
      </c>
    </row>
    <row r="253" spans="1:5" ht="19.5" customHeight="1" x14ac:dyDescent="0.25">
      <c r="A253" s="2" t="s">
        <v>335</v>
      </c>
      <c r="B253" s="2" t="s">
        <v>180</v>
      </c>
      <c r="C253" s="3">
        <v>4046561</v>
      </c>
      <c r="D253" s="3">
        <v>165220</v>
      </c>
      <c r="E253" s="3">
        <v>3881341</v>
      </c>
    </row>
    <row r="254" spans="1:5" ht="19.5" customHeight="1" x14ac:dyDescent="0.25">
      <c r="A254" s="2" t="s">
        <v>336</v>
      </c>
      <c r="B254" s="2" t="s">
        <v>178</v>
      </c>
      <c r="C254" s="3">
        <v>1178382</v>
      </c>
      <c r="D254" s="3">
        <v>0</v>
      </c>
      <c r="E254" s="3">
        <v>1178382</v>
      </c>
    </row>
    <row r="255" spans="1:5" ht="19.5" customHeight="1" x14ac:dyDescent="0.25">
      <c r="A255" s="2" t="s">
        <v>337</v>
      </c>
      <c r="B255" s="2" t="s">
        <v>180</v>
      </c>
      <c r="C255" s="3">
        <v>1612400</v>
      </c>
      <c r="D255" s="3">
        <v>0</v>
      </c>
      <c r="E255" s="3">
        <v>1612400</v>
      </c>
    </row>
    <row r="256" spans="1:5" ht="19.5" customHeight="1" x14ac:dyDescent="0.25">
      <c r="A256" s="2" t="s">
        <v>338</v>
      </c>
      <c r="B256" s="2" t="s">
        <v>180</v>
      </c>
      <c r="C256" s="3">
        <v>1360705</v>
      </c>
      <c r="D256" s="3">
        <v>55073</v>
      </c>
      <c r="E256" s="3">
        <v>1305632</v>
      </c>
    </row>
    <row r="257" spans="1:5" ht="19.5" customHeight="1" x14ac:dyDescent="0.25">
      <c r="A257" s="2" t="s">
        <v>339</v>
      </c>
      <c r="B257" s="2" t="s">
        <v>180</v>
      </c>
      <c r="C257" s="3">
        <v>6311683</v>
      </c>
      <c r="D257" s="3">
        <v>66088</v>
      </c>
      <c r="E257" s="3">
        <v>6245595</v>
      </c>
    </row>
    <row r="258" spans="1:5" ht="19.5" customHeight="1" x14ac:dyDescent="0.25">
      <c r="A258" s="2" t="s">
        <v>340</v>
      </c>
      <c r="B258" s="2" t="s">
        <v>180</v>
      </c>
      <c r="C258" s="3">
        <v>5393966</v>
      </c>
      <c r="D258" s="3">
        <v>0</v>
      </c>
      <c r="E258" s="3">
        <v>5393966</v>
      </c>
    </row>
    <row r="259" spans="1:5" ht="19.5" customHeight="1" x14ac:dyDescent="0.25">
      <c r="A259" s="2" t="s">
        <v>341</v>
      </c>
      <c r="B259" s="2" t="s">
        <v>180</v>
      </c>
      <c r="C259" s="3">
        <v>5673095</v>
      </c>
      <c r="D259" s="3">
        <v>66088</v>
      </c>
      <c r="E259" s="3">
        <v>5607007</v>
      </c>
    </row>
    <row r="260" spans="1:5" ht="19.5" customHeight="1" x14ac:dyDescent="0.25">
      <c r="A260" s="2" t="s">
        <v>342</v>
      </c>
      <c r="B260" s="2" t="s">
        <v>180</v>
      </c>
      <c r="C260" s="3">
        <v>2192740</v>
      </c>
      <c r="D260" s="3">
        <v>0</v>
      </c>
      <c r="E260" s="3">
        <v>2192740</v>
      </c>
    </row>
    <row r="261" spans="1:5" ht="19.5" customHeight="1" x14ac:dyDescent="0.25">
      <c r="A261" s="2" t="s">
        <v>343</v>
      </c>
      <c r="B261" s="2" t="s">
        <v>180</v>
      </c>
      <c r="C261" s="3">
        <v>2672045</v>
      </c>
      <c r="D261" s="3">
        <v>0</v>
      </c>
      <c r="E261" s="3">
        <v>2672045</v>
      </c>
    </row>
    <row r="262" spans="1:5" ht="19.5" customHeight="1" x14ac:dyDescent="0.25">
      <c r="A262" s="2" t="s">
        <v>344</v>
      </c>
      <c r="B262" s="2" t="s">
        <v>180</v>
      </c>
      <c r="C262" s="3">
        <v>4947422</v>
      </c>
      <c r="D262" s="3">
        <v>66088</v>
      </c>
      <c r="E262" s="3">
        <v>4881334</v>
      </c>
    </row>
    <row r="263" spans="1:5" ht="19.5" customHeight="1" x14ac:dyDescent="0.25">
      <c r="A263" s="2" t="s">
        <v>345</v>
      </c>
      <c r="B263" s="2" t="s">
        <v>180</v>
      </c>
      <c r="C263" s="3">
        <v>5625716</v>
      </c>
      <c r="D263" s="3">
        <v>110147</v>
      </c>
      <c r="E263" s="3">
        <v>5515569</v>
      </c>
    </row>
    <row r="264" spans="1:5" ht="19.5" customHeight="1" x14ac:dyDescent="0.25">
      <c r="A264" s="2" t="s">
        <v>346</v>
      </c>
      <c r="B264" s="2" t="s">
        <v>180</v>
      </c>
      <c r="C264" s="3">
        <v>2966458</v>
      </c>
      <c r="D264" s="3">
        <v>0</v>
      </c>
      <c r="E264" s="3">
        <v>2966458</v>
      </c>
    </row>
    <row r="265" spans="1:5" ht="19.5" customHeight="1" x14ac:dyDescent="0.25">
      <c r="A265" s="2" t="s">
        <v>347</v>
      </c>
      <c r="B265" s="2" t="s">
        <v>180</v>
      </c>
      <c r="C265" s="3">
        <v>4066050</v>
      </c>
      <c r="D265" s="3">
        <v>0</v>
      </c>
      <c r="E265" s="3">
        <v>4066050</v>
      </c>
    </row>
    <row r="266" spans="1:5" ht="19.5" customHeight="1" x14ac:dyDescent="0.25">
      <c r="A266" s="2" t="s">
        <v>348</v>
      </c>
      <c r="B266" s="2" t="s">
        <v>180</v>
      </c>
      <c r="C266" s="3">
        <v>2388147</v>
      </c>
      <c r="D266" s="3">
        <v>0</v>
      </c>
      <c r="E266" s="3">
        <v>2388147</v>
      </c>
    </row>
    <row r="267" spans="1:5" ht="19.5" customHeight="1" x14ac:dyDescent="0.25">
      <c r="A267" s="2" t="s">
        <v>349</v>
      </c>
      <c r="B267" s="2" t="s">
        <v>180</v>
      </c>
      <c r="C267" s="3">
        <v>3070610</v>
      </c>
      <c r="D267" s="3">
        <v>0</v>
      </c>
      <c r="E267" s="3">
        <v>3070610</v>
      </c>
    </row>
    <row r="268" spans="1:5" ht="19.5" customHeight="1" x14ac:dyDescent="0.25">
      <c r="A268" s="2" t="s">
        <v>350</v>
      </c>
      <c r="B268" s="2" t="s">
        <v>180</v>
      </c>
      <c r="C268" s="3">
        <v>6766055</v>
      </c>
      <c r="D268" s="3">
        <v>110147</v>
      </c>
      <c r="E268" s="3">
        <v>6655908</v>
      </c>
    </row>
    <row r="269" spans="1:5" ht="19.5" customHeight="1" x14ac:dyDescent="0.25">
      <c r="A269" s="2" t="s">
        <v>351</v>
      </c>
      <c r="B269" s="2" t="s">
        <v>180</v>
      </c>
      <c r="C269" s="3">
        <v>7034299</v>
      </c>
      <c r="D269" s="3">
        <v>264352</v>
      </c>
      <c r="E269" s="3">
        <v>6769947</v>
      </c>
    </row>
    <row r="270" spans="1:5" ht="19.5" customHeight="1" x14ac:dyDescent="0.25">
      <c r="A270" s="2" t="s">
        <v>352</v>
      </c>
      <c r="B270" s="2" t="s">
        <v>180</v>
      </c>
      <c r="C270" s="3">
        <v>1142738</v>
      </c>
      <c r="D270" s="3">
        <v>0</v>
      </c>
      <c r="E270" s="3">
        <v>1142738</v>
      </c>
    </row>
    <row r="271" spans="1:5" ht="19.5" customHeight="1" x14ac:dyDescent="0.25">
      <c r="A271" s="2" t="s">
        <v>353</v>
      </c>
      <c r="B271" s="2" t="s">
        <v>180</v>
      </c>
      <c r="C271" s="3">
        <v>4064210</v>
      </c>
      <c r="D271" s="3">
        <v>121161</v>
      </c>
      <c r="E271" s="3">
        <v>3943049</v>
      </c>
    </row>
    <row r="272" spans="1:5" ht="19.5" customHeight="1" x14ac:dyDescent="0.25">
      <c r="A272" s="2" t="s">
        <v>354</v>
      </c>
      <c r="B272" s="2" t="s">
        <v>180</v>
      </c>
      <c r="C272" s="3">
        <v>2302400</v>
      </c>
      <c r="D272" s="3">
        <v>0</v>
      </c>
      <c r="E272" s="3">
        <v>2302400</v>
      </c>
    </row>
    <row r="273" spans="1:5" ht="19.5" customHeight="1" x14ac:dyDescent="0.25">
      <c r="A273" s="2" t="s">
        <v>355</v>
      </c>
      <c r="B273" s="2" t="s">
        <v>180</v>
      </c>
      <c r="C273" s="3">
        <v>2722760</v>
      </c>
      <c r="D273" s="3">
        <v>0</v>
      </c>
      <c r="E273" s="3">
        <v>2722760</v>
      </c>
    </row>
    <row r="274" spans="1:5" ht="19.5" customHeight="1" x14ac:dyDescent="0.25">
      <c r="A274" s="2" t="s">
        <v>356</v>
      </c>
      <c r="B274" s="2" t="s">
        <v>180</v>
      </c>
      <c r="C274" s="3">
        <v>4795160</v>
      </c>
      <c r="D274" s="3">
        <v>0</v>
      </c>
      <c r="E274" s="3">
        <v>4795160</v>
      </c>
    </row>
    <row r="275" spans="1:5" ht="19.5" customHeight="1" x14ac:dyDescent="0.25">
      <c r="A275" s="2" t="s">
        <v>357</v>
      </c>
      <c r="B275" s="2" t="s">
        <v>180</v>
      </c>
      <c r="C275" s="3">
        <v>9993116</v>
      </c>
      <c r="D275" s="3">
        <v>286381</v>
      </c>
      <c r="E275" s="3">
        <v>9706735</v>
      </c>
    </row>
    <row r="276" spans="1:5" ht="19.5" customHeight="1" x14ac:dyDescent="0.25">
      <c r="A276" s="2" t="s">
        <v>358</v>
      </c>
      <c r="B276" s="2" t="s">
        <v>180</v>
      </c>
      <c r="C276" s="3">
        <v>2115104</v>
      </c>
      <c r="D276" s="3">
        <v>0</v>
      </c>
      <c r="E276" s="3">
        <v>2115104</v>
      </c>
    </row>
    <row r="277" spans="1:5" ht="19.5" customHeight="1" x14ac:dyDescent="0.25">
      <c r="A277" s="2" t="s">
        <v>359</v>
      </c>
      <c r="B277" s="2" t="s">
        <v>180</v>
      </c>
      <c r="C277" s="3">
        <v>668250</v>
      </c>
      <c r="D277" s="3">
        <v>0</v>
      </c>
      <c r="E277" s="3">
        <v>668250</v>
      </c>
    </row>
    <row r="278" spans="1:5" ht="19.5" customHeight="1" x14ac:dyDescent="0.25">
      <c r="A278" s="2" t="s">
        <v>360</v>
      </c>
      <c r="B278" s="2" t="s">
        <v>178</v>
      </c>
      <c r="C278" s="3">
        <v>272250</v>
      </c>
      <c r="D278" s="3">
        <v>0</v>
      </c>
      <c r="E278" s="3">
        <v>272250</v>
      </c>
    </row>
    <row r="279" spans="1:5" ht="19.5" customHeight="1" x14ac:dyDescent="0.25">
      <c r="A279" s="2" t="s">
        <v>1273</v>
      </c>
      <c r="B279" s="2" t="s">
        <v>180</v>
      </c>
      <c r="C279" s="3">
        <v>1884265</v>
      </c>
      <c r="D279" s="3">
        <v>0</v>
      </c>
      <c r="E279" s="3">
        <v>1884265</v>
      </c>
    </row>
    <row r="280" spans="1:5" ht="19.5" customHeight="1" x14ac:dyDescent="0.25">
      <c r="A280" s="2" t="s">
        <v>361</v>
      </c>
      <c r="B280" s="2" t="s">
        <v>180</v>
      </c>
      <c r="C280" s="3">
        <v>1291095</v>
      </c>
      <c r="D280" s="3">
        <v>0</v>
      </c>
      <c r="E280" s="3">
        <v>1291095</v>
      </c>
    </row>
    <row r="281" spans="1:5" ht="19.5" customHeight="1" x14ac:dyDescent="0.25">
      <c r="A281" s="2" t="s">
        <v>362</v>
      </c>
      <c r="B281" s="2" t="s">
        <v>180</v>
      </c>
      <c r="C281" s="3">
        <v>2591302</v>
      </c>
      <c r="D281" s="3">
        <v>66088</v>
      </c>
      <c r="E281" s="3">
        <v>2525214</v>
      </c>
    </row>
    <row r="282" spans="1:5" ht="19.5" customHeight="1" x14ac:dyDescent="0.25">
      <c r="A282" s="2" t="s">
        <v>363</v>
      </c>
      <c r="B282" s="2" t="s">
        <v>180</v>
      </c>
      <c r="C282" s="3">
        <v>5159055</v>
      </c>
      <c r="D282" s="3">
        <v>55073</v>
      </c>
      <c r="E282" s="3">
        <v>5103982</v>
      </c>
    </row>
    <row r="283" spans="1:5" ht="19.5" customHeight="1" x14ac:dyDescent="0.25">
      <c r="A283" s="2" t="s">
        <v>1274</v>
      </c>
      <c r="B283" s="2" t="s">
        <v>180</v>
      </c>
      <c r="C283" s="3">
        <v>1884265</v>
      </c>
      <c r="D283" s="3">
        <v>0</v>
      </c>
      <c r="E283" s="3">
        <v>1884265</v>
      </c>
    </row>
    <row r="284" spans="1:5" ht="19.5" customHeight="1" x14ac:dyDescent="0.25">
      <c r="A284" s="2" t="s">
        <v>364</v>
      </c>
      <c r="B284" s="2" t="s">
        <v>180</v>
      </c>
      <c r="C284" s="3">
        <v>3226743</v>
      </c>
      <c r="D284" s="3">
        <v>33044</v>
      </c>
      <c r="E284" s="3">
        <v>3193699</v>
      </c>
    </row>
    <row r="285" spans="1:5" ht="19.5" customHeight="1" x14ac:dyDescent="0.25">
      <c r="A285" s="2" t="s">
        <v>365</v>
      </c>
      <c r="B285" s="2" t="s">
        <v>180</v>
      </c>
      <c r="C285" s="3">
        <v>1264956</v>
      </c>
      <c r="D285" s="3">
        <v>0</v>
      </c>
      <c r="E285" s="3">
        <v>1264956</v>
      </c>
    </row>
    <row r="286" spans="1:5" ht="19.5" customHeight="1" x14ac:dyDescent="0.25">
      <c r="A286" s="2" t="s">
        <v>366</v>
      </c>
      <c r="B286" s="2" t="s">
        <v>180</v>
      </c>
      <c r="C286" s="3">
        <v>5944835</v>
      </c>
      <c r="D286" s="3">
        <v>0</v>
      </c>
      <c r="E286" s="3">
        <v>5944835</v>
      </c>
    </row>
    <row r="287" spans="1:5" ht="19.5" customHeight="1" x14ac:dyDescent="0.25">
      <c r="A287" s="2" t="s">
        <v>367</v>
      </c>
      <c r="B287" s="2" t="s">
        <v>180</v>
      </c>
      <c r="C287" s="3">
        <v>3158823</v>
      </c>
      <c r="D287" s="3">
        <v>77103</v>
      </c>
      <c r="E287" s="3">
        <v>3081720</v>
      </c>
    </row>
    <row r="288" spans="1:5" ht="19.5" customHeight="1" x14ac:dyDescent="0.25">
      <c r="A288" s="2" t="s">
        <v>368</v>
      </c>
      <c r="B288" s="2" t="s">
        <v>178</v>
      </c>
      <c r="C288" s="3">
        <v>1110580</v>
      </c>
      <c r="D288" s="3">
        <v>0</v>
      </c>
      <c r="E288" s="3">
        <v>1110580</v>
      </c>
    </row>
    <row r="289" spans="1:5" ht="19.5" customHeight="1" x14ac:dyDescent="0.25">
      <c r="A289" s="2" t="s">
        <v>369</v>
      </c>
      <c r="B289" s="2" t="s">
        <v>180</v>
      </c>
      <c r="C289" s="3">
        <v>3436380</v>
      </c>
      <c r="D289" s="3">
        <v>0</v>
      </c>
      <c r="E289" s="3">
        <v>3436380</v>
      </c>
    </row>
    <row r="290" spans="1:5" ht="19.5" customHeight="1" x14ac:dyDescent="0.25">
      <c r="A290" s="2" t="s">
        <v>370</v>
      </c>
      <c r="B290" s="2" t="s">
        <v>180</v>
      </c>
      <c r="C290" s="3">
        <v>1017678</v>
      </c>
      <c r="D290" s="3">
        <v>0</v>
      </c>
      <c r="E290" s="3">
        <v>1017678</v>
      </c>
    </row>
    <row r="291" spans="1:5" ht="19.5" customHeight="1" x14ac:dyDescent="0.25">
      <c r="A291" s="2" t="s">
        <v>371</v>
      </c>
      <c r="B291" s="2" t="s">
        <v>180</v>
      </c>
      <c r="C291" s="3">
        <v>9550421</v>
      </c>
      <c r="D291" s="3">
        <v>0</v>
      </c>
      <c r="E291" s="3">
        <v>9550421</v>
      </c>
    </row>
    <row r="292" spans="1:5" ht="19.5" customHeight="1" x14ac:dyDescent="0.25">
      <c r="A292" s="2" t="s">
        <v>372</v>
      </c>
      <c r="B292" s="2" t="s">
        <v>178</v>
      </c>
      <c r="C292" s="3">
        <v>1038944</v>
      </c>
      <c r="D292" s="3">
        <v>33044</v>
      </c>
      <c r="E292" s="3">
        <v>1005900</v>
      </c>
    </row>
    <row r="293" spans="1:5" ht="19.5" customHeight="1" x14ac:dyDescent="0.25">
      <c r="A293" s="2" t="s">
        <v>373</v>
      </c>
      <c r="B293" s="2" t="s">
        <v>180</v>
      </c>
      <c r="C293" s="3">
        <v>2146780</v>
      </c>
      <c r="D293" s="3">
        <v>0</v>
      </c>
      <c r="E293" s="3">
        <v>2146780</v>
      </c>
    </row>
    <row r="294" spans="1:5" ht="19.5" customHeight="1" x14ac:dyDescent="0.25">
      <c r="A294" s="2" t="s">
        <v>374</v>
      </c>
      <c r="B294" s="2" t="s">
        <v>180</v>
      </c>
      <c r="C294" s="3">
        <v>1979555</v>
      </c>
      <c r="D294" s="3">
        <v>0</v>
      </c>
      <c r="E294" s="3">
        <v>1979555</v>
      </c>
    </row>
    <row r="295" spans="1:5" ht="19.5" customHeight="1" x14ac:dyDescent="0.25">
      <c r="A295" s="2" t="s">
        <v>375</v>
      </c>
      <c r="B295" s="2" t="s">
        <v>180</v>
      </c>
      <c r="C295" s="3">
        <v>2298541</v>
      </c>
      <c r="D295" s="3">
        <v>0</v>
      </c>
      <c r="E295" s="3">
        <v>2298541</v>
      </c>
    </row>
    <row r="296" spans="1:5" ht="19.5" customHeight="1" x14ac:dyDescent="0.25">
      <c r="A296" s="2" t="s">
        <v>376</v>
      </c>
      <c r="B296" s="2" t="s">
        <v>180</v>
      </c>
      <c r="C296" s="3">
        <v>250910</v>
      </c>
      <c r="D296" s="3">
        <v>0</v>
      </c>
      <c r="E296" s="3">
        <v>250910</v>
      </c>
    </row>
    <row r="297" spans="1:5" ht="19.5" customHeight="1" x14ac:dyDescent="0.25">
      <c r="A297" s="2" t="s">
        <v>377</v>
      </c>
      <c r="B297" s="2" t="s">
        <v>180</v>
      </c>
      <c r="C297" s="3">
        <v>1612360</v>
      </c>
      <c r="D297" s="3">
        <v>0</v>
      </c>
      <c r="E297" s="3">
        <v>1612360</v>
      </c>
    </row>
    <row r="298" spans="1:5" ht="19.5" customHeight="1" x14ac:dyDescent="0.25">
      <c r="A298" s="2" t="s">
        <v>378</v>
      </c>
      <c r="B298" s="2" t="s">
        <v>180</v>
      </c>
      <c r="C298" s="3">
        <v>2657270</v>
      </c>
      <c r="D298" s="3">
        <v>0</v>
      </c>
      <c r="E298" s="3">
        <v>2657270</v>
      </c>
    </row>
    <row r="299" spans="1:5" ht="19.5" customHeight="1" x14ac:dyDescent="0.25">
      <c r="A299" s="2" t="s">
        <v>379</v>
      </c>
      <c r="B299" s="2" t="s">
        <v>180</v>
      </c>
      <c r="C299" s="3">
        <v>3562586</v>
      </c>
      <c r="D299" s="3">
        <v>0</v>
      </c>
      <c r="E299" s="3">
        <v>3562586</v>
      </c>
    </row>
    <row r="300" spans="1:5" ht="19.5" customHeight="1" x14ac:dyDescent="0.25">
      <c r="A300" s="2" t="s">
        <v>380</v>
      </c>
      <c r="B300" s="2" t="s">
        <v>180</v>
      </c>
      <c r="C300" s="3">
        <v>783467</v>
      </c>
      <c r="D300" s="3">
        <v>0</v>
      </c>
      <c r="E300" s="3">
        <v>783467</v>
      </c>
    </row>
    <row r="301" spans="1:5" ht="19.5" customHeight="1" x14ac:dyDescent="0.25">
      <c r="A301" s="2" t="s">
        <v>381</v>
      </c>
      <c r="B301" s="2" t="s">
        <v>180</v>
      </c>
      <c r="C301" s="3">
        <v>4068177</v>
      </c>
      <c r="D301" s="3">
        <v>0</v>
      </c>
      <c r="E301" s="3">
        <v>4068177</v>
      </c>
    </row>
    <row r="302" spans="1:5" ht="19.5" customHeight="1" x14ac:dyDescent="0.25">
      <c r="A302" s="2" t="s">
        <v>382</v>
      </c>
      <c r="B302" s="2" t="s">
        <v>180</v>
      </c>
      <c r="C302" s="3">
        <v>1612400</v>
      </c>
      <c r="D302" s="3">
        <v>0</v>
      </c>
      <c r="E302" s="3">
        <v>1612400</v>
      </c>
    </row>
    <row r="303" spans="1:5" ht="19.5" customHeight="1" x14ac:dyDescent="0.25">
      <c r="A303" s="2" t="s">
        <v>383</v>
      </c>
      <c r="B303" s="2" t="s">
        <v>180</v>
      </c>
      <c r="C303" s="3">
        <v>3698884</v>
      </c>
      <c r="D303" s="3">
        <v>55073</v>
      </c>
      <c r="E303" s="3">
        <v>3643811</v>
      </c>
    </row>
    <row r="304" spans="1:5" ht="19.5" customHeight="1" x14ac:dyDescent="0.25">
      <c r="A304" s="2" t="s">
        <v>384</v>
      </c>
      <c r="B304" s="2" t="s">
        <v>180</v>
      </c>
      <c r="C304" s="3">
        <v>9140404</v>
      </c>
      <c r="D304" s="3">
        <v>198264</v>
      </c>
      <c r="E304" s="3">
        <v>8942140</v>
      </c>
    </row>
    <row r="305" spans="1:5" ht="19.5" customHeight="1" x14ac:dyDescent="0.25">
      <c r="A305" s="2" t="s">
        <v>385</v>
      </c>
      <c r="B305" s="2" t="s">
        <v>180</v>
      </c>
      <c r="C305" s="3">
        <v>1340580</v>
      </c>
      <c r="D305" s="3">
        <v>0</v>
      </c>
      <c r="E305" s="3">
        <v>1340580</v>
      </c>
    </row>
    <row r="306" spans="1:5" ht="19.5" customHeight="1" x14ac:dyDescent="0.25">
      <c r="A306" s="2" t="s">
        <v>386</v>
      </c>
      <c r="B306" s="2" t="s">
        <v>180</v>
      </c>
      <c r="C306" s="3">
        <v>3182760</v>
      </c>
      <c r="D306" s="3">
        <v>0</v>
      </c>
      <c r="E306" s="3">
        <v>3182760</v>
      </c>
    </row>
    <row r="307" spans="1:5" ht="19.5" customHeight="1" x14ac:dyDescent="0.25">
      <c r="A307" s="2" t="s">
        <v>387</v>
      </c>
      <c r="B307" s="2" t="s">
        <v>180</v>
      </c>
      <c r="C307" s="3">
        <v>2811381</v>
      </c>
      <c r="D307" s="3">
        <v>0</v>
      </c>
      <c r="E307" s="3">
        <v>2811381</v>
      </c>
    </row>
    <row r="308" spans="1:5" ht="19.5" customHeight="1" x14ac:dyDescent="0.25">
      <c r="A308" s="2" t="s">
        <v>388</v>
      </c>
      <c r="B308" s="2" t="s">
        <v>178</v>
      </c>
      <c r="C308" s="3">
        <v>1071922</v>
      </c>
      <c r="D308" s="3">
        <v>0</v>
      </c>
      <c r="E308" s="3">
        <v>1071922</v>
      </c>
    </row>
    <row r="309" spans="1:5" ht="19.5" customHeight="1" x14ac:dyDescent="0.25">
      <c r="A309" s="2" t="s">
        <v>389</v>
      </c>
      <c r="B309" s="2" t="s">
        <v>180</v>
      </c>
      <c r="C309" s="3">
        <v>2075144</v>
      </c>
      <c r="D309" s="3">
        <v>0</v>
      </c>
      <c r="E309" s="3">
        <v>2075144</v>
      </c>
    </row>
    <row r="310" spans="1:5" ht="19.5" customHeight="1" x14ac:dyDescent="0.25">
      <c r="A310" s="2" t="s">
        <v>1275</v>
      </c>
      <c r="B310" s="2" t="s">
        <v>180</v>
      </c>
      <c r="C310" s="3">
        <v>2128258</v>
      </c>
      <c r="D310" s="3">
        <v>0</v>
      </c>
      <c r="E310" s="3">
        <v>2128258</v>
      </c>
    </row>
    <row r="311" spans="1:5" ht="19.5" customHeight="1" x14ac:dyDescent="0.25">
      <c r="A311" s="2" t="s">
        <v>390</v>
      </c>
      <c r="B311" s="2" t="s">
        <v>178</v>
      </c>
      <c r="C311" s="3">
        <v>2033025</v>
      </c>
      <c r="D311" s="3">
        <v>0</v>
      </c>
      <c r="E311" s="3">
        <v>2033025</v>
      </c>
    </row>
    <row r="312" spans="1:5" ht="19.5" customHeight="1" x14ac:dyDescent="0.25">
      <c r="A312" s="2" t="s">
        <v>391</v>
      </c>
      <c r="B312" s="2" t="s">
        <v>178</v>
      </c>
      <c r="C312" s="3">
        <v>2868040</v>
      </c>
      <c r="D312" s="3">
        <v>110146</v>
      </c>
      <c r="E312" s="3">
        <v>2757894</v>
      </c>
    </row>
    <row r="313" spans="1:5" ht="19.5" customHeight="1" x14ac:dyDescent="0.25">
      <c r="A313" s="2" t="s">
        <v>392</v>
      </c>
      <c r="B313" s="2" t="s">
        <v>178</v>
      </c>
      <c r="C313" s="3">
        <v>1151825</v>
      </c>
      <c r="D313" s="3">
        <v>0</v>
      </c>
      <c r="E313" s="3">
        <v>1151825</v>
      </c>
    </row>
    <row r="314" spans="1:5" ht="19.5" customHeight="1" x14ac:dyDescent="0.25">
      <c r="A314" s="2" t="s">
        <v>393</v>
      </c>
      <c r="B314" s="2" t="s">
        <v>180</v>
      </c>
      <c r="C314" s="3">
        <v>2743935</v>
      </c>
      <c r="D314" s="3">
        <v>0</v>
      </c>
      <c r="E314" s="3">
        <v>2743935</v>
      </c>
    </row>
    <row r="315" spans="1:5" ht="19.5" customHeight="1" x14ac:dyDescent="0.25">
      <c r="A315" s="2" t="s">
        <v>394</v>
      </c>
      <c r="B315" s="2" t="s">
        <v>178</v>
      </c>
      <c r="C315" s="3">
        <v>1999044</v>
      </c>
      <c r="D315" s="3">
        <v>0</v>
      </c>
      <c r="E315" s="3">
        <v>1999044</v>
      </c>
    </row>
    <row r="316" spans="1:5" ht="19.5" customHeight="1" x14ac:dyDescent="0.25">
      <c r="A316" s="2" t="s">
        <v>395</v>
      </c>
      <c r="B316" s="2" t="s">
        <v>180</v>
      </c>
      <c r="C316" s="3">
        <v>7909067</v>
      </c>
      <c r="D316" s="3">
        <v>110147</v>
      </c>
      <c r="E316" s="3">
        <v>7798920</v>
      </c>
    </row>
    <row r="317" spans="1:5" ht="19.5" customHeight="1" x14ac:dyDescent="0.25">
      <c r="A317" s="2" t="s">
        <v>396</v>
      </c>
      <c r="B317" s="2" t="s">
        <v>180</v>
      </c>
      <c r="C317" s="3">
        <v>401361</v>
      </c>
      <c r="D317" s="3">
        <v>0</v>
      </c>
      <c r="E317" s="3">
        <v>401361</v>
      </c>
    </row>
    <row r="318" spans="1:5" ht="19.5" customHeight="1" x14ac:dyDescent="0.25">
      <c r="A318" s="2" t="s">
        <v>397</v>
      </c>
      <c r="B318" s="2" t="s">
        <v>180</v>
      </c>
      <c r="C318" s="3">
        <v>1106934</v>
      </c>
      <c r="D318" s="3">
        <v>0</v>
      </c>
      <c r="E318" s="3">
        <v>1106934</v>
      </c>
    </row>
    <row r="319" spans="1:5" ht="19.5" customHeight="1" x14ac:dyDescent="0.25">
      <c r="A319" s="2" t="s">
        <v>398</v>
      </c>
      <c r="B319" s="2" t="s">
        <v>180</v>
      </c>
      <c r="C319" s="3">
        <v>2420141</v>
      </c>
      <c r="D319" s="3">
        <v>0</v>
      </c>
      <c r="E319" s="3">
        <v>2420141</v>
      </c>
    </row>
    <row r="320" spans="1:5" ht="19.5" customHeight="1" x14ac:dyDescent="0.25">
      <c r="A320" s="2" t="s">
        <v>399</v>
      </c>
      <c r="B320" s="2" t="s">
        <v>180</v>
      </c>
      <c r="C320" s="3">
        <v>3275560</v>
      </c>
      <c r="D320" s="3">
        <v>0</v>
      </c>
      <c r="E320" s="3">
        <v>3275560</v>
      </c>
    </row>
    <row r="321" spans="1:5" ht="19.5" customHeight="1" x14ac:dyDescent="0.25">
      <c r="A321" s="2" t="s">
        <v>400</v>
      </c>
      <c r="B321" s="2" t="s">
        <v>180</v>
      </c>
      <c r="C321" s="3">
        <v>3406628</v>
      </c>
      <c r="D321" s="3">
        <v>0</v>
      </c>
      <c r="E321" s="3">
        <v>3406628</v>
      </c>
    </row>
    <row r="322" spans="1:5" ht="19.5" customHeight="1" x14ac:dyDescent="0.25">
      <c r="A322" s="2" t="s">
        <v>401</v>
      </c>
      <c r="B322" s="2" t="s">
        <v>180</v>
      </c>
      <c r="C322" s="3">
        <v>5531541</v>
      </c>
      <c r="D322" s="3">
        <v>110147</v>
      </c>
      <c r="E322" s="3">
        <v>5421394</v>
      </c>
    </row>
    <row r="323" spans="1:5" ht="19.5" customHeight="1" x14ac:dyDescent="0.25">
      <c r="A323" s="2" t="s">
        <v>402</v>
      </c>
      <c r="B323" s="2" t="s">
        <v>180</v>
      </c>
      <c r="C323" s="3">
        <v>1763260</v>
      </c>
      <c r="D323" s="3">
        <v>0</v>
      </c>
      <c r="E323" s="3">
        <v>1763260</v>
      </c>
    </row>
    <row r="324" spans="1:5" ht="19.5" customHeight="1" x14ac:dyDescent="0.25">
      <c r="A324" s="2" t="s">
        <v>403</v>
      </c>
      <c r="B324" s="2" t="s">
        <v>178</v>
      </c>
      <c r="C324" s="3">
        <v>555290</v>
      </c>
      <c r="D324" s="3">
        <v>0</v>
      </c>
      <c r="E324" s="3">
        <v>555290</v>
      </c>
    </row>
    <row r="325" spans="1:5" ht="19.5" customHeight="1" x14ac:dyDescent="0.25">
      <c r="A325" s="2" t="s">
        <v>404</v>
      </c>
      <c r="B325" s="2" t="s">
        <v>180</v>
      </c>
      <c r="C325" s="3">
        <v>6769186</v>
      </c>
      <c r="D325" s="3">
        <v>198263</v>
      </c>
      <c r="E325" s="3">
        <v>6570923</v>
      </c>
    </row>
    <row r="326" spans="1:5" ht="19.5" customHeight="1" x14ac:dyDescent="0.25">
      <c r="A326" s="2" t="s">
        <v>405</v>
      </c>
      <c r="B326" s="2" t="s">
        <v>180</v>
      </c>
      <c r="C326" s="3">
        <v>2030425</v>
      </c>
      <c r="D326" s="3">
        <v>0</v>
      </c>
      <c r="E326" s="3">
        <v>2030425</v>
      </c>
    </row>
    <row r="327" spans="1:5" ht="19.5" customHeight="1" x14ac:dyDescent="0.25">
      <c r="A327" s="2" t="s">
        <v>406</v>
      </c>
      <c r="B327" s="2" t="s">
        <v>180</v>
      </c>
      <c r="C327" s="3">
        <v>1491662</v>
      </c>
      <c r="D327" s="3">
        <v>66088</v>
      </c>
      <c r="E327" s="3">
        <v>1425574</v>
      </c>
    </row>
    <row r="328" spans="1:5" ht="19.5" customHeight="1" x14ac:dyDescent="0.25">
      <c r="A328" s="2" t="s">
        <v>407</v>
      </c>
      <c r="B328" s="2" t="s">
        <v>180</v>
      </c>
      <c r="C328" s="3">
        <v>2009515</v>
      </c>
      <c r="D328" s="3">
        <v>0</v>
      </c>
      <c r="E328" s="3">
        <v>2009515</v>
      </c>
    </row>
    <row r="329" spans="1:5" ht="19.5" customHeight="1" x14ac:dyDescent="0.25">
      <c r="A329" s="2" t="s">
        <v>408</v>
      </c>
      <c r="B329" s="2" t="s">
        <v>180</v>
      </c>
      <c r="C329" s="3">
        <v>8315197</v>
      </c>
      <c r="D329" s="3">
        <v>187249</v>
      </c>
      <c r="E329" s="3">
        <v>8127948</v>
      </c>
    </row>
    <row r="330" spans="1:5" ht="19.5" customHeight="1" x14ac:dyDescent="0.25">
      <c r="A330" s="2" t="s">
        <v>409</v>
      </c>
      <c r="B330" s="2" t="s">
        <v>180</v>
      </c>
      <c r="C330" s="3">
        <v>2294895</v>
      </c>
      <c r="D330" s="3">
        <v>0</v>
      </c>
      <c r="E330" s="3">
        <v>2294895</v>
      </c>
    </row>
    <row r="331" spans="1:5" ht="19.5" customHeight="1" x14ac:dyDescent="0.25">
      <c r="A331" s="2" t="s">
        <v>410</v>
      </c>
      <c r="B331" s="2" t="s">
        <v>180</v>
      </c>
      <c r="C331" s="3">
        <v>2260425</v>
      </c>
      <c r="D331" s="3">
        <v>0</v>
      </c>
      <c r="E331" s="3">
        <v>2260425</v>
      </c>
    </row>
    <row r="332" spans="1:5" ht="19.5" customHeight="1" x14ac:dyDescent="0.25">
      <c r="A332" s="2" t="s">
        <v>411</v>
      </c>
      <c r="B332" s="2" t="s">
        <v>180</v>
      </c>
      <c r="C332" s="3">
        <v>2323200</v>
      </c>
      <c r="D332" s="3">
        <v>55073</v>
      </c>
      <c r="E332" s="3">
        <v>2268127</v>
      </c>
    </row>
    <row r="333" spans="1:5" ht="19.5" customHeight="1" x14ac:dyDescent="0.25">
      <c r="A333" s="2" t="s">
        <v>412</v>
      </c>
      <c r="B333" s="2" t="s">
        <v>180</v>
      </c>
      <c r="C333" s="3">
        <v>1349098</v>
      </c>
      <c r="D333" s="3">
        <v>0</v>
      </c>
      <c r="E333" s="3">
        <v>1349098</v>
      </c>
    </row>
    <row r="334" spans="1:5" ht="19.5" customHeight="1" x14ac:dyDescent="0.25">
      <c r="A334" s="2" t="s">
        <v>413</v>
      </c>
      <c r="B334" s="2" t="s">
        <v>180</v>
      </c>
      <c r="C334" s="3">
        <v>2438139</v>
      </c>
      <c r="D334" s="3">
        <v>44059</v>
      </c>
      <c r="E334" s="3">
        <v>2394080</v>
      </c>
    </row>
    <row r="335" spans="1:5" ht="19.5" customHeight="1" x14ac:dyDescent="0.25">
      <c r="A335" s="2" t="s">
        <v>414</v>
      </c>
      <c r="B335" s="2" t="s">
        <v>180</v>
      </c>
      <c r="C335" s="3">
        <v>4454410</v>
      </c>
      <c r="D335" s="3">
        <v>220294</v>
      </c>
      <c r="E335" s="3">
        <v>4234116</v>
      </c>
    </row>
    <row r="336" spans="1:5" ht="19.5" customHeight="1" x14ac:dyDescent="0.25">
      <c r="A336" s="2" t="s">
        <v>415</v>
      </c>
      <c r="B336" s="2" t="s">
        <v>180</v>
      </c>
      <c r="C336" s="3">
        <v>2955470</v>
      </c>
      <c r="D336" s="3">
        <v>110147</v>
      </c>
      <c r="E336" s="3">
        <v>2845323</v>
      </c>
    </row>
    <row r="337" spans="1:5" ht="19.5" customHeight="1" x14ac:dyDescent="0.25">
      <c r="A337" s="2" t="s">
        <v>416</v>
      </c>
      <c r="B337" s="2" t="s">
        <v>180</v>
      </c>
      <c r="C337" s="3">
        <v>1261220</v>
      </c>
      <c r="D337" s="3">
        <v>0</v>
      </c>
      <c r="E337" s="3">
        <v>1261220</v>
      </c>
    </row>
    <row r="338" spans="1:5" ht="19.5" customHeight="1" x14ac:dyDescent="0.25">
      <c r="A338" s="2" t="s">
        <v>417</v>
      </c>
      <c r="B338" s="2" t="s">
        <v>180</v>
      </c>
      <c r="C338" s="3">
        <v>3791438</v>
      </c>
      <c r="D338" s="3">
        <v>0</v>
      </c>
      <c r="E338" s="3">
        <v>3791438</v>
      </c>
    </row>
    <row r="339" spans="1:5" ht="19.5" customHeight="1" x14ac:dyDescent="0.25">
      <c r="A339" s="2" t="s">
        <v>418</v>
      </c>
      <c r="B339" s="2" t="s">
        <v>180</v>
      </c>
      <c r="C339" s="3">
        <v>2936602</v>
      </c>
      <c r="D339" s="3">
        <v>0</v>
      </c>
      <c r="E339" s="3">
        <v>2936602</v>
      </c>
    </row>
    <row r="340" spans="1:5" ht="19.5" customHeight="1" x14ac:dyDescent="0.25">
      <c r="A340" s="2" t="s">
        <v>419</v>
      </c>
      <c r="B340" s="2" t="s">
        <v>180</v>
      </c>
      <c r="C340" s="3">
        <v>5884220</v>
      </c>
      <c r="D340" s="3">
        <v>0</v>
      </c>
      <c r="E340" s="3">
        <v>5884220</v>
      </c>
    </row>
    <row r="341" spans="1:5" ht="19.5" customHeight="1" x14ac:dyDescent="0.25">
      <c r="A341" s="2" t="s">
        <v>420</v>
      </c>
      <c r="B341" s="2" t="s">
        <v>180</v>
      </c>
      <c r="C341" s="3">
        <v>643155</v>
      </c>
      <c r="D341" s="3">
        <v>0</v>
      </c>
      <c r="E341" s="3">
        <v>643155</v>
      </c>
    </row>
    <row r="342" spans="1:5" ht="19.5" customHeight="1" x14ac:dyDescent="0.25">
      <c r="A342" s="2" t="s">
        <v>421</v>
      </c>
      <c r="B342" s="2" t="s">
        <v>180</v>
      </c>
      <c r="C342" s="3">
        <v>3907437</v>
      </c>
      <c r="D342" s="3">
        <v>110147</v>
      </c>
      <c r="E342" s="3">
        <v>3797290</v>
      </c>
    </row>
    <row r="343" spans="1:5" ht="19.5" customHeight="1" x14ac:dyDescent="0.25">
      <c r="A343" s="2" t="s">
        <v>1276</v>
      </c>
      <c r="B343" s="2" t="s">
        <v>180</v>
      </c>
      <c r="C343" s="3">
        <v>3135830</v>
      </c>
      <c r="D343" s="3">
        <v>0</v>
      </c>
      <c r="E343" s="3">
        <v>3135830</v>
      </c>
    </row>
    <row r="344" spans="1:5" ht="19.5" customHeight="1" x14ac:dyDescent="0.25">
      <c r="A344" s="2" t="s">
        <v>422</v>
      </c>
      <c r="B344" s="2" t="s">
        <v>180</v>
      </c>
      <c r="C344" s="3">
        <v>2773852</v>
      </c>
      <c r="D344" s="3">
        <v>0</v>
      </c>
      <c r="E344" s="3">
        <v>2773852</v>
      </c>
    </row>
    <row r="345" spans="1:5" ht="19.5" customHeight="1" x14ac:dyDescent="0.25">
      <c r="A345" s="2" t="s">
        <v>423</v>
      </c>
      <c r="B345" s="2" t="s">
        <v>180</v>
      </c>
      <c r="C345" s="3">
        <v>5347106</v>
      </c>
      <c r="D345" s="3">
        <v>66088</v>
      </c>
      <c r="E345" s="3">
        <v>5281018</v>
      </c>
    </row>
    <row r="346" spans="1:5" ht="19.5" customHeight="1" x14ac:dyDescent="0.25">
      <c r="A346" s="2" t="s">
        <v>424</v>
      </c>
      <c r="B346" s="2" t="s">
        <v>180</v>
      </c>
      <c r="C346" s="3">
        <v>3754160</v>
      </c>
      <c r="D346" s="3">
        <v>0</v>
      </c>
      <c r="E346" s="3">
        <v>3754160</v>
      </c>
    </row>
    <row r="347" spans="1:5" ht="19.5" customHeight="1" x14ac:dyDescent="0.25">
      <c r="A347" s="2" t="s">
        <v>425</v>
      </c>
      <c r="B347" s="2" t="s">
        <v>180</v>
      </c>
      <c r="C347" s="3">
        <v>3733002</v>
      </c>
      <c r="D347" s="3">
        <v>0</v>
      </c>
      <c r="E347" s="3">
        <v>3733002</v>
      </c>
    </row>
    <row r="348" spans="1:5" ht="19.5" customHeight="1" x14ac:dyDescent="0.25">
      <c r="A348" s="2" t="s">
        <v>426</v>
      </c>
      <c r="B348" s="2" t="s">
        <v>180</v>
      </c>
      <c r="C348" s="3">
        <v>2224638</v>
      </c>
      <c r="D348" s="3">
        <v>0</v>
      </c>
      <c r="E348" s="3">
        <v>2224638</v>
      </c>
    </row>
    <row r="349" spans="1:5" ht="19.5" customHeight="1" x14ac:dyDescent="0.25">
      <c r="A349" s="2" t="s">
        <v>427</v>
      </c>
      <c r="B349" s="2" t="s">
        <v>180</v>
      </c>
      <c r="C349" s="3">
        <v>5255050</v>
      </c>
      <c r="D349" s="3">
        <v>55073</v>
      </c>
      <c r="E349" s="3">
        <v>5199977</v>
      </c>
    </row>
    <row r="350" spans="1:5" ht="19.5" customHeight="1" x14ac:dyDescent="0.25">
      <c r="A350" s="2" t="s">
        <v>428</v>
      </c>
      <c r="B350" s="2" t="s">
        <v>180</v>
      </c>
      <c r="C350" s="3">
        <v>4145558</v>
      </c>
      <c r="D350" s="3">
        <v>66088</v>
      </c>
      <c r="E350" s="3">
        <v>4079470</v>
      </c>
    </row>
    <row r="351" spans="1:5" ht="19.5" customHeight="1" x14ac:dyDescent="0.25">
      <c r="A351" s="2" t="s">
        <v>429</v>
      </c>
      <c r="B351" s="2" t="s">
        <v>180</v>
      </c>
      <c r="C351" s="3">
        <v>4438261</v>
      </c>
      <c r="D351" s="3">
        <v>66088</v>
      </c>
      <c r="E351" s="3">
        <v>4372173</v>
      </c>
    </row>
    <row r="352" spans="1:5" ht="19.5" customHeight="1" x14ac:dyDescent="0.25">
      <c r="A352" s="2" t="s">
        <v>430</v>
      </c>
      <c r="B352" s="2" t="s">
        <v>180</v>
      </c>
      <c r="C352" s="3">
        <v>6671599</v>
      </c>
      <c r="D352" s="3">
        <v>220293</v>
      </c>
      <c r="E352" s="3">
        <v>6451306</v>
      </c>
    </row>
    <row r="353" spans="1:5" ht="19.5" customHeight="1" x14ac:dyDescent="0.25">
      <c r="A353" s="2" t="s">
        <v>431</v>
      </c>
      <c r="B353" s="2" t="s">
        <v>180</v>
      </c>
      <c r="C353" s="3">
        <v>5710695</v>
      </c>
      <c r="D353" s="3">
        <v>55073</v>
      </c>
      <c r="E353" s="3">
        <v>5655622</v>
      </c>
    </row>
    <row r="354" spans="1:5" ht="19.5" customHeight="1" x14ac:dyDescent="0.25">
      <c r="A354" s="2" t="s">
        <v>432</v>
      </c>
      <c r="B354" s="2" t="s">
        <v>180</v>
      </c>
      <c r="C354" s="3">
        <v>2188535</v>
      </c>
      <c r="D354" s="3">
        <v>0</v>
      </c>
      <c r="E354" s="3">
        <v>2188535</v>
      </c>
    </row>
    <row r="355" spans="1:5" ht="19.5" customHeight="1" x14ac:dyDescent="0.25">
      <c r="A355" s="2" t="s">
        <v>433</v>
      </c>
      <c r="B355" s="2" t="s">
        <v>180</v>
      </c>
      <c r="C355" s="3">
        <v>6844325</v>
      </c>
      <c r="D355" s="3">
        <v>220294</v>
      </c>
      <c r="E355" s="3">
        <v>6624031</v>
      </c>
    </row>
    <row r="356" spans="1:5" ht="19.5" customHeight="1" x14ac:dyDescent="0.25">
      <c r="A356" s="2" t="s">
        <v>434</v>
      </c>
      <c r="B356" s="2" t="s">
        <v>180</v>
      </c>
      <c r="C356" s="3">
        <v>1966529</v>
      </c>
      <c r="D356" s="3">
        <v>0</v>
      </c>
      <c r="E356" s="3">
        <v>1966529</v>
      </c>
    </row>
    <row r="357" spans="1:5" ht="19.5" customHeight="1" x14ac:dyDescent="0.25">
      <c r="A357" s="2" t="s">
        <v>435</v>
      </c>
      <c r="B357" s="2" t="s">
        <v>180</v>
      </c>
      <c r="C357" s="3">
        <v>2157004</v>
      </c>
      <c r="D357" s="3">
        <v>66088</v>
      </c>
      <c r="E357" s="3">
        <v>2090916</v>
      </c>
    </row>
    <row r="358" spans="1:5" ht="19.5" customHeight="1" x14ac:dyDescent="0.25">
      <c r="A358" s="2" t="s">
        <v>436</v>
      </c>
      <c r="B358" s="2" t="s">
        <v>180</v>
      </c>
      <c r="C358" s="3">
        <v>1774605</v>
      </c>
      <c r="D358" s="3">
        <v>0</v>
      </c>
      <c r="E358" s="3">
        <v>1774605</v>
      </c>
    </row>
    <row r="359" spans="1:5" ht="19.5" customHeight="1" x14ac:dyDescent="0.25">
      <c r="A359" s="2" t="s">
        <v>437</v>
      </c>
      <c r="B359" s="2" t="s">
        <v>180</v>
      </c>
      <c r="C359" s="3">
        <v>4150219</v>
      </c>
      <c r="D359" s="3">
        <v>0</v>
      </c>
      <c r="E359" s="3">
        <v>4150219</v>
      </c>
    </row>
    <row r="360" spans="1:5" ht="19.5" customHeight="1" x14ac:dyDescent="0.25">
      <c r="A360" s="2" t="s">
        <v>438</v>
      </c>
      <c r="B360" s="2" t="s">
        <v>180</v>
      </c>
      <c r="C360" s="3">
        <v>6793703</v>
      </c>
      <c r="D360" s="3">
        <v>220294</v>
      </c>
      <c r="E360" s="3">
        <v>6573409</v>
      </c>
    </row>
    <row r="361" spans="1:5" ht="19.5" customHeight="1" x14ac:dyDescent="0.25">
      <c r="A361" s="2" t="s">
        <v>439</v>
      </c>
      <c r="B361" s="2" t="s">
        <v>180</v>
      </c>
      <c r="C361" s="3">
        <v>2476346</v>
      </c>
      <c r="D361" s="3">
        <v>55073</v>
      </c>
      <c r="E361" s="3">
        <v>2421273</v>
      </c>
    </row>
    <row r="362" spans="1:5" ht="19.5" customHeight="1" x14ac:dyDescent="0.25">
      <c r="A362" s="2" t="s">
        <v>440</v>
      </c>
      <c r="B362" s="2" t="s">
        <v>180</v>
      </c>
      <c r="C362" s="3">
        <v>7179365</v>
      </c>
      <c r="D362" s="3">
        <v>0</v>
      </c>
      <c r="E362" s="3">
        <v>7179365</v>
      </c>
    </row>
    <row r="363" spans="1:5" ht="19.5" customHeight="1" x14ac:dyDescent="0.25">
      <c r="A363" s="2" t="s">
        <v>441</v>
      </c>
      <c r="B363" s="2" t="s">
        <v>180</v>
      </c>
      <c r="C363" s="3">
        <v>5215440</v>
      </c>
      <c r="D363" s="3">
        <v>66088</v>
      </c>
      <c r="E363" s="3">
        <v>5149352</v>
      </c>
    </row>
    <row r="364" spans="1:5" ht="19.5" customHeight="1" x14ac:dyDescent="0.25">
      <c r="A364" s="2" t="s">
        <v>442</v>
      </c>
      <c r="B364" s="2" t="s">
        <v>180</v>
      </c>
      <c r="C364" s="3">
        <v>371250</v>
      </c>
      <c r="D364" s="3">
        <v>0</v>
      </c>
      <c r="E364" s="3">
        <v>371250</v>
      </c>
    </row>
    <row r="365" spans="1:5" ht="19.5" customHeight="1" x14ac:dyDescent="0.25">
      <c r="A365" s="2" t="s">
        <v>443</v>
      </c>
      <c r="B365" s="2" t="s">
        <v>180</v>
      </c>
      <c r="C365" s="3">
        <v>2236928</v>
      </c>
      <c r="D365" s="3">
        <v>0</v>
      </c>
      <c r="E365" s="3">
        <v>2236928</v>
      </c>
    </row>
    <row r="366" spans="1:5" ht="19.5" customHeight="1" x14ac:dyDescent="0.25">
      <c r="A366" s="2" t="s">
        <v>444</v>
      </c>
      <c r="B366" s="2" t="s">
        <v>180</v>
      </c>
      <c r="C366" s="3">
        <v>2745692</v>
      </c>
      <c r="D366" s="3">
        <v>0</v>
      </c>
      <c r="E366" s="3">
        <v>2745692</v>
      </c>
    </row>
    <row r="367" spans="1:5" ht="19.5" customHeight="1" x14ac:dyDescent="0.25">
      <c r="A367" s="2" t="s">
        <v>445</v>
      </c>
      <c r="B367" s="2" t="s">
        <v>180</v>
      </c>
      <c r="C367" s="3">
        <v>2724056</v>
      </c>
      <c r="D367" s="3">
        <v>33044</v>
      </c>
      <c r="E367" s="3">
        <v>2691012</v>
      </c>
    </row>
    <row r="368" spans="1:5" ht="19.5" customHeight="1" x14ac:dyDescent="0.25">
      <c r="A368" s="2" t="s">
        <v>446</v>
      </c>
      <c r="B368" s="2" t="s">
        <v>180</v>
      </c>
      <c r="C368" s="3">
        <v>2627690</v>
      </c>
      <c r="D368" s="3">
        <v>0</v>
      </c>
      <c r="E368" s="3">
        <v>2627690</v>
      </c>
    </row>
    <row r="369" spans="1:5" ht="19.5" customHeight="1" x14ac:dyDescent="0.25">
      <c r="A369" s="2" t="s">
        <v>447</v>
      </c>
      <c r="B369" s="2" t="s">
        <v>180</v>
      </c>
      <c r="C369" s="3">
        <v>5490095</v>
      </c>
      <c r="D369" s="3">
        <v>220294</v>
      </c>
      <c r="E369" s="3">
        <v>5269801</v>
      </c>
    </row>
    <row r="370" spans="1:5" ht="19.5" customHeight="1" x14ac:dyDescent="0.25">
      <c r="A370" s="2" t="s">
        <v>448</v>
      </c>
      <c r="B370" s="2" t="s">
        <v>178</v>
      </c>
      <c r="C370" s="3">
        <v>3855638</v>
      </c>
      <c r="D370" s="3">
        <v>0</v>
      </c>
      <c r="E370" s="3">
        <v>3855638</v>
      </c>
    </row>
    <row r="371" spans="1:5" ht="19.5" customHeight="1" x14ac:dyDescent="0.25">
      <c r="A371" s="2" t="s">
        <v>449</v>
      </c>
      <c r="B371" s="2" t="s">
        <v>180</v>
      </c>
      <c r="C371" s="3">
        <v>1519600</v>
      </c>
      <c r="D371" s="3">
        <v>0</v>
      </c>
      <c r="E371" s="3">
        <v>1519600</v>
      </c>
    </row>
    <row r="372" spans="1:5" ht="19.5" customHeight="1" x14ac:dyDescent="0.25">
      <c r="A372" s="2" t="s">
        <v>450</v>
      </c>
      <c r="B372" s="2" t="s">
        <v>180</v>
      </c>
      <c r="C372" s="3">
        <v>2997335</v>
      </c>
      <c r="D372" s="3">
        <v>0</v>
      </c>
      <c r="E372" s="3">
        <v>2997335</v>
      </c>
    </row>
    <row r="373" spans="1:5" ht="19.5" customHeight="1" x14ac:dyDescent="0.25">
      <c r="A373" s="2" t="s">
        <v>451</v>
      </c>
      <c r="B373" s="2" t="s">
        <v>180</v>
      </c>
      <c r="C373" s="3">
        <v>480910</v>
      </c>
      <c r="D373" s="3">
        <v>0</v>
      </c>
      <c r="E373" s="3">
        <v>480910</v>
      </c>
    </row>
    <row r="374" spans="1:5" ht="19.5" customHeight="1" x14ac:dyDescent="0.25">
      <c r="A374" s="2" t="s">
        <v>452</v>
      </c>
      <c r="B374" s="2" t="s">
        <v>180</v>
      </c>
      <c r="C374" s="3">
        <v>2764735</v>
      </c>
      <c r="D374" s="3">
        <v>0</v>
      </c>
      <c r="E374" s="3">
        <v>2764735</v>
      </c>
    </row>
    <row r="375" spans="1:5" ht="19.5" customHeight="1" x14ac:dyDescent="0.25">
      <c r="A375" s="2" t="s">
        <v>453</v>
      </c>
      <c r="B375" s="2" t="s">
        <v>180</v>
      </c>
      <c r="C375" s="3">
        <v>2403658</v>
      </c>
      <c r="D375" s="3">
        <v>0</v>
      </c>
      <c r="E375" s="3">
        <v>2403658</v>
      </c>
    </row>
    <row r="376" spans="1:5" ht="19.5" customHeight="1" x14ac:dyDescent="0.25">
      <c r="A376" s="2" t="s">
        <v>454</v>
      </c>
      <c r="B376" s="2" t="s">
        <v>180</v>
      </c>
      <c r="C376" s="3">
        <v>3805697</v>
      </c>
      <c r="D376" s="3">
        <v>88117</v>
      </c>
      <c r="E376" s="3">
        <v>3717580</v>
      </c>
    </row>
    <row r="377" spans="1:5" ht="19.5" customHeight="1" x14ac:dyDescent="0.25">
      <c r="A377" s="2" t="s">
        <v>455</v>
      </c>
      <c r="B377" s="2" t="s">
        <v>180</v>
      </c>
      <c r="C377" s="3">
        <v>1574625</v>
      </c>
      <c r="D377" s="3">
        <v>22029</v>
      </c>
      <c r="E377" s="3">
        <v>1552596</v>
      </c>
    </row>
    <row r="378" spans="1:5" ht="19.5" customHeight="1" x14ac:dyDescent="0.25">
      <c r="A378" s="2" t="s">
        <v>456</v>
      </c>
      <c r="B378" s="2" t="s">
        <v>180</v>
      </c>
      <c r="C378" s="3">
        <v>4205345</v>
      </c>
      <c r="D378" s="3">
        <v>0</v>
      </c>
      <c r="E378" s="3">
        <v>4205345</v>
      </c>
    </row>
    <row r="379" spans="1:5" ht="19.5" customHeight="1" x14ac:dyDescent="0.25">
      <c r="A379" s="2" t="s">
        <v>457</v>
      </c>
      <c r="B379" s="2" t="s">
        <v>180</v>
      </c>
      <c r="C379" s="3">
        <v>4031090</v>
      </c>
      <c r="D379" s="3">
        <v>110147</v>
      </c>
      <c r="E379" s="3">
        <v>3920943</v>
      </c>
    </row>
    <row r="380" spans="1:5" ht="19.5" customHeight="1" x14ac:dyDescent="0.25">
      <c r="A380" s="2" t="s">
        <v>458</v>
      </c>
      <c r="B380" s="2" t="s">
        <v>180</v>
      </c>
      <c r="C380" s="3">
        <v>1585439</v>
      </c>
      <c r="D380" s="3">
        <v>0</v>
      </c>
      <c r="E380" s="3">
        <v>1585439</v>
      </c>
    </row>
    <row r="381" spans="1:5" ht="19.5" customHeight="1" x14ac:dyDescent="0.25">
      <c r="A381" s="2" t="s">
        <v>459</v>
      </c>
      <c r="B381" s="2" t="s">
        <v>180</v>
      </c>
      <c r="C381" s="3">
        <v>4388630</v>
      </c>
      <c r="D381" s="3">
        <v>0</v>
      </c>
      <c r="E381" s="3">
        <v>4388630</v>
      </c>
    </row>
    <row r="382" spans="1:5" ht="19.5" customHeight="1" x14ac:dyDescent="0.25">
      <c r="A382" s="2" t="s">
        <v>460</v>
      </c>
      <c r="B382" s="2" t="s">
        <v>180</v>
      </c>
      <c r="C382" s="3">
        <v>3838637</v>
      </c>
      <c r="D382" s="3">
        <v>110147</v>
      </c>
      <c r="E382" s="3">
        <v>3728490</v>
      </c>
    </row>
    <row r="383" spans="1:5" ht="19.5" customHeight="1" x14ac:dyDescent="0.25">
      <c r="A383" s="2" t="s">
        <v>461</v>
      </c>
      <c r="B383" s="2" t="s">
        <v>180</v>
      </c>
      <c r="C383" s="3">
        <v>1407450</v>
      </c>
      <c r="D383" s="3">
        <v>0</v>
      </c>
      <c r="E383" s="3">
        <v>1407450</v>
      </c>
    </row>
    <row r="384" spans="1:5" ht="19.5" customHeight="1" x14ac:dyDescent="0.25">
      <c r="A384" s="2" t="s">
        <v>462</v>
      </c>
      <c r="B384" s="2" t="s">
        <v>180</v>
      </c>
      <c r="C384" s="3">
        <v>4096971</v>
      </c>
      <c r="D384" s="3">
        <v>0</v>
      </c>
      <c r="E384" s="3">
        <v>4096971</v>
      </c>
    </row>
    <row r="385" spans="1:5" ht="19.5" customHeight="1" x14ac:dyDescent="0.25">
      <c r="A385" s="2" t="s">
        <v>463</v>
      </c>
      <c r="B385" s="2" t="s">
        <v>178</v>
      </c>
      <c r="C385" s="3">
        <v>3015127</v>
      </c>
      <c r="D385" s="3">
        <v>0</v>
      </c>
      <c r="E385" s="3">
        <v>3015127</v>
      </c>
    </row>
    <row r="386" spans="1:5" ht="19.5" customHeight="1" x14ac:dyDescent="0.25">
      <c r="A386" s="2" t="s">
        <v>464</v>
      </c>
      <c r="B386" s="2" t="s">
        <v>180</v>
      </c>
      <c r="C386" s="3">
        <v>2251420</v>
      </c>
      <c r="D386" s="3">
        <v>0</v>
      </c>
      <c r="E386" s="3">
        <v>2251420</v>
      </c>
    </row>
    <row r="387" spans="1:5" ht="19.5" customHeight="1" x14ac:dyDescent="0.25">
      <c r="A387" s="2" t="s">
        <v>465</v>
      </c>
      <c r="B387" s="2" t="s">
        <v>180</v>
      </c>
      <c r="C387" s="3">
        <v>2298541</v>
      </c>
      <c r="D387" s="3">
        <v>0</v>
      </c>
      <c r="E387" s="3">
        <v>2298541</v>
      </c>
    </row>
    <row r="388" spans="1:5" ht="19.5" customHeight="1" x14ac:dyDescent="0.25">
      <c r="A388" s="2" t="s">
        <v>466</v>
      </c>
      <c r="B388" s="2" t="s">
        <v>180</v>
      </c>
      <c r="C388" s="3">
        <v>5820235</v>
      </c>
      <c r="D388" s="3">
        <v>165220</v>
      </c>
      <c r="E388" s="3">
        <v>5655015</v>
      </c>
    </row>
    <row r="389" spans="1:5" ht="19.5" customHeight="1" x14ac:dyDescent="0.25">
      <c r="A389" s="2" t="s">
        <v>467</v>
      </c>
      <c r="B389" s="2" t="s">
        <v>180</v>
      </c>
      <c r="C389" s="3">
        <v>1236130</v>
      </c>
      <c r="D389" s="3">
        <v>0</v>
      </c>
      <c r="E389" s="3">
        <v>1236130</v>
      </c>
    </row>
    <row r="390" spans="1:5" ht="19.5" customHeight="1" x14ac:dyDescent="0.25">
      <c r="A390" s="2" t="s">
        <v>468</v>
      </c>
      <c r="B390" s="2" t="s">
        <v>180</v>
      </c>
      <c r="C390" s="3">
        <v>848065</v>
      </c>
      <c r="D390" s="3">
        <v>0</v>
      </c>
      <c r="E390" s="3">
        <v>848065</v>
      </c>
    </row>
    <row r="391" spans="1:5" ht="19.5" customHeight="1" x14ac:dyDescent="0.25">
      <c r="A391" s="2" t="s">
        <v>469</v>
      </c>
      <c r="B391" s="2" t="s">
        <v>180</v>
      </c>
      <c r="C391" s="3">
        <v>5037175</v>
      </c>
      <c r="D391" s="3">
        <v>165220</v>
      </c>
      <c r="E391" s="3">
        <v>4871955</v>
      </c>
    </row>
    <row r="392" spans="1:5" ht="19.5" customHeight="1" x14ac:dyDescent="0.25">
      <c r="A392" s="2" t="s">
        <v>470</v>
      </c>
      <c r="B392" s="2" t="s">
        <v>180</v>
      </c>
      <c r="C392" s="3">
        <v>4347823</v>
      </c>
      <c r="D392" s="3">
        <v>66088</v>
      </c>
      <c r="E392" s="3">
        <v>4281735</v>
      </c>
    </row>
    <row r="393" spans="1:5" ht="19.5" customHeight="1" x14ac:dyDescent="0.25">
      <c r="A393" s="2" t="s">
        <v>471</v>
      </c>
      <c r="B393" s="2" t="s">
        <v>180</v>
      </c>
      <c r="C393" s="3">
        <v>2315187</v>
      </c>
      <c r="D393" s="3">
        <v>0</v>
      </c>
      <c r="E393" s="3">
        <v>2315187</v>
      </c>
    </row>
    <row r="394" spans="1:5" ht="19.5" customHeight="1" x14ac:dyDescent="0.25">
      <c r="A394" s="2" t="s">
        <v>472</v>
      </c>
      <c r="B394" s="2" t="s">
        <v>180</v>
      </c>
      <c r="C394" s="3">
        <v>1591490</v>
      </c>
      <c r="D394" s="3">
        <v>0</v>
      </c>
      <c r="E394" s="3">
        <v>1591490</v>
      </c>
    </row>
    <row r="395" spans="1:5" ht="19.5" customHeight="1" x14ac:dyDescent="0.25">
      <c r="A395" s="2" t="s">
        <v>473</v>
      </c>
      <c r="B395" s="2" t="s">
        <v>180</v>
      </c>
      <c r="C395" s="3">
        <v>2072400</v>
      </c>
      <c r="D395" s="3">
        <v>0</v>
      </c>
      <c r="E395" s="3">
        <v>2072400</v>
      </c>
    </row>
    <row r="396" spans="1:5" ht="19.5" customHeight="1" x14ac:dyDescent="0.25">
      <c r="A396" s="2" t="s">
        <v>474</v>
      </c>
      <c r="B396" s="2" t="s">
        <v>180</v>
      </c>
      <c r="C396" s="3">
        <v>2298541</v>
      </c>
      <c r="D396" s="3">
        <v>0</v>
      </c>
      <c r="E396" s="3">
        <v>2298541</v>
      </c>
    </row>
    <row r="397" spans="1:5" ht="19.5" customHeight="1" x14ac:dyDescent="0.25">
      <c r="A397" s="2" t="s">
        <v>475</v>
      </c>
      <c r="B397" s="2" t="s">
        <v>180</v>
      </c>
      <c r="C397" s="3">
        <v>751796</v>
      </c>
      <c r="D397" s="3">
        <v>0</v>
      </c>
      <c r="E397" s="3">
        <v>751796</v>
      </c>
    </row>
    <row r="398" spans="1:5" ht="19.5" customHeight="1" x14ac:dyDescent="0.25">
      <c r="A398" s="2" t="s">
        <v>476</v>
      </c>
      <c r="B398" s="2" t="s">
        <v>180</v>
      </c>
      <c r="C398" s="3">
        <v>2839225</v>
      </c>
      <c r="D398" s="3">
        <v>0</v>
      </c>
      <c r="E398" s="3">
        <v>2839225</v>
      </c>
    </row>
    <row r="399" spans="1:5" ht="19.5" customHeight="1" x14ac:dyDescent="0.25">
      <c r="A399" s="2" t="s">
        <v>477</v>
      </c>
      <c r="B399" s="2" t="s">
        <v>180</v>
      </c>
      <c r="C399" s="3">
        <v>5611616</v>
      </c>
      <c r="D399" s="3">
        <v>55073</v>
      </c>
      <c r="E399" s="3">
        <v>5556543</v>
      </c>
    </row>
    <row r="400" spans="1:5" ht="19.5" customHeight="1" x14ac:dyDescent="0.25">
      <c r="A400" s="2" t="s">
        <v>478</v>
      </c>
      <c r="B400" s="2" t="s">
        <v>180</v>
      </c>
      <c r="C400" s="3">
        <v>2183571</v>
      </c>
      <c r="D400" s="3">
        <v>0</v>
      </c>
      <c r="E400" s="3">
        <v>2183571</v>
      </c>
    </row>
    <row r="401" spans="1:5" ht="19.5" customHeight="1" x14ac:dyDescent="0.25">
      <c r="A401" s="2" t="s">
        <v>1277</v>
      </c>
      <c r="B401" s="2" t="s">
        <v>180</v>
      </c>
      <c r="C401" s="3">
        <v>2109191</v>
      </c>
      <c r="D401" s="3">
        <v>55073</v>
      </c>
      <c r="E401" s="3">
        <v>2054118</v>
      </c>
    </row>
    <row r="402" spans="1:5" ht="19.5" customHeight="1" x14ac:dyDescent="0.25">
      <c r="A402" s="2" t="s">
        <v>479</v>
      </c>
      <c r="B402" s="2" t="s">
        <v>180</v>
      </c>
      <c r="C402" s="3">
        <v>1144561</v>
      </c>
      <c r="D402" s="3">
        <v>55073</v>
      </c>
      <c r="E402" s="3">
        <v>1089488</v>
      </c>
    </row>
    <row r="403" spans="1:5" ht="19.5" customHeight="1" x14ac:dyDescent="0.25">
      <c r="A403" s="2" t="s">
        <v>480</v>
      </c>
      <c r="B403" s="2" t="s">
        <v>180</v>
      </c>
      <c r="C403" s="3">
        <v>4709390</v>
      </c>
      <c r="D403" s="3">
        <v>0</v>
      </c>
      <c r="E403" s="3">
        <v>4709390</v>
      </c>
    </row>
    <row r="404" spans="1:5" ht="19.5" customHeight="1" x14ac:dyDescent="0.25">
      <c r="A404" s="2" t="s">
        <v>481</v>
      </c>
      <c r="B404" s="2" t="s">
        <v>180</v>
      </c>
      <c r="C404" s="3">
        <v>2346710</v>
      </c>
      <c r="D404" s="3">
        <v>0</v>
      </c>
      <c r="E404" s="3">
        <v>2346710</v>
      </c>
    </row>
    <row r="405" spans="1:5" ht="19.5" customHeight="1" x14ac:dyDescent="0.25">
      <c r="A405" s="2" t="s">
        <v>482</v>
      </c>
      <c r="B405" s="2" t="s">
        <v>180</v>
      </c>
      <c r="C405" s="3">
        <v>1921967</v>
      </c>
      <c r="D405" s="3">
        <v>0</v>
      </c>
      <c r="E405" s="3">
        <v>1921967</v>
      </c>
    </row>
    <row r="406" spans="1:5" ht="19.5" customHeight="1" x14ac:dyDescent="0.25">
      <c r="A406" s="2" t="s">
        <v>483</v>
      </c>
      <c r="B406" s="2" t="s">
        <v>180</v>
      </c>
      <c r="C406" s="3">
        <v>3134834</v>
      </c>
      <c r="D406" s="3">
        <v>0</v>
      </c>
      <c r="E406" s="3">
        <v>3134834</v>
      </c>
    </row>
    <row r="407" spans="1:5" ht="19.5" customHeight="1" x14ac:dyDescent="0.25">
      <c r="A407" s="2" t="s">
        <v>484</v>
      </c>
      <c r="B407" s="2" t="s">
        <v>180</v>
      </c>
      <c r="C407" s="3">
        <v>2743935</v>
      </c>
      <c r="D407" s="3">
        <v>55073</v>
      </c>
      <c r="E407" s="3">
        <v>2688862</v>
      </c>
    </row>
    <row r="408" spans="1:5" ht="19.5" customHeight="1" x14ac:dyDescent="0.25">
      <c r="A408" s="2" t="s">
        <v>485</v>
      </c>
      <c r="B408" s="2" t="s">
        <v>178</v>
      </c>
      <c r="C408" s="3">
        <v>4067130</v>
      </c>
      <c r="D408" s="3">
        <v>0</v>
      </c>
      <c r="E408" s="3">
        <v>4067130</v>
      </c>
    </row>
    <row r="409" spans="1:5" ht="19.5" customHeight="1" x14ac:dyDescent="0.25">
      <c r="A409" s="2" t="s">
        <v>486</v>
      </c>
      <c r="B409" s="2" t="s">
        <v>180</v>
      </c>
      <c r="C409" s="3">
        <v>5109575</v>
      </c>
      <c r="D409" s="3">
        <v>165220</v>
      </c>
      <c r="E409" s="3">
        <v>4944355</v>
      </c>
    </row>
    <row r="410" spans="1:5" ht="19.5" customHeight="1" x14ac:dyDescent="0.25">
      <c r="A410" s="2" t="s">
        <v>487</v>
      </c>
      <c r="B410" s="2" t="s">
        <v>180</v>
      </c>
      <c r="C410" s="3">
        <v>5800578</v>
      </c>
      <c r="D410" s="3">
        <v>66088</v>
      </c>
      <c r="E410" s="3">
        <v>5734490</v>
      </c>
    </row>
    <row r="411" spans="1:5" ht="19.5" customHeight="1" x14ac:dyDescent="0.25">
      <c r="A411" s="2" t="s">
        <v>488</v>
      </c>
      <c r="B411" s="2" t="s">
        <v>180</v>
      </c>
      <c r="C411" s="3">
        <v>1299561</v>
      </c>
      <c r="D411" s="3">
        <v>0</v>
      </c>
      <c r="E411" s="3">
        <v>1299561</v>
      </c>
    </row>
    <row r="412" spans="1:5" ht="19.5" customHeight="1" x14ac:dyDescent="0.25">
      <c r="A412" s="2" t="s">
        <v>489</v>
      </c>
      <c r="B412" s="2" t="s">
        <v>180</v>
      </c>
      <c r="C412" s="3">
        <v>2391968</v>
      </c>
      <c r="D412" s="3">
        <v>0</v>
      </c>
      <c r="E412" s="3">
        <v>2391968</v>
      </c>
    </row>
    <row r="413" spans="1:5" ht="19.5" customHeight="1" x14ac:dyDescent="0.25">
      <c r="A413" s="2" t="s">
        <v>490</v>
      </c>
      <c r="B413" s="2" t="s">
        <v>180</v>
      </c>
      <c r="C413" s="3">
        <v>2404046</v>
      </c>
      <c r="D413" s="3">
        <v>110147</v>
      </c>
      <c r="E413" s="3">
        <v>2293899</v>
      </c>
    </row>
    <row r="414" spans="1:5" ht="19.5" customHeight="1" x14ac:dyDescent="0.25">
      <c r="A414" s="2" t="s">
        <v>491</v>
      </c>
      <c r="B414" s="2" t="s">
        <v>180</v>
      </c>
      <c r="C414" s="3">
        <v>1403355</v>
      </c>
      <c r="D414" s="3">
        <v>0</v>
      </c>
      <c r="E414" s="3">
        <v>1403355</v>
      </c>
    </row>
    <row r="415" spans="1:5" ht="19.5" customHeight="1" x14ac:dyDescent="0.25">
      <c r="A415" s="2" t="s">
        <v>492</v>
      </c>
      <c r="B415" s="2" t="s">
        <v>180</v>
      </c>
      <c r="C415" s="3">
        <v>2576710</v>
      </c>
      <c r="D415" s="3">
        <v>0</v>
      </c>
      <c r="E415" s="3">
        <v>2576710</v>
      </c>
    </row>
    <row r="416" spans="1:5" ht="19.5" customHeight="1" x14ac:dyDescent="0.25">
      <c r="A416" s="2" t="s">
        <v>493</v>
      </c>
      <c r="B416" s="2" t="s">
        <v>180</v>
      </c>
      <c r="C416" s="3">
        <v>1693605</v>
      </c>
      <c r="D416" s="3">
        <v>66088</v>
      </c>
      <c r="E416" s="3">
        <v>1627517</v>
      </c>
    </row>
    <row r="417" spans="1:5" ht="19.5" customHeight="1" x14ac:dyDescent="0.25">
      <c r="A417" s="2" t="s">
        <v>494</v>
      </c>
      <c r="B417" s="2" t="s">
        <v>178</v>
      </c>
      <c r="C417" s="3">
        <v>1207561</v>
      </c>
      <c r="D417" s="3">
        <v>0</v>
      </c>
      <c r="E417" s="3">
        <v>1207561</v>
      </c>
    </row>
    <row r="418" spans="1:5" ht="19.5" customHeight="1" x14ac:dyDescent="0.25">
      <c r="A418" s="2" t="s">
        <v>495</v>
      </c>
      <c r="B418" s="2" t="s">
        <v>180</v>
      </c>
      <c r="C418" s="3">
        <v>3081474</v>
      </c>
      <c r="D418" s="3">
        <v>66088</v>
      </c>
      <c r="E418" s="3">
        <v>3015386</v>
      </c>
    </row>
    <row r="419" spans="1:5" ht="19.5" customHeight="1" x14ac:dyDescent="0.25">
      <c r="A419" s="2" t="s">
        <v>496</v>
      </c>
      <c r="B419" s="2" t="s">
        <v>180</v>
      </c>
      <c r="C419" s="3">
        <v>2972141</v>
      </c>
      <c r="D419" s="3">
        <v>0</v>
      </c>
      <c r="E419" s="3">
        <v>2972141</v>
      </c>
    </row>
    <row r="420" spans="1:5" ht="19.5" customHeight="1" x14ac:dyDescent="0.25">
      <c r="A420" s="2" t="s">
        <v>497</v>
      </c>
      <c r="B420" s="2" t="s">
        <v>180</v>
      </c>
      <c r="C420" s="3">
        <v>4018281</v>
      </c>
      <c r="D420" s="3">
        <v>0</v>
      </c>
      <c r="E420" s="3">
        <v>4018281</v>
      </c>
    </row>
    <row r="421" spans="1:5" ht="19.5" customHeight="1" x14ac:dyDescent="0.25">
      <c r="A421" s="2" t="s">
        <v>498</v>
      </c>
      <c r="B421" s="2" t="s">
        <v>180</v>
      </c>
      <c r="C421" s="3">
        <v>2167580</v>
      </c>
      <c r="D421" s="3">
        <v>0</v>
      </c>
      <c r="E421" s="3">
        <v>2167580</v>
      </c>
    </row>
    <row r="422" spans="1:5" ht="19.5" customHeight="1" x14ac:dyDescent="0.25">
      <c r="A422" s="2" t="s">
        <v>499</v>
      </c>
      <c r="B422" s="2" t="s">
        <v>180</v>
      </c>
      <c r="C422" s="3">
        <v>1783901</v>
      </c>
      <c r="D422" s="3">
        <v>0</v>
      </c>
      <c r="E422" s="3">
        <v>1783901</v>
      </c>
    </row>
    <row r="423" spans="1:5" ht="19.5" customHeight="1" x14ac:dyDescent="0.25">
      <c r="A423" s="2" t="s">
        <v>500</v>
      </c>
      <c r="B423" s="2" t="s">
        <v>180</v>
      </c>
      <c r="C423" s="3">
        <v>888464</v>
      </c>
      <c r="D423" s="3">
        <v>0</v>
      </c>
      <c r="E423" s="3">
        <v>888464</v>
      </c>
    </row>
    <row r="424" spans="1:5" ht="19.5" customHeight="1" x14ac:dyDescent="0.25">
      <c r="A424" s="2" t="s">
        <v>501</v>
      </c>
      <c r="B424" s="2" t="s">
        <v>180</v>
      </c>
      <c r="C424" s="3">
        <v>1289600</v>
      </c>
      <c r="D424" s="3">
        <v>0</v>
      </c>
      <c r="E424" s="3">
        <v>1289600</v>
      </c>
    </row>
    <row r="425" spans="1:5" ht="19.5" customHeight="1" x14ac:dyDescent="0.25">
      <c r="A425" s="2" t="s">
        <v>502</v>
      </c>
      <c r="B425" s="2" t="s">
        <v>180</v>
      </c>
      <c r="C425" s="3">
        <v>1842290</v>
      </c>
      <c r="D425" s="3">
        <v>0</v>
      </c>
      <c r="E425" s="3">
        <v>1842290</v>
      </c>
    </row>
    <row r="426" spans="1:5" ht="19.5" customHeight="1" x14ac:dyDescent="0.25">
      <c r="A426" s="2" t="s">
        <v>503</v>
      </c>
      <c r="B426" s="2" t="s">
        <v>180</v>
      </c>
      <c r="C426" s="3">
        <v>4877424</v>
      </c>
      <c r="D426" s="3">
        <v>110146</v>
      </c>
      <c r="E426" s="3">
        <v>4767278</v>
      </c>
    </row>
    <row r="427" spans="1:5" ht="19.5" customHeight="1" x14ac:dyDescent="0.25">
      <c r="A427" s="2" t="s">
        <v>504</v>
      </c>
      <c r="B427" s="2" t="s">
        <v>180</v>
      </c>
      <c r="C427" s="3">
        <v>5221456</v>
      </c>
      <c r="D427" s="3">
        <v>0</v>
      </c>
      <c r="E427" s="3">
        <v>5221456</v>
      </c>
    </row>
    <row r="428" spans="1:5" ht="19.5" customHeight="1" x14ac:dyDescent="0.25">
      <c r="A428" s="2" t="s">
        <v>505</v>
      </c>
      <c r="B428" s="2" t="s">
        <v>178</v>
      </c>
      <c r="C428" s="3">
        <v>3494656</v>
      </c>
      <c r="D428" s="3">
        <v>0</v>
      </c>
      <c r="E428" s="3">
        <v>3494656</v>
      </c>
    </row>
    <row r="429" spans="1:5" ht="19.5" customHeight="1" x14ac:dyDescent="0.25">
      <c r="A429" s="2" t="s">
        <v>506</v>
      </c>
      <c r="B429" s="2" t="s">
        <v>180</v>
      </c>
      <c r="C429" s="3">
        <v>3283053</v>
      </c>
      <c r="D429" s="3">
        <v>0</v>
      </c>
      <c r="E429" s="3">
        <v>3283053</v>
      </c>
    </row>
    <row r="430" spans="1:5" ht="19.5" customHeight="1" x14ac:dyDescent="0.25">
      <c r="A430" s="2" t="s">
        <v>1278</v>
      </c>
      <c r="B430" s="2" t="s">
        <v>180</v>
      </c>
      <c r="C430" s="3">
        <v>2927050</v>
      </c>
      <c r="D430" s="3">
        <v>0</v>
      </c>
      <c r="E430" s="3">
        <v>2927050</v>
      </c>
    </row>
    <row r="431" spans="1:5" ht="19.5" customHeight="1" x14ac:dyDescent="0.25">
      <c r="A431" s="2" t="s">
        <v>507</v>
      </c>
      <c r="B431" s="2" t="s">
        <v>180</v>
      </c>
      <c r="C431" s="3">
        <v>7437431</v>
      </c>
      <c r="D431" s="3">
        <v>165220</v>
      </c>
      <c r="E431" s="3">
        <v>7272211</v>
      </c>
    </row>
    <row r="432" spans="1:5" ht="19.5" customHeight="1" x14ac:dyDescent="0.25">
      <c r="A432" s="2" t="s">
        <v>508</v>
      </c>
      <c r="B432" s="2" t="s">
        <v>180</v>
      </c>
      <c r="C432" s="3">
        <v>1656755</v>
      </c>
      <c r="D432" s="3">
        <v>0</v>
      </c>
      <c r="E432" s="3">
        <v>1656755</v>
      </c>
    </row>
    <row r="433" spans="1:5" ht="19.5" customHeight="1" x14ac:dyDescent="0.25">
      <c r="A433" s="2" t="s">
        <v>509</v>
      </c>
      <c r="B433" s="2" t="s">
        <v>180</v>
      </c>
      <c r="C433" s="3">
        <v>7777808</v>
      </c>
      <c r="D433" s="3">
        <v>143190</v>
      </c>
      <c r="E433" s="3">
        <v>7634618</v>
      </c>
    </row>
    <row r="434" spans="1:5" ht="19.5" customHeight="1" x14ac:dyDescent="0.25">
      <c r="A434" s="2" t="s">
        <v>510</v>
      </c>
      <c r="B434" s="2" t="s">
        <v>180</v>
      </c>
      <c r="C434" s="3">
        <v>2249844</v>
      </c>
      <c r="D434" s="3">
        <v>0</v>
      </c>
      <c r="E434" s="3">
        <v>2249844</v>
      </c>
    </row>
    <row r="435" spans="1:5" ht="19.5" customHeight="1" x14ac:dyDescent="0.25">
      <c r="A435" s="2" t="s">
        <v>511</v>
      </c>
      <c r="B435" s="2" t="s">
        <v>180</v>
      </c>
      <c r="C435" s="3">
        <v>7965329</v>
      </c>
      <c r="D435" s="3">
        <v>55073</v>
      </c>
      <c r="E435" s="3">
        <v>7910256</v>
      </c>
    </row>
    <row r="436" spans="1:5" ht="19.5" customHeight="1" x14ac:dyDescent="0.25">
      <c r="A436" s="2" t="s">
        <v>512</v>
      </c>
      <c r="B436" s="2" t="s">
        <v>180</v>
      </c>
      <c r="C436" s="3">
        <v>3066625</v>
      </c>
      <c r="D436" s="3">
        <v>0</v>
      </c>
      <c r="E436" s="3">
        <v>3066625</v>
      </c>
    </row>
    <row r="437" spans="1:5" ht="19.5" customHeight="1" x14ac:dyDescent="0.25">
      <c r="A437" s="2" t="s">
        <v>513</v>
      </c>
      <c r="B437" s="2" t="s">
        <v>180</v>
      </c>
      <c r="C437" s="3">
        <v>3052630</v>
      </c>
      <c r="D437" s="3">
        <v>110147</v>
      </c>
      <c r="E437" s="3">
        <v>2942483</v>
      </c>
    </row>
    <row r="438" spans="1:5" ht="19.5" customHeight="1" x14ac:dyDescent="0.25">
      <c r="A438" s="2" t="s">
        <v>514</v>
      </c>
      <c r="B438" s="2" t="s">
        <v>180</v>
      </c>
      <c r="C438" s="3">
        <v>2233226</v>
      </c>
      <c r="D438" s="3">
        <v>22029</v>
      </c>
      <c r="E438" s="3">
        <v>2211197</v>
      </c>
    </row>
    <row r="439" spans="1:5" ht="19.5" customHeight="1" x14ac:dyDescent="0.25">
      <c r="A439" s="2" t="s">
        <v>515</v>
      </c>
      <c r="B439" s="2" t="s">
        <v>180</v>
      </c>
      <c r="C439" s="3">
        <v>5666945</v>
      </c>
      <c r="D439" s="3">
        <v>165219</v>
      </c>
      <c r="E439" s="3">
        <v>5501726</v>
      </c>
    </row>
    <row r="440" spans="1:5" ht="19.5" customHeight="1" x14ac:dyDescent="0.25">
      <c r="A440" s="2" t="s">
        <v>516</v>
      </c>
      <c r="B440" s="2" t="s">
        <v>180</v>
      </c>
      <c r="C440" s="3">
        <v>1794250</v>
      </c>
      <c r="D440" s="3">
        <v>0</v>
      </c>
      <c r="E440" s="3">
        <v>1794250</v>
      </c>
    </row>
    <row r="441" spans="1:5" ht="19.5" customHeight="1" x14ac:dyDescent="0.25">
      <c r="A441" s="2" t="s">
        <v>517</v>
      </c>
      <c r="B441" s="2" t="s">
        <v>178</v>
      </c>
      <c r="C441" s="3">
        <v>2389652</v>
      </c>
      <c r="D441" s="3">
        <v>0</v>
      </c>
      <c r="E441" s="3">
        <v>2389652</v>
      </c>
    </row>
    <row r="442" spans="1:5" ht="19.5" customHeight="1" x14ac:dyDescent="0.25">
      <c r="A442" s="2" t="s">
        <v>518</v>
      </c>
      <c r="B442" s="2" t="s">
        <v>180</v>
      </c>
      <c r="C442" s="3">
        <v>2188645</v>
      </c>
      <c r="D442" s="3">
        <v>0</v>
      </c>
      <c r="E442" s="3">
        <v>2188645</v>
      </c>
    </row>
    <row r="443" spans="1:5" ht="19.5" customHeight="1" x14ac:dyDescent="0.25">
      <c r="A443" s="2" t="s">
        <v>519</v>
      </c>
      <c r="B443" s="2" t="s">
        <v>180</v>
      </c>
      <c r="C443" s="3">
        <v>4173792</v>
      </c>
      <c r="D443" s="3">
        <v>165220</v>
      </c>
      <c r="E443" s="3">
        <v>4008572</v>
      </c>
    </row>
    <row r="444" spans="1:5" ht="19.5" customHeight="1" x14ac:dyDescent="0.25">
      <c r="A444" s="2" t="s">
        <v>520</v>
      </c>
      <c r="B444" s="2" t="s">
        <v>180</v>
      </c>
      <c r="C444" s="3">
        <v>3835126</v>
      </c>
      <c r="D444" s="3">
        <v>0</v>
      </c>
      <c r="E444" s="3">
        <v>3835126</v>
      </c>
    </row>
    <row r="445" spans="1:5" ht="19.5" customHeight="1" x14ac:dyDescent="0.25">
      <c r="A445" s="2" t="s">
        <v>521</v>
      </c>
      <c r="B445" s="2" t="s">
        <v>180</v>
      </c>
      <c r="C445" s="3">
        <v>3519955</v>
      </c>
      <c r="D445" s="3">
        <v>110147</v>
      </c>
      <c r="E445" s="3">
        <v>3409808</v>
      </c>
    </row>
    <row r="446" spans="1:5" ht="19.5" customHeight="1" x14ac:dyDescent="0.25">
      <c r="A446" s="2" t="s">
        <v>522</v>
      </c>
      <c r="B446" s="2" t="s">
        <v>180</v>
      </c>
      <c r="C446" s="3">
        <v>1340580</v>
      </c>
      <c r="D446" s="3">
        <v>0</v>
      </c>
      <c r="E446" s="3">
        <v>1340580</v>
      </c>
    </row>
    <row r="447" spans="1:5" ht="19.5" customHeight="1" x14ac:dyDescent="0.25">
      <c r="A447" s="2" t="s">
        <v>1279</v>
      </c>
      <c r="B447" s="2" t="s">
        <v>180</v>
      </c>
      <c r="C447" s="3">
        <v>2806710</v>
      </c>
      <c r="D447" s="3">
        <v>0</v>
      </c>
      <c r="E447" s="3">
        <v>2806710</v>
      </c>
    </row>
    <row r="448" spans="1:5" ht="19.5" customHeight="1" x14ac:dyDescent="0.25">
      <c r="A448" s="2" t="s">
        <v>523</v>
      </c>
      <c r="B448" s="2" t="s">
        <v>180</v>
      </c>
      <c r="C448" s="3">
        <v>1147258</v>
      </c>
      <c r="D448" s="3">
        <v>0</v>
      </c>
      <c r="E448" s="3">
        <v>1147258</v>
      </c>
    </row>
    <row r="449" spans="1:5" ht="19.5" customHeight="1" x14ac:dyDescent="0.25">
      <c r="A449" s="2" t="s">
        <v>524</v>
      </c>
      <c r="B449" s="2" t="s">
        <v>180</v>
      </c>
      <c r="C449" s="3">
        <v>1475912</v>
      </c>
      <c r="D449" s="3">
        <v>88117</v>
      </c>
      <c r="E449" s="3">
        <v>1387795</v>
      </c>
    </row>
    <row r="450" spans="1:5" ht="19.5" customHeight="1" x14ac:dyDescent="0.25">
      <c r="A450" s="2" t="s">
        <v>525</v>
      </c>
      <c r="B450" s="2" t="s">
        <v>180</v>
      </c>
      <c r="C450" s="3">
        <v>1456613</v>
      </c>
      <c r="D450" s="3">
        <v>0</v>
      </c>
      <c r="E450" s="3">
        <v>1456613</v>
      </c>
    </row>
    <row r="451" spans="1:5" ht="19.5" customHeight="1" x14ac:dyDescent="0.25">
      <c r="A451" s="2" t="s">
        <v>526</v>
      </c>
      <c r="B451" s="2" t="s">
        <v>178</v>
      </c>
      <c r="C451" s="3">
        <v>1629910</v>
      </c>
      <c r="D451" s="3">
        <v>55073</v>
      </c>
      <c r="E451" s="3">
        <v>1574837</v>
      </c>
    </row>
    <row r="452" spans="1:5" ht="19.5" customHeight="1" x14ac:dyDescent="0.25">
      <c r="A452" s="2" t="s">
        <v>527</v>
      </c>
      <c r="B452" s="2" t="s">
        <v>180</v>
      </c>
      <c r="C452" s="3">
        <v>618065</v>
      </c>
      <c r="D452" s="3">
        <v>0</v>
      </c>
      <c r="E452" s="3">
        <v>618065</v>
      </c>
    </row>
    <row r="453" spans="1:5" ht="19.5" customHeight="1" x14ac:dyDescent="0.25">
      <c r="A453" s="2" t="s">
        <v>528</v>
      </c>
      <c r="B453" s="2" t="s">
        <v>180</v>
      </c>
      <c r="C453" s="3">
        <v>8064702</v>
      </c>
      <c r="D453" s="3">
        <v>132176</v>
      </c>
      <c r="E453" s="3">
        <v>7932526</v>
      </c>
    </row>
    <row r="454" spans="1:5" ht="19.5" customHeight="1" x14ac:dyDescent="0.25">
      <c r="A454" s="2" t="s">
        <v>529</v>
      </c>
      <c r="B454" s="2" t="s">
        <v>180</v>
      </c>
      <c r="C454" s="3">
        <v>2146172</v>
      </c>
      <c r="D454" s="3">
        <v>0</v>
      </c>
      <c r="E454" s="3">
        <v>2146172</v>
      </c>
    </row>
    <row r="455" spans="1:5" ht="19.5" customHeight="1" x14ac:dyDescent="0.25">
      <c r="A455" s="2" t="s">
        <v>530</v>
      </c>
      <c r="B455" s="2" t="s">
        <v>178</v>
      </c>
      <c r="C455" s="3">
        <v>4933897</v>
      </c>
      <c r="D455" s="3">
        <v>0</v>
      </c>
      <c r="E455" s="3">
        <v>4933897</v>
      </c>
    </row>
    <row r="456" spans="1:5" ht="19.5" customHeight="1" x14ac:dyDescent="0.25">
      <c r="A456" s="2" t="s">
        <v>531</v>
      </c>
      <c r="B456" s="2" t="s">
        <v>178</v>
      </c>
      <c r="C456" s="3">
        <v>1784560</v>
      </c>
      <c r="D456" s="3">
        <v>0</v>
      </c>
      <c r="E456" s="3">
        <v>1784560</v>
      </c>
    </row>
    <row r="457" spans="1:5" ht="19.5" customHeight="1" x14ac:dyDescent="0.25">
      <c r="A457" s="2" t="s">
        <v>532</v>
      </c>
      <c r="B457" s="2" t="s">
        <v>180</v>
      </c>
      <c r="C457" s="3">
        <v>3178062</v>
      </c>
      <c r="D457" s="3">
        <v>0</v>
      </c>
      <c r="E457" s="3">
        <v>3178062</v>
      </c>
    </row>
    <row r="458" spans="1:5" ht="19.5" customHeight="1" x14ac:dyDescent="0.25">
      <c r="A458" s="2" t="s">
        <v>533</v>
      </c>
      <c r="B458" s="2" t="s">
        <v>178</v>
      </c>
      <c r="C458" s="3">
        <v>3302943</v>
      </c>
      <c r="D458" s="3">
        <v>0</v>
      </c>
      <c r="E458" s="3">
        <v>3302943</v>
      </c>
    </row>
    <row r="459" spans="1:5" ht="19.5" customHeight="1" x14ac:dyDescent="0.25">
      <c r="A459" s="2" t="s">
        <v>534</v>
      </c>
      <c r="B459" s="2" t="s">
        <v>180</v>
      </c>
      <c r="C459" s="3">
        <v>3775759</v>
      </c>
      <c r="D459" s="3">
        <v>0</v>
      </c>
      <c r="E459" s="3">
        <v>3775759</v>
      </c>
    </row>
    <row r="460" spans="1:5" ht="19.5" customHeight="1" x14ac:dyDescent="0.25">
      <c r="A460" s="2" t="s">
        <v>535</v>
      </c>
      <c r="B460" s="2" t="s">
        <v>178</v>
      </c>
      <c r="C460" s="3">
        <v>3783510</v>
      </c>
      <c r="D460" s="3">
        <v>165220</v>
      </c>
      <c r="E460" s="3">
        <v>3618290</v>
      </c>
    </row>
    <row r="461" spans="1:5" ht="19.5" customHeight="1" x14ac:dyDescent="0.25">
      <c r="A461" s="2" t="s">
        <v>536</v>
      </c>
      <c r="B461" s="2" t="s">
        <v>180</v>
      </c>
      <c r="C461" s="3">
        <v>2258797</v>
      </c>
      <c r="D461" s="3">
        <v>0</v>
      </c>
      <c r="E461" s="3">
        <v>2258797</v>
      </c>
    </row>
    <row r="462" spans="1:5" ht="19.5" customHeight="1" x14ac:dyDescent="0.25">
      <c r="A462" s="2" t="s">
        <v>537</v>
      </c>
      <c r="B462" s="2" t="s">
        <v>180</v>
      </c>
      <c r="C462" s="3">
        <v>2327185</v>
      </c>
      <c r="D462" s="3">
        <v>0</v>
      </c>
      <c r="E462" s="3">
        <v>2327185</v>
      </c>
    </row>
    <row r="463" spans="1:5" ht="19.5" customHeight="1" x14ac:dyDescent="0.25">
      <c r="A463" s="2" t="s">
        <v>538</v>
      </c>
      <c r="B463" s="2" t="s">
        <v>180</v>
      </c>
      <c r="C463" s="3">
        <v>1395471</v>
      </c>
      <c r="D463" s="3">
        <v>0</v>
      </c>
      <c r="E463" s="3">
        <v>1395471</v>
      </c>
    </row>
    <row r="464" spans="1:5" ht="19.5" customHeight="1" x14ac:dyDescent="0.25">
      <c r="A464" s="2" t="s">
        <v>539</v>
      </c>
      <c r="B464" s="2" t="s">
        <v>180</v>
      </c>
      <c r="C464" s="3">
        <v>942348</v>
      </c>
      <c r="D464" s="3">
        <v>0</v>
      </c>
      <c r="E464" s="3">
        <v>942348</v>
      </c>
    </row>
    <row r="465" spans="1:5" ht="19.5" customHeight="1" x14ac:dyDescent="0.25">
      <c r="A465" s="2" t="s">
        <v>540</v>
      </c>
      <c r="B465" s="2" t="s">
        <v>180</v>
      </c>
      <c r="C465" s="3">
        <v>1548700</v>
      </c>
      <c r="D465" s="3">
        <v>0</v>
      </c>
      <c r="E465" s="3">
        <v>1548700</v>
      </c>
    </row>
    <row r="466" spans="1:5" ht="19.5" customHeight="1" x14ac:dyDescent="0.25">
      <c r="A466" s="2" t="s">
        <v>541</v>
      </c>
      <c r="B466" s="2" t="s">
        <v>180</v>
      </c>
      <c r="C466" s="3">
        <v>4063450</v>
      </c>
      <c r="D466" s="3">
        <v>0</v>
      </c>
      <c r="E466" s="3">
        <v>4063450</v>
      </c>
    </row>
    <row r="467" spans="1:5" ht="19.5" customHeight="1" x14ac:dyDescent="0.25">
      <c r="A467" s="2" t="s">
        <v>542</v>
      </c>
      <c r="B467" s="2" t="s">
        <v>180</v>
      </c>
      <c r="C467" s="3">
        <v>1570580</v>
      </c>
      <c r="D467" s="3">
        <v>0</v>
      </c>
      <c r="E467" s="3">
        <v>1570580</v>
      </c>
    </row>
    <row r="468" spans="1:5" ht="19.5" customHeight="1" x14ac:dyDescent="0.25">
      <c r="A468" s="2" t="s">
        <v>543</v>
      </c>
      <c r="B468" s="2" t="s">
        <v>180</v>
      </c>
      <c r="C468" s="3">
        <v>7185497</v>
      </c>
      <c r="D468" s="3">
        <v>220294</v>
      </c>
      <c r="E468" s="3">
        <v>6965203</v>
      </c>
    </row>
    <row r="469" spans="1:5" ht="19.5" customHeight="1" x14ac:dyDescent="0.25">
      <c r="A469" s="2" t="s">
        <v>544</v>
      </c>
      <c r="B469" s="2" t="s">
        <v>180</v>
      </c>
      <c r="C469" s="3">
        <v>1630755</v>
      </c>
      <c r="D469" s="3">
        <v>0</v>
      </c>
      <c r="E469" s="3">
        <v>1630755</v>
      </c>
    </row>
    <row r="470" spans="1:5" ht="19.5" customHeight="1" x14ac:dyDescent="0.25">
      <c r="A470" s="2" t="s">
        <v>545</v>
      </c>
      <c r="B470" s="2" t="s">
        <v>180</v>
      </c>
      <c r="C470" s="3">
        <v>1833941</v>
      </c>
      <c r="D470" s="3">
        <v>0</v>
      </c>
      <c r="E470" s="3">
        <v>1833941</v>
      </c>
    </row>
    <row r="471" spans="1:5" ht="19.5" customHeight="1" x14ac:dyDescent="0.25">
      <c r="A471" s="2" t="s">
        <v>546</v>
      </c>
      <c r="B471" s="2" t="s">
        <v>180</v>
      </c>
      <c r="C471" s="3">
        <v>8164109</v>
      </c>
      <c r="D471" s="3">
        <v>308411</v>
      </c>
      <c r="E471" s="3">
        <v>7855698</v>
      </c>
    </row>
    <row r="472" spans="1:5" ht="19.5" customHeight="1" x14ac:dyDescent="0.25">
      <c r="A472" s="2" t="s">
        <v>1280</v>
      </c>
      <c r="B472" s="2" t="s">
        <v>180</v>
      </c>
      <c r="C472" s="3">
        <v>1036200</v>
      </c>
      <c r="D472" s="3">
        <v>0</v>
      </c>
      <c r="E472" s="3">
        <v>1036200</v>
      </c>
    </row>
    <row r="473" spans="1:5" ht="19.5" customHeight="1" x14ac:dyDescent="0.25">
      <c r="A473" s="2" t="s">
        <v>547</v>
      </c>
      <c r="B473" s="2" t="s">
        <v>180</v>
      </c>
      <c r="C473" s="3">
        <v>4263490</v>
      </c>
      <c r="D473" s="3">
        <v>110147</v>
      </c>
      <c r="E473" s="3">
        <v>4153343</v>
      </c>
    </row>
    <row r="474" spans="1:5" ht="19.5" customHeight="1" x14ac:dyDescent="0.25">
      <c r="A474" s="2" t="s">
        <v>548</v>
      </c>
      <c r="B474" s="2" t="s">
        <v>180</v>
      </c>
      <c r="C474" s="3">
        <v>3047390</v>
      </c>
      <c r="D474" s="3">
        <v>110147</v>
      </c>
      <c r="E474" s="3">
        <v>2937243</v>
      </c>
    </row>
    <row r="475" spans="1:5" ht="19.5" customHeight="1" x14ac:dyDescent="0.25">
      <c r="A475" s="2" t="s">
        <v>549</v>
      </c>
      <c r="B475" s="2" t="s">
        <v>180</v>
      </c>
      <c r="C475" s="3">
        <v>922445</v>
      </c>
      <c r="D475" s="3">
        <v>0</v>
      </c>
      <c r="E475" s="3">
        <v>922445</v>
      </c>
    </row>
    <row r="476" spans="1:5" ht="19.5" customHeight="1" x14ac:dyDescent="0.25">
      <c r="A476" s="2" t="s">
        <v>550</v>
      </c>
      <c r="B476" s="2" t="s">
        <v>180</v>
      </c>
      <c r="C476" s="3">
        <v>3865808</v>
      </c>
      <c r="D476" s="3">
        <v>66088</v>
      </c>
      <c r="E476" s="3">
        <v>3799720</v>
      </c>
    </row>
    <row r="477" spans="1:5" ht="19.5" customHeight="1" x14ac:dyDescent="0.25">
      <c r="A477" s="2" t="s">
        <v>551</v>
      </c>
      <c r="B477" s="2" t="s">
        <v>180</v>
      </c>
      <c r="C477" s="3">
        <v>922445</v>
      </c>
      <c r="D477" s="3">
        <v>55073</v>
      </c>
      <c r="E477" s="3">
        <v>867372</v>
      </c>
    </row>
    <row r="478" spans="1:5" ht="19.5" customHeight="1" x14ac:dyDescent="0.25">
      <c r="A478" s="2" t="s">
        <v>552</v>
      </c>
      <c r="B478" s="2" t="s">
        <v>180</v>
      </c>
      <c r="C478" s="3">
        <v>1612400</v>
      </c>
      <c r="D478" s="3">
        <v>0</v>
      </c>
      <c r="E478" s="3">
        <v>1612400</v>
      </c>
    </row>
    <row r="479" spans="1:5" ht="19.5" customHeight="1" x14ac:dyDescent="0.25">
      <c r="A479" s="2" t="s">
        <v>553</v>
      </c>
      <c r="B479" s="2" t="s">
        <v>180</v>
      </c>
      <c r="C479" s="3">
        <v>2651152</v>
      </c>
      <c r="D479" s="3">
        <v>0</v>
      </c>
      <c r="E479" s="3">
        <v>2651152</v>
      </c>
    </row>
    <row r="480" spans="1:5" ht="19.5" customHeight="1" x14ac:dyDescent="0.25">
      <c r="A480" s="2" t="s">
        <v>554</v>
      </c>
      <c r="B480" s="2" t="s">
        <v>180</v>
      </c>
      <c r="C480" s="3">
        <v>922445</v>
      </c>
      <c r="D480" s="3">
        <v>0</v>
      </c>
      <c r="E480" s="3">
        <v>922445</v>
      </c>
    </row>
    <row r="481" spans="1:5" ht="19.5" customHeight="1" x14ac:dyDescent="0.25">
      <c r="A481" s="2" t="s">
        <v>555</v>
      </c>
      <c r="B481" s="2" t="s">
        <v>180</v>
      </c>
      <c r="C481" s="3">
        <v>1833716</v>
      </c>
      <c r="D481" s="3">
        <v>110147</v>
      </c>
      <c r="E481" s="3">
        <v>1723569</v>
      </c>
    </row>
    <row r="482" spans="1:5" ht="19.5" customHeight="1" x14ac:dyDescent="0.25">
      <c r="A482" s="2" t="s">
        <v>556</v>
      </c>
      <c r="B482" s="2" t="s">
        <v>180</v>
      </c>
      <c r="C482" s="3">
        <v>2717960</v>
      </c>
      <c r="D482" s="3">
        <v>0</v>
      </c>
      <c r="E482" s="3">
        <v>2717960</v>
      </c>
    </row>
    <row r="483" spans="1:5" ht="19.5" customHeight="1" x14ac:dyDescent="0.25">
      <c r="A483" s="2" t="s">
        <v>557</v>
      </c>
      <c r="B483" s="2" t="s">
        <v>178</v>
      </c>
      <c r="C483" s="3">
        <v>856382</v>
      </c>
      <c r="D483" s="3">
        <v>0</v>
      </c>
      <c r="E483" s="3">
        <v>856382</v>
      </c>
    </row>
    <row r="484" spans="1:5" ht="19.5" customHeight="1" x14ac:dyDescent="0.25">
      <c r="A484" s="2" t="s">
        <v>558</v>
      </c>
      <c r="B484" s="2" t="s">
        <v>180</v>
      </c>
      <c r="C484" s="3">
        <v>2376670</v>
      </c>
      <c r="D484" s="3">
        <v>0</v>
      </c>
      <c r="E484" s="3">
        <v>2376670</v>
      </c>
    </row>
    <row r="485" spans="1:5" ht="19.5" customHeight="1" x14ac:dyDescent="0.25">
      <c r="A485" s="2" t="s">
        <v>559</v>
      </c>
      <c r="B485" s="2" t="s">
        <v>180</v>
      </c>
      <c r="C485" s="3">
        <v>3015127</v>
      </c>
      <c r="D485" s="3">
        <v>0</v>
      </c>
      <c r="E485" s="3">
        <v>3015127</v>
      </c>
    </row>
    <row r="486" spans="1:5" ht="19.5" customHeight="1" x14ac:dyDescent="0.25">
      <c r="A486" s="2" t="s">
        <v>560</v>
      </c>
      <c r="B486" s="2" t="s">
        <v>180</v>
      </c>
      <c r="C486" s="3">
        <v>4229802</v>
      </c>
      <c r="D486" s="3">
        <v>0</v>
      </c>
      <c r="E486" s="3">
        <v>4229802</v>
      </c>
    </row>
    <row r="487" spans="1:5" ht="19.5" customHeight="1" x14ac:dyDescent="0.25">
      <c r="A487" s="2" t="s">
        <v>561</v>
      </c>
      <c r="B487" s="2" t="s">
        <v>180</v>
      </c>
      <c r="C487" s="3">
        <v>2310397</v>
      </c>
      <c r="D487" s="3">
        <v>0</v>
      </c>
      <c r="E487" s="3">
        <v>2310397</v>
      </c>
    </row>
    <row r="488" spans="1:5" ht="19.5" customHeight="1" x14ac:dyDescent="0.25">
      <c r="A488" s="2" t="s">
        <v>562</v>
      </c>
      <c r="B488" s="2" t="s">
        <v>180</v>
      </c>
      <c r="C488" s="3">
        <v>2955470</v>
      </c>
      <c r="D488" s="3">
        <v>0</v>
      </c>
      <c r="E488" s="3">
        <v>2955470</v>
      </c>
    </row>
    <row r="489" spans="1:5" ht="19.5" customHeight="1" x14ac:dyDescent="0.25">
      <c r="A489" s="2" t="s">
        <v>563</v>
      </c>
      <c r="B489" s="2" t="s">
        <v>180</v>
      </c>
      <c r="C489" s="3">
        <v>4149583</v>
      </c>
      <c r="D489" s="3">
        <v>121161</v>
      </c>
      <c r="E489" s="3">
        <v>4028422</v>
      </c>
    </row>
    <row r="490" spans="1:5" ht="19.5" customHeight="1" x14ac:dyDescent="0.25">
      <c r="A490" s="2" t="s">
        <v>564</v>
      </c>
      <c r="B490" s="2" t="s">
        <v>180</v>
      </c>
      <c r="C490" s="3">
        <v>2188229</v>
      </c>
      <c r="D490" s="3">
        <v>0</v>
      </c>
      <c r="E490" s="3">
        <v>2188229</v>
      </c>
    </row>
    <row r="491" spans="1:5" ht="19.5" customHeight="1" x14ac:dyDescent="0.25">
      <c r="A491" s="2" t="s">
        <v>565</v>
      </c>
      <c r="B491" s="2" t="s">
        <v>180</v>
      </c>
      <c r="C491" s="3">
        <v>3550696</v>
      </c>
      <c r="D491" s="3">
        <v>55073</v>
      </c>
      <c r="E491" s="3">
        <v>3495623</v>
      </c>
    </row>
    <row r="492" spans="1:5" ht="19.5" customHeight="1" x14ac:dyDescent="0.25">
      <c r="A492" s="2" t="s">
        <v>566</v>
      </c>
      <c r="B492" s="2" t="s">
        <v>180</v>
      </c>
      <c r="C492" s="3">
        <v>7130138</v>
      </c>
      <c r="D492" s="3">
        <v>165220</v>
      </c>
      <c r="E492" s="3">
        <v>6964918</v>
      </c>
    </row>
    <row r="493" spans="1:5" ht="19.5" customHeight="1" x14ac:dyDescent="0.25">
      <c r="A493" s="2" t="s">
        <v>567</v>
      </c>
      <c r="B493" s="2" t="s">
        <v>180</v>
      </c>
      <c r="C493" s="3">
        <v>3247447</v>
      </c>
      <c r="D493" s="3">
        <v>275366</v>
      </c>
      <c r="E493" s="3">
        <v>2972081</v>
      </c>
    </row>
    <row r="494" spans="1:5" ht="19.5" customHeight="1" x14ac:dyDescent="0.25">
      <c r="A494" s="2" t="s">
        <v>568</v>
      </c>
      <c r="B494" s="2" t="s">
        <v>180</v>
      </c>
      <c r="C494" s="3">
        <v>2324149</v>
      </c>
      <c r="D494" s="3">
        <v>0</v>
      </c>
      <c r="E494" s="3">
        <v>2324149</v>
      </c>
    </row>
    <row r="495" spans="1:5" ht="19.5" customHeight="1" x14ac:dyDescent="0.25">
      <c r="A495" s="2" t="s">
        <v>569</v>
      </c>
      <c r="B495" s="2" t="s">
        <v>180</v>
      </c>
      <c r="C495" s="3">
        <v>1753548</v>
      </c>
      <c r="D495" s="3">
        <v>0</v>
      </c>
      <c r="E495" s="3">
        <v>1753548</v>
      </c>
    </row>
    <row r="496" spans="1:5" ht="19.5" customHeight="1" x14ac:dyDescent="0.25">
      <c r="A496" s="2" t="s">
        <v>570</v>
      </c>
      <c r="B496" s="2" t="s">
        <v>180</v>
      </c>
      <c r="C496" s="3">
        <v>2650980</v>
      </c>
      <c r="D496" s="3">
        <v>165220</v>
      </c>
      <c r="E496" s="3">
        <v>2485760</v>
      </c>
    </row>
    <row r="497" spans="1:5" ht="19.5" customHeight="1" x14ac:dyDescent="0.25">
      <c r="A497" s="2" t="s">
        <v>571</v>
      </c>
      <c r="B497" s="2" t="s">
        <v>180</v>
      </c>
      <c r="C497" s="3">
        <v>2737134</v>
      </c>
      <c r="D497" s="3">
        <v>0</v>
      </c>
      <c r="E497" s="3">
        <v>2737134</v>
      </c>
    </row>
    <row r="498" spans="1:5" ht="19.5" customHeight="1" x14ac:dyDescent="0.25">
      <c r="A498" s="2" t="s">
        <v>572</v>
      </c>
      <c r="B498" s="2" t="s">
        <v>180</v>
      </c>
      <c r="C498" s="3">
        <v>2335782</v>
      </c>
      <c r="D498" s="3">
        <v>0</v>
      </c>
      <c r="E498" s="3">
        <v>2335782</v>
      </c>
    </row>
    <row r="499" spans="1:5" ht="19.5" customHeight="1" x14ac:dyDescent="0.25">
      <c r="A499" s="2" t="s">
        <v>573</v>
      </c>
      <c r="B499" s="2" t="s">
        <v>180</v>
      </c>
      <c r="C499" s="3">
        <v>1193258</v>
      </c>
      <c r="D499" s="3">
        <v>0</v>
      </c>
      <c r="E499" s="3">
        <v>1193258</v>
      </c>
    </row>
    <row r="500" spans="1:5" ht="19.5" customHeight="1" x14ac:dyDescent="0.25">
      <c r="A500" s="2" t="s">
        <v>574</v>
      </c>
      <c r="B500" s="2" t="s">
        <v>180</v>
      </c>
      <c r="C500" s="3">
        <v>2009515</v>
      </c>
      <c r="D500" s="3">
        <v>0</v>
      </c>
      <c r="E500" s="3">
        <v>2009515</v>
      </c>
    </row>
    <row r="501" spans="1:5" ht="19.5" customHeight="1" x14ac:dyDescent="0.25">
      <c r="A501" s="2" t="s">
        <v>575</v>
      </c>
      <c r="B501" s="2" t="s">
        <v>180</v>
      </c>
      <c r="C501" s="3">
        <v>3771569</v>
      </c>
      <c r="D501" s="3">
        <v>198263</v>
      </c>
      <c r="E501" s="3">
        <v>3573306</v>
      </c>
    </row>
    <row r="502" spans="1:5" ht="19.5" customHeight="1" x14ac:dyDescent="0.25">
      <c r="A502" s="2" t="s">
        <v>576</v>
      </c>
      <c r="B502" s="2" t="s">
        <v>180</v>
      </c>
      <c r="C502" s="3">
        <v>1397303</v>
      </c>
      <c r="D502" s="3">
        <v>0</v>
      </c>
      <c r="E502" s="3">
        <v>1397303</v>
      </c>
    </row>
    <row r="503" spans="1:5" ht="19.5" customHeight="1" x14ac:dyDescent="0.25">
      <c r="A503" s="2" t="s">
        <v>577</v>
      </c>
      <c r="B503" s="2" t="s">
        <v>180</v>
      </c>
      <c r="C503" s="3">
        <v>3826476</v>
      </c>
      <c r="D503" s="3">
        <v>0</v>
      </c>
      <c r="E503" s="3">
        <v>3826476</v>
      </c>
    </row>
    <row r="504" spans="1:5" ht="19.5" customHeight="1" x14ac:dyDescent="0.25">
      <c r="A504" s="2" t="s">
        <v>578</v>
      </c>
      <c r="B504" s="2" t="s">
        <v>180</v>
      </c>
      <c r="C504" s="3">
        <v>3905186</v>
      </c>
      <c r="D504" s="3">
        <v>0</v>
      </c>
      <c r="E504" s="3">
        <v>3905186</v>
      </c>
    </row>
    <row r="505" spans="1:5" ht="19.5" customHeight="1" x14ac:dyDescent="0.25">
      <c r="A505" s="2" t="s">
        <v>579</v>
      </c>
      <c r="B505" s="2" t="s">
        <v>178</v>
      </c>
      <c r="C505" s="3">
        <v>1736529</v>
      </c>
      <c r="D505" s="3">
        <v>0</v>
      </c>
      <c r="E505" s="3">
        <v>1736529</v>
      </c>
    </row>
    <row r="506" spans="1:5" ht="19.5" customHeight="1" x14ac:dyDescent="0.25">
      <c r="A506" s="2" t="s">
        <v>580</v>
      </c>
      <c r="B506" s="2" t="s">
        <v>180</v>
      </c>
      <c r="C506" s="3">
        <v>2952300</v>
      </c>
      <c r="D506" s="3">
        <v>66088</v>
      </c>
      <c r="E506" s="3">
        <v>2886212</v>
      </c>
    </row>
    <row r="507" spans="1:5" ht="19.5" customHeight="1" x14ac:dyDescent="0.25">
      <c r="A507" s="2" t="s">
        <v>581</v>
      </c>
      <c r="B507" s="2" t="s">
        <v>178</v>
      </c>
      <c r="C507" s="3">
        <v>1823690</v>
      </c>
      <c r="D507" s="3">
        <v>0</v>
      </c>
      <c r="E507" s="3">
        <v>1823690</v>
      </c>
    </row>
    <row r="508" spans="1:5" ht="19.5" customHeight="1" x14ac:dyDescent="0.25">
      <c r="A508" s="2" t="s">
        <v>1281</v>
      </c>
      <c r="B508" s="2" t="s">
        <v>180</v>
      </c>
      <c r="C508" s="3">
        <v>1696130</v>
      </c>
      <c r="D508" s="3">
        <v>0</v>
      </c>
      <c r="E508" s="3">
        <v>1696130</v>
      </c>
    </row>
    <row r="509" spans="1:5" ht="19.5" customHeight="1" x14ac:dyDescent="0.25">
      <c r="A509" s="2" t="s">
        <v>582</v>
      </c>
      <c r="B509" s="2" t="s">
        <v>180</v>
      </c>
      <c r="C509" s="3">
        <v>8490926</v>
      </c>
      <c r="D509" s="3">
        <v>330440</v>
      </c>
      <c r="E509" s="3">
        <v>8160486</v>
      </c>
    </row>
    <row r="510" spans="1:5" ht="19.5" customHeight="1" x14ac:dyDescent="0.25">
      <c r="A510" s="2" t="s">
        <v>583</v>
      </c>
      <c r="B510" s="2" t="s">
        <v>180</v>
      </c>
      <c r="C510" s="3">
        <v>1654155</v>
      </c>
      <c r="D510" s="3">
        <v>0</v>
      </c>
      <c r="E510" s="3">
        <v>1654155</v>
      </c>
    </row>
    <row r="511" spans="1:5" ht="19.5" customHeight="1" x14ac:dyDescent="0.25">
      <c r="A511" s="2" t="s">
        <v>584</v>
      </c>
      <c r="B511" s="2" t="s">
        <v>180</v>
      </c>
      <c r="C511" s="3">
        <v>2375982</v>
      </c>
      <c r="D511" s="3">
        <v>0</v>
      </c>
      <c r="E511" s="3">
        <v>2375982</v>
      </c>
    </row>
    <row r="512" spans="1:5" ht="19.5" customHeight="1" x14ac:dyDescent="0.25">
      <c r="A512" s="2" t="s">
        <v>585</v>
      </c>
      <c r="B512" s="2" t="s">
        <v>178</v>
      </c>
      <c r="C512" s="3">
        <v>3519955</v>
      </c>
      <c r="D512" s="3">
        <v>0</v>
      </c>
      <c r="E512" s="3">
        <v>3519955</v>
      </c>
    </row>
    <row r="513" spans="1:5" ht="19.5" customHeight="1" x14ac:dyDescent="0.25">
      <c r="A513" s="6"/>
      <c r="C513" s="7">
        <v>1691049150</v>
      </c>
      <c r="D513" s="7">
        <v>28275188</v>
      </c>
      <c r="E513" s="7">
        <v>1662773962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2"/>
  <sheetViews>
    <sheetView showZeros="0" zoomScaleNormal="100" workbookViewId="0">
      <selection activeCell="H15" sqref="H15"/>
    </sheetView>
  </sheetViews>
  <sheetFormatPr defaultColWidth="9.140625" defaultRowHeight="19.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19.5" customHeight="1" x14ac:dyDescent="0.3">
      <c r="A1" s="113" t="s">
        <v>12</v>
      </c>
      <c r="B1" s="113"/>
      <c r="C1" s="113"/>
      <c r="D1" s="113"/>
      <c r="E1" s="113"/>
    </row>
    <row r="2" spans="1:5" ht="19.5" customHeight="1" x14ac:dyDescent="0.25">
      <c r="A2" s="114" t="s">
        <v>1282</v>
      </c>
      <c r="B2" s="114"/>
      <c r="C2" s="114"/>
      <c r="D2" s="114"/>
      <c r="E2" s="114"/>
    </row>
    <row r="3" spans="1:5" ht="19.5" customHeight="1" x14ac:dyDescent="0.25">
      <c r="A3" s="5" t="s">
        <v>13</v>
      </c>
      <c r="B3" s="5" t="s">
        <v>14</v>
      </c>
      <c r="C3" s="4" t="s">
        <v>1</v>
      </c>
      <c r="D3" s="4" t="s">
        <v>2</v>
      </c>
      <c r="E3" s="4" t="s">
        <v>0</v>
      </c>
    </row>
    <row r="4" spans="1:5" ht="19.5" customHeight="1" x14ac:dyDescent="0.25">
      <c r="A4" s="2" t="s">
        <v>586</v>
      </c>
      <c r="B4" s="209" t="s">
        <v>587</v>
      </c>
      <c r="C4" s="210">
        <v>18001298</v>
      </c>
      <c r="D4" s="210">
        <v>220293</v>
      </c>
      <c r="E4" s="210">
        <v>17781005</v>
      </c>
    </row>
    <row r="5" spans="1:5" ht="19.5" customHeight="1" x14ac:dyDescent="0.25">
      <c r="A5" s="2" t="s">
        <v>586</v>
      </c>
      <c r="B5" s="209" t="s">
        <v>588</v>
      </c>
      <c r="C5" s="210">
        <v>26332567</v>
      </c>
      <c r="D5" s="210">
        <v>330441</v>
      </c>
      <c r="E5" s="210">
        <v>26002126</v>
      </c>
    </row>
    <row r="6" spans="1:5" ht="19.5" customHeight="1" x14ac:dyDescent="0.25">
      <c r="A6" s="2" t="s">
        <v>586</v>
      </c>
      <c r="B6" s="209" t="s">
        <v>589</v>
      </c>
      <c r="C6" s="210">
        <v>23029738</v>
      </c>
      <c r="D6" s="210">
        <v>223383</v>
      </c>
      <c r="E6" s="210">
        <v>22806355</v>
      </c>
    </row>
    <row r="7" spans="1:5" ht="19.5" customHeight="1" x14ac:dyDescent="0.25">
      <c r="A7" s="2" t="s">
        <v>586</v>
      </c>
      <c r="B7" s="209" t="s">
        <v>590</v>
      </c>
      <c r="C7" s="210">
        <v>107129855</v>
      </c>
      <c r="D7" s="210">
        <v>1850473</v>
      </c>
      <c r="E7" s="210">
        <v>105279382</v>
      </c>
    </row>
    <row r="8" spans="1:5" ht="19.5" customHeight="1" x14ac:dyDescent="0.25">
      <c r="A8" s="2" t="s">
        <v>586</v>
      </c>
      <c r="B8" s="209" t="s">
        <v>591</v>
      </c>
      <c r="C8" s="210">
        <v>10553901</v>
      </c>
      <c r="D8" s="210">
        <v>275366</v>
      </c>
      <c r="E8" s="210">
        <v>10278535</v>
      </c>
    </row>
    <row r="9" spans="1:5" ht="19.5" customHeight="1" x14ac:dyDescent="0.25">
      <c r="A9" s="2" t="s">
        <v>586</v>
      </c>
      <c r="B9" s="209" t="s">
        <v>592</v>
      </c>
      <c r="C9" s="210">
        <v>13154940</v>
      </c>
      <c r="D9" s="210">
        <v>0</v>
      </c>
      <c r="E9" s="210">
        <v>13154940</v>
      </c>
    </row>
    <row r="10" spans="1:5" ht="19.5" customHeight="1" x14ac:dyDescent="0.25">
      <c r="A10" s="2" t="s">
        <v>586</v>
      </c>
      <c r="B10" s="209" t="s">
        <v>593</v>
      </c>
      <c r="C10" s="210">
        <v>48065004</v>
      </c>
      <c r="D10" s="210">
        <v>330440</v>
      </c>
      <c r="E10" s="210">
        <v>47734564</v>
      </c>
    </row>
    <row r="11" spans="1:5" ht="19.5" customHeight="1" x14ac:dyDescent="0.25">
      <c r="A11" s="2" t="s">
        <v>586</v>
      </c>
      <c r="B11" s="209" t="s">
        <v>594</v>
      </c>
      <c r="C11" s="210">
        <v>36751407</v>
      </c>
      <c r="D11" s="210">
        <v>429572</v>
      </c>
      <c r="E11" s="210">
        <v>36321835</v>
      </c>
    </row>
    <row r="12" spans="1:5" ht="19.5" customHeight="1" x14ac:dyDescent="0.25">
      <c r="A12" s="2" t="s">
        <v>586</v>
      </c>
      <c r="B12" s="209" t="s">
        <v>595</v>
      </c>
      <c r="C12" s="210">
        <v>36755756</v>
      </c>
      <c r="D12" s="210">
        <v>462615</v>
      </c>
      <c r="E12" s="210">
        <v>36293141</v>
      </c>
    </row>
    <row r="13" spans="1:5" ht="19.5" customHeight="1" x14ac:dyDescent="0.25">
      <c r="A13" s="2" t="s">
        <v>586</v>
      </c>
      <c r="B13" s="209" t="s">
        <v>596</v>
      </c>
      <c r="C13" s="210">
        <v>23767593</v>
      </c>
      <c r="D13" s="210">
        <v>396528</v>
      </c>
      <c r="E13" s="210">
        <v>23371065</v>
      </c>
    </row>
    <row r="14" spans="1:5" ht="19.5" customHeight="1" x14ac:dyDescent="0.25">
      <c r="A14" s="2" t="s">
        <v>586</v>
      </c>
      <c r="B14" s="209" t="s">
        <v>597</v>
      </c>
      <c r="C14" s="210">
        <v>165856950</v>
      </c>
      <c r="D14" s="210">
        <v>3897469</v>
      </c>
      <c r="E14" s="210">
        <v>161959481</v>
      </c>
    </row>
    <row r="15" spans="1:5" ht="19.5" customHeight="1" x14ac:dyDescent="0.25">
      <c r="A15" s="2" t="s">
        <v>586</v>
      </c>
      <c r="B15" s="209" t="s">
        <v>598</v>
      </c>
      <c r="C15" s="210">
        <v>244495712</v>
      </c>
      <c r="D15" s="210">
        <v>2845030</v>
      </c>
      <c r="E15" s="210">
        <v>241650682</v>
      </c>
    </row>
    <row r="16" spans="1:5" ht="19.5" customHeight="1" x14ac:dyDescent="0.25">
      <c r="A16" s="2" t="s">
        <v>586</v>
      </c>
      <c r="B16" s="209" t="s">
        <v>599</v>
      </c>
      <c r="C16" s="210">
        <v>277499468</v>
      </c>
      <c r="D16" s="210">
        <v>5727337</v>
      </c>
      <c r="E16" s="210">
        <v>271772131</v>
      </c>
    </row>
    <row r="17" spans="1:5" ht="19.5" customHeight="1" x14ac:dyDescent="0.25">
      <c r="A17" s="2" t="s">
        <v>586</v>
      </c>
      <c r="B17" s="209" t="s">
        <v>600</v>
      </c>
      <c r="C17" s="210">
        <v>2661340</v>
      </c>
      <c r="D17" s="210">
        <v>0</v>
      </c>
      <c r="E17" s="210">
        <v>2661340</v>
      </c>
    </row>
    <row r="18" spans="1:5" ht="19.5" customHeight="1" x14ac:dyDescent="0.25">
      <c r="A18" s="2" t="s">
        <v>586</v>
      </c>
      <c r="B18" s="209" t="s">
        <v>601</v>
      </c>
      <c r="C18" s="210">
        <v>292555929</v>
      </c>
      <c r="D18" s="210">
        <v>4884873</v>
      </c>
      <c r="E18" s="210">
        <v>287671056</v>
      </c>
    </row>
    <row r="19" spans="1:5" ht="19.5" customHeight="1" x14ac:dyDescent="0.25">
      <c r="A19" s="2" t="s">
        <v>586</v>
      </c>
      <c r="B19" s="209" t="s">
        <v>602</v>
      </c>
      <c r="C19" s="210">
        <v>131767012</v>
      </c>
      <c r="D19" s="210">
        <v>2014599</v>
      </c>
      <c r="E19" s="210">
        <v>129752413</v>
      </c>
    </row>
    <row r="20" spans="1:5" ht="19.5" customHeight="1" x14ac:dyDescent="0.25">
      <c r="A20" s="2" t="s">
        <v>586</v>
      </c>
      <c r="B20" s="209" t="s">
        <v>603</v>
      </c>
      <c r="C20" s="210">
        <v>195644497</v>
      </c>
      <c r="D20" s="210">
        <v>4111402</v>
      </c>
      <c r="E20" s="210">
        <v>191533095</v>
      </c>
    </row>
    <row r="21" spans="1:5" ht="19.5" customHeight="1" x14ac:dyDescent="0.25">
      <c r="A21" s="2" t="s">
        <v>586</v>
      </c>
      <c r="B21" s="2" t="s">
        <v>604</v>
      </c>
      <c r="C21" s="3">
        <v>37026183</v>
      </c>
      <c r="D21" s="3">
        <v>275367</v>
      </c>
      <c r="E21" s="3">
        <v>36750816</v>
      </c>
    </row>
    <row r="22" spans="1:5" ht="19.5" customHeight="1" x14ac:dyDescent="0.25">
      <c r="A22" s="6"/>
      <c r="C22" s="7">
        <v>1691049150</v>
      </c>
      <c r="D22" s="7">
        <v>28275188</v>
      </c>
      <c r="E22" s="7">
        <v>1662773962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490"/>
  <sheetViews>
    <sheetView showZeros="0" zoomScaleNormal="100" workbookViewId="0">
      <pane ySplit="3" topLeftCell="A480" activePane="bottomLeft" state="frozen"/>
      <selection pane="bottomLeft" activeCell="C493" sqref="C493"/>
    </sheetView>
  </sheetViews>
  <sheetFormatPr defaultColWidth="9.140625" defaultRowHeight="21.7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.75" customHeight="1" x14ac:dyDescent="0.3">
      <c r="A1" s="113" t="s">
        <v>9</v>
      </c>
      <c r="B1" s="113"/>
      <c r="C1" s="113"/>
      <c r="D1" s="113"/>
      <c r="E1" s="113"/>
    </row>
    <row r="2" spans="1:5" ht="21.75" customHeight="1" x14ac:dyDescent="0.25">
      <c r="A2" s="114" t="s">
        <v>1284</v>
      </c>
      <c r="B2" s="114"/>
      <c r="C2" s="114"/>
      <c r="D2" s="114"/>
      <c r="E2" s="114"/>
    </row>
    <row r="3" spans="1:5" ht="21.75" customHeight="1" x14ac:dyDescent="0.25">
      <c r="A3" s="5" t="s">
        <v>10</v>
      </c>
      <c r="B3" s="5" t="s">
        <v>11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609</v>
      </c>
      <c r="B4" s="2" t="s">
        <v>610</v>
      </c>
      <c r="C4" s="3">
        <v>889124</v>
      </c>
      <c r="D4" s="3">
        <v>44457</v>
      </c>
      <c r="E4" s="3">
        <v>844667</v>
      </c>
    </row>
    <row r="5" spans="1:5" ht="21.75" customHeight="1" x14ac:dyDescent="0.25">
      <c r="A5" s="2" t="s">
        <v>611</v>
      </c>
      <c r="B5" s="2" t="s">
        <v>612</v>
      </c>
      <c r="C5" s="3">
        <v>1268944</v>
      </c>
      <c r="D5" s="3">
        <v>63448</v>
      </c>
      <c r="E5" s="3">
        <v>1205496</v>
      </c>
    </row>
    <row r="6" spans="1:5" ht="21.75" customHeight="1" x14ac:dyDescent="0.25">
      <c r="A6" s="2" t="s">
        <v>613</v>
      </c>
      <c r="B6" s="2" t="s">
        <v>614</v>
      </c>
      <c r="C6" s="3">
        <v>7632332</v>
      </c>
      <c r="D6" s="3">
        <v>539877</v>
      </c>
      <c r="E6" s="3">
        <v>7092455</v>
      </c>
    </row>
    <row r="7" spans="1:5" ht="21.75" customHeight="1" x14ac:dyDescent="0.25">
      <c r="A7" s="2" t="s">
        <v>615</v>
      </c>
      <c r="B7" s="2" t="s">
        <v>616</v>
      </c>
      <c r="C7" s="3">
        <v>7702686</v>
      </c>
      <c r="D7" s="3">
        <v>543394</v>
      </c>
      <c r="E7" s="3">
        <v>7159292</v>
      </c>
    </row>
    <row r="8" spans="1:5" ht="21.75" customHeight="1" x14ac:dyDescent="0.25">
      <c r="A8" s="2" t="s">
        <v>617</v>
      </c>
      <c r="B8" s="2" t="s">
        <v>618</v>
      </c>
      <c r="C8" s="3">
        <v>1636118</v>
      </c>
      <c r="D8" s="3">
        <v>81805</v>
      </c>
      <c r="E8" s="3">
        <v>1554313</v>
      </c>
    </row>
    <row r="9" spans="1:5" ht="21.75" customHeight="1" x14ac:dyDescent="0.25">
      <c r="A9" s="2" t="s">
        <v>619</v>
      </c>
      <c r="B9" s="2" t="s">
        <v>620</v>
      </c>
      <c r="C9" s="3">
        <v>1224648</v>
      </c>
      <c r="D9" s="3">
        <v>61233</v>
      </c>
      <c r="E9" s="3">
        <v>1163415</v>
      </c>
    </row>
    <row r="10" spans="1:5" ht="21.75" customHeight="1" x14ac:dyDescent="0.25">
      <c r="A10" s="2" t="s">
        <v>621</v>
      </c>
      <c r="B10" s="2" t="s">
        <v>622</v>
      </c>
      <c r="C10" s="3">
        <v>1110985</v>
      </c>
      <c r="D10" s="3">
        <v>134678</v>
      </c>
      <c r="E10" s="3">
        <v>976307</v>
      </c>
    </row>
    <row r="11" spans="1:5" ht="21.75" customHeight="1" x14ac:dyDescent="0.25">
      <c r="A11" s="2" t="s">
        <v>1285</v>
      </c>
      <c r="B11" s="2" t="s">
        <v>1286</v>
      </c>
      <c r="C11" s="3">
        <v>2672598</v>
      </c>
      <c r="D11" s="3">
        <v>133631</v>
      </c>
      <c r="E11" s="3">
        <v>2538967</v>
      </c>
    </row>
    <row r="12" spans="1:5" ht="21.75" customHeight="1" x14ac:dyDescent="0.25">
      <c r="A12" s="2" t="s">
        <v>623</v>
      </c>
      <c r="B12" s="2" t="s">
        <v>624</v>
      </c>
      <c r="C12" s="3">
        <v>1008798</v>
      </c>
      <c r="D12" s="3">
        <v>50440</v>
      </c>
      <c r="E12" s="3">
        <v>958358</v>
      </c>
    </row>
    <row r="13" spans="1:5" ht="21.75" customHeight="1" x14ac:dyDescent="0.25">
      <c r="A13" s="2" t="s">
        <v>625</v>
      </c>
      <c r="B13" s="2" t="s">
        <v>626</v>
      </c>
      <c r="C13" s="3">
        <v>2583393</v>
      </c>
      <c r="D13" s="3">
        <v>129171</v>
      </c>
      <c r="E13" s="3">
        <v>2454222</v>
      </c>
    </row>
    <row r="14" spans="1:5" ht="21.75" customHeight="1" x14ac:dyDescent="0.25">
      <c r="A14" s="2" t="s">
        <v>1287</v>
      </c>
      <c r="B14" s="2" t="s">
        <v>1288</v>
      </c>
      <c r="C14" s="3">
        <v>1110580</v>
      </c>
      <c r="D14" s="3">
        <v>213787</v>
      </c>
      <c r="E14" s="3">
        <v>896793</v>
      </c>
    </row>
    <row r="15" spans="1:5" ht="21.75" customHeight="1" x14ac:dyDescent="0.25">
      <c r="A15" s="2" t="s">
        <v>627</v>
      </c>
      <c r="B15" s="2" t="s">
        <v>628</v>
      </c>
      <c r="C15" s="3">
        <v>1112969</v>
      </c>
      <c r="D15" s="3">
        <v>55649</v>
      </c>
      <c r="E15" s="3">
        <v>1057320</v>
      </c>
    </row>
    <row r="16" spans="1:5" ht="21.75" customHeight="1" x14ac:dyDescent="0.25">
      <c r="A16" s="2" t="s">
        <v>629</v>
      </c>
      <c r="B16" s="2" t="s">
        <v>630</v>
      </c>
      <c r="C16" s="3">
        <v>1664707</v>
      </c>
      <c r="D16" s="3">
        <v>83237</v>
      </c>
      <c r="E16" s="3">
        <v>1581470</v>
      </c>
    </row>
    <row r="17" spans="1:5" ht="21.75" customHeight="1" x14ac:dyDescent="0.25">
      <c r="A17" s="2" t="s">
        <v>631</v>
      </c>
      <c r="B17" s="2" t="s">
        <v>632</v>
      </c>
      <c r="C17" s="3">
        <v>3095380</v>
      </c>
      <c r="D17" s="3">
        <v>0</v>
      </c>
      <c r="E17" s="3">
        <v>3095380</v>
      </c>
    </row>
    <row r="18" spans="1:5" ht="21.75" customHeight="1" x14ac:dyDescent="0.25">
      <c r="A18" s="2" t="s">
        <v>633</v>
      </c>
      <c r="B18" s="2" t="s">
        <v>634</v>
      </c>
      <c r="C18" s="3">
        <v>1101377</v>
      </c>
      <c r="D18" s="3">
        <v>0</v>
      </c>
      <c r="E18" s="3">
        <v>1101377</v>
      </c>
    </row>
    <row r="19" spans="1:5" ht="21.75" customHeight="1" x14ac:dyDescent="0.25">
      <c r="A19" s="2" t="s">
        <v>635</v>
      </c>
      <c r="B19" s="2" t="s">
        <v>636</v>
      </c>
      <c r="C19" s="3">
        <v>1676420</v>
      </c>
      <c r="D19" s="3">
        <v>66088</v>
      </c>
      <c r="E19" s="3">
        <v>1610332</v>
      </c>
    </row>
    <row r="20" spans="1:5" ht="21.75" customHeight="1" x14ac:dyDescent="0.25">
      <c r="A20" s="2" t="s">
        <v>637</v>
      </c>
      <c r="B20" s="2" t="s">
        <v>638</v>
      </c>
      <c r="C20" s="3">
        <v>3630570</v>
      </c>
      <c r="D20" s="3">
        <v>330440</v>
      </c>
      <c r="E20" s="3">
        <v>3300130</v>
      </c>
    </row>
    <row r="21" spans="1:5" ht="21.75" customHeight="1" x14ac:dyDescent="0.25">
      <c r="A21" s="2" t="s">
        <v>639</v>
      </c>
      <c r="B21" s="2" t="s">
        <v>640</v>
      </c>
      <c r="C21" s="3">
        <v>1535096</v>
      </c>
      <c r="D21" s="3">
        <v>66088</v>
      </c>
      <c r="E21" s="3">
        <v>1469008</v>
      </c>
    </row>
    <row r="22" spans="1:5" ht="21.75" customHeight="1" x14ac:dyDescent="0.25">
      <c r="A22" s="2" t="s">
        <v>641</v>
      </c>
      <c r="B22" s="2" t="s">
        <v>642</v>
      </c>
      <c r="C22" s="3">
        <v>2604178</v>
      </c>
      <c r="D22" s="3">
        <v>55073</v>
      </c>
      <c r="E22" s="3">
        <v>2549105</v>
      </c>
    </row>
    <row r="23" spans="1:5" ht="21.75" customHeight="1" x14ac:dyDescent="0.25">
      <c r="A23" s="2" t="s">
        <v>643</v>
      </c>
      <c r="B23" s="2" t="s">
        <v>644</v>
      </c>
      <c r="C23" s="3">
        <v>3603514</v>
      </c>
      <c r="D23" s="3">
        <v>110147</v>
      </c>
      <c r="E23" s="3">
        <v>3493367</v>
      </c>
    </row>
    <row r="24" spans="1:5" ht="21.75" customHeight="1" x14ac:dyDescent="0.25">
      <c r="A24" s="2" t="s">
        <v>645</v>
      </c>
      <c r="B24" s="2" t="s">
        <v>646</v>
      </c>
      <c r="C24" s="3">
        <v>3676450</v>
      </c>
      <c r="D24" s="3">
        <v>220293</v>
      </c>
      <c r="E24" s="3">
        <v>3456157</v>
      </c>
    </row>
    <row r="25" spans="1:5" ht="21.75" customHeight="1" x14ac:dyDescent="0.25">
      <c r="A25" s="2" t="s">
        <v>1289</v>
      </c>
      <c r="B25" s="2" t="s">
        <v>1290</v>
      </c>
      <c r="C25" s="3">
        <v>904346</v>
      </c>
      <c r="D25" s="3">
        <v>66088</v>
      </c>
      <c r="E25" s="3">
        <v>838258</v>
      </c>
    </row>
    <row r="26" spans="1:5" ht="21.75" customHeight="1" x14ac:dyDescent="0.25">
      <c r="A26" s="2" t="s">
        <v>647</v>
      </c>
      <c r="B26" s="2" t="s">
        <v>648</v>
      </c>
      <c r="C26" s="3">
        <v>3407208</v>
      </c>
      <c r="D26" s="3">
        <v>88117</v>
      </c>
      <c r="E26" s="3">
        <v>3319091</v>
      </c>
    </row>
    <row r="27" spans="1:5" ht="21.75" customHeight="1" x14ac:dyDescent="0.25">
      <c r="A27" s="2" t="s">
        <v>649</v>
      </c>
      <c r="B27" s="2" t="s">
        <v>650</v>
      </c>
      <c r="C27" s="3">
        <v>5556777</v>
      </c>
      <c r="D27" s="3">
        <v>165220</v>
      </c>
      <c r="E27" s="3">
        <v>5391557</v>
      </c>
    </row>
    <row r="28" spans="1:5" ht="21.75" customHeight="1" x14ac:dyDescent="0.25">
      <c r="A28" s="2" t="s">
        <v>651</v>
      </c>
      <c r="B28" s="2" t="s">
        <v>652</v>
      </c>
      <c r="C28" s="3">
        <v>7986708</v>
      </c>
      <c r="D28" s="3">
        <v>0</v>
      </c>
      <c r="E28" s="3">
        <v>7986708</v>
      </c>
    </row>
    <row r="29" spans="1:5" ht="21.75" customHeight="1" x14ac:dyDescent="0.25">
      <c r="A29" s="2" t="s">
        <v>653</v>
      </c>
      <c r="B29" s="2" t="s">
        <v>654</v>
      </c>
      <c r="C29" s="3">
        <v>10002176</v>
      </c>
      <c r="D29" s="3">
        <v>146862</v>
      </c>
      <c r="E29" s="3">
        <v>9855314</v>
      </c>
    </row>
    <row r="30" spans="1:5" ht="21.75" customHeight="1" x14ac:dyDescent="0.25">
      <c r="A30" s="2" t="s">
        <v>655</v>
      </c>
      <c r="B30" s="2" t="s">
        <v>656</v>
      </c>
      <c r="C30" s="3">
        <v>1853348</v>
      </c>
      <c r="D30" s="3">
        <v>0</v>
      </c>
      <c r="E30" s="3">
        <v>1853348</v>
      </c>
    </row>
    <row r="31" spans="1:5" ht="21.75" customHeight="1" x14ac:dyDescent="0.25">
      <c r="A31" s="2" t="s">
        <v>657</v>
      </c>
      <c r="B31" s="2" t="s">
        <v>658</v>
      </c>
      <c r="C31" s="3">
        <v>2392800</v>
      </c>
      <c r="D31" s="3">
        <v>0</v>
      </c>
      <c r="E31" s="3">
        <v>2392800</v>
      </c>
    </row>
    <row r="32" spans="1:5" ht="21.75" customHeight="1" x14ac:dyDescent="0.25">
      <c r="A32" s="2" t="s">
        <v>659</v>
      </c>
      <c r="B32" s="2" t="s">
        <v>660</v>
      </c>
      <c r="C32" s="3">
        <v>6091945</v>
      </c>
      <c r="D32" s="3">
        <v>0</v>
      </c>
      <c r="E32" s="3">
        <v>6091945</v>
      </c>
    </row>
    <row r="33" spans="1:5" ht="21.75" customHeight="1" x14ac:dyDescent="0.25">
      <c r="A33" s="2" t="s">
        <v>661</v>
      </c>
      <c r="B33" s="2" t="s">
        <v>662</v>
      </c>
      <c r="C33" s="3">
        <v>22053863</v>
      </c>
      <c r="D33" s="3">
        <v>0</v>
      </c>
      <c r="E33" s="3">
        <v>22053863</v>
      </c>
    </row>
    <row r="34" spans="1:5" ht="21.75" customHeight="1" x14ac:dyDescent="0.25">
      <c r="A34" s="2" t="s">
        <v>663</v>
      </c>
      <c r="B34" s="2" t="s">
        <v>664</v>
      </c>
      <c r="C34" s="3">
        <v>751778</v>
      </c>
      <c r="D34" s="3">
        <v>37589</v>
      </c>
      <c r="E34" s="3">
        <v>714189</v>
      </c>
    </row>
    <row r="35" spans="1:5" ht="21.75" customHeight="1" x14ac:dyDescent="0.25">
      <c r="A35" s="2" t="s">
        <v>665</v>
      </c>
      <c r="B35" s="2" t="s">
        <v>666</v>
      </c>
      <c r="C35" s="3">
        <v>4493067</v>
      </c>
      <c r="D35" s="3">
        <v>224655</v>
      </c>
      <c r="E35" s="3">
        <v>4268412</v>
      </c>
    </row>
    <row r="36" spans="1:5" ht="21.75" customHeight="1" x14ac:dyDescent="0.25">
      <c r="A36" s="2" t="s">
        <v>667</v>
      </c>
      <c r="B36" s="2" t="s">
        <v>668</v>
      </c>
      <c r="C36" s="3">
        <v>3239031</v>
      </c>
      <c r="D36" s="3">
        <v>291513</v>
      </c>
      <c r="E36" s="3">
        <v>2947518</v>
      </c>
    </row>
    <row r="37" spans="1:5" ht="21.75" customHeight="1" x14ac:dyDescent="0.25">
      <c r="A37" s="2" t="s">
        <v>669</v>
      </c>
      <c r="B37" s="2" t="s">
        <v>670</v>
      </c>
      <c r="C37" s="3">
        <v>2077385</v>
      </c>
      <c r="D37" s="3">
        <v>186965</v>
      </c>
      <c r="E37" s="3">
        <v>1890420</v>
      </c>
    </row>
    <row r="38" spans="1:5" ht="21.75" customHeight="1" x14ac:dyDescent="0.25">
      <c r="A38" s="2" t="s">
        <v>671</v>
      </c>
      <c r="B38" s="2" t="s">
        <v>672</v>
      </c>
      <c r="C38" s="3">
        <v>2353353</v>
      </c>
      <c r="D38" s="3">
        <v>211803</v>
      </c>
      <c r="E38" s="3">
        <v>2141550</v>
      </c>
    </row>
    <row r="39" spans="1:5" ht="21.75" customHeight="1" x14ac:dyDescent="0.25">
      <c r="A39" s="2" t="s">
        <v>1291</v>
      </c>
      <c r="B39" s="2" t="s">
        <v>1292</v>
      </c>
      <c r="C39" s="3">
        <v>2472737</v>
      </c>
      <c r="D39" s="3">
        <v>222547</v>
      </c>
      <c r="E39" s="3">
        <v>2250190</v>
      </c>
    </row>
    <row r="40" spans="1:5" ht="21.75" customHeight="1" x14ac:dyDescent="0.25">
      <c r="A40" s="2" t="s">
        <v>1293</v>
      </c>
      <c r="B40" s="2" t="s">
        <v>1294</v>
      </c>
      <c r="C40" s="3">
        <v>1023808</v>
      </c>
      <c r="D40" s="3">
        <v>92144</v>
      </c>
      <c r="E40" s="3">
        <v>931664</v>
      </c>
    </row>
    <row r="41" spans="1:5" ht="21.75" customHeight="1" x14ac:dyDescent="0.25">
      <c r="A41" s="2" t="s">
        <v>673</v>
      </c>
      <c r="B41" s="2" t="s">
        <v>674</v>
      </c>
      <c r="C41" s="3">
        <v>6790159</v>
      </c>
      <c r="D41" s="3">
        <v>611115</v>
      </c>
      <c r="E41" s="3">
        <v>6179044</v>
      </c>
    </row>
    <row r="42" spans="1:5" ht="21.75" customHeight="1" x14ac:dyDescent="0.25">
      <c r="A42" s="2" t="s">
        <v>675</v>
      </c>
      <c r="B42" s="2" t="s">
        <v>676</v>
      </c>
      <c r="C42" s="3">
        <v>4096288</v>
      </c>
      <c r="D42" s="3">
        <v>368666</v>
      </c>
      <c r="E42" s="3">
        <v>3727622</v>
      </c>
    </row>
    <row r="43" spans="1:5" ht="21.75" customHeight="1" x14ac:dyDescent="0.25">
      <c r="A43" s="2" t="s">
        <v>677</v>
      </c>
      <c r="B43" s="2" t="s">
        <v>678</v>
      </c>
      <c r="C43" s="3">
        <v>1267475</v>
      </c>
      <c r="D43" s="3">
        <v>114074</v>
      </c>
      <c r="E43" s="3">
        <v>1153401</v>
      </c>
    </row>
    <row r="44" spans="1:5" ht="21.75" customHeight="1" x14ac:dyDescent="0.25">
      <c r="A44" s="2" t="s">
        <v>679</v>
      </c>
      <c r="B44" s="2" t="s">
        <v>680</v>
      </c>
      <c r="C44" s="3">
        <v>8090553</v>
      </c>
      <c r="D44" s="3">
        <v>728151</v>
      </c>
      <c r="E44" s="3">
        <v>7362402</v>
      </c>
    </row>
    <row r="45" spans="1:5" ht="21.75" customHeight="1" x14ac:dyDescent="0.25">
      <c r="A45" s="2" t="s">
        <v>1295</v>
      </c>
      <c r="B45" s="2" t="s">
        <v>1296</v>
      </c>
      <c r="C45" s="3">
        <v>2630238</v>
      </c>
      <c r="D45" s="3">
        <v>236722</v>
      </c>
      <c r="E45" s="3">
        <v>2393516</v>
      </c>
    </row>
    <row r="46" spans="1:5" ht="21.75" customHeight="1" x14ac:dyDescent="0.25">
      <c r="A46" s="2" t="s">
        <v>681</v>
      </c>
      <c r="B46" s="2" t="s">
        <v>682</v>
      </c>
      <c r="C46" s="3">
        <v>1877647</v>
      </c>
      <c r="D46" s="3">
        <v>168989</v>
      </c>
      <c r="E46" s="3">
        <v>1708658</v>
      </c>
    </row>
    <row r="47" spans="1:5" ht="21.75" customHeight="1" x14ac:dyDescent="0.25">
      <c r="A47" s="2" t="s">
        <v>683</v>
      </c>
      <c r="B47" s="2" t="s">
        <v>684</v>
      </c>
      <c r="C47" s="3">
        <v>3494538</v>
      </c>
      <c r="D47" s="3">
        <v>314508</v>
      </c>
      <c r="E47" s="3">
        <v>3180030</v>
      </c>
    </row>
    <row r="48" spans="1:5" ht="21.75" customHeight="1" x14ac:dyDescent="0.25">
      <c r="A48" s="2" t="s">
        <v>685</v>
      </c>
      <c r="B48" s="2" t="s">
        <v>686</v>
      </c>
      <c r="C48" s="3">
        <v>1259485</v>
      </c>
      <c r="D48" s="3">
        <v>113354</v>
      </c>
      <c r="E48" s="3">
        <v>1146131</v>
      </c>
    </row>
    <row r="49" spans="1:5" ht="21.75" customHeight="1" x14ac:dyDescent="0.25">
      <c r="A49" s="2" t="s">
        <v>1297</v>
      </c>
      <c r="B49" s="2" t="s">
        <v>1298</v>
      </c>
      <c r="C49" s="3">
        <v>2369847</v>
      </c>
      <c r="D49" s="3">
        <v>213287</v>
      </c>
      <c r="E49" s="3">
        <v>2156560</v>
      </c>
    </row>
    <row r="50" spans="1:5" ht="21.75" customHeight="1" x14ac:dyDescent="0.25">
      <c r="A50" s="2" t="s">
        <v>1299</v>
      </c>
      <c r="B50" s="2" t="s">
        <v>1300</v>
      </c>
      <c r="C50" s="3">
        <v>1360235</v>
      </c>
      <c r="D50" s="3">
        <v>122421</v>
      </c>
      <c r="E50" s="3">
        <v>1237814</v>
      </c>
    </row>
    <row r="51" spans="1:5" ht="21.75" customHeight="1" x14ac:dyDescent="0.25">
      <c r="A51" s="2" t="s">
        <v>687</v>
      </c>
      <c r="B51" s="2" t="s">
        <v>688</v>
      </c>
      <c r="C51" s="3">
        <v>1238478</v>
      </c>
      <c r="D51" s="3">
        <v>111463</v>
      </c>
      <c r="E51" s="3">
        <v>1127015</v>
      </c>
    </row>
    <row r="52" spans="1:5" ht="21.75" customHeight="1" x14ac:dyDescent="0.25">
      <c r="A52" s="2" t="s">
        <v>689</v>
      </c>
      <c r="B52" s="2" t="s">
        <v>690</v>
      </c>
      <c r="C52" s="3">
        <v>2560292</v>
      </c>
      <c r="D52" s="3">
        <v>230427</v>
      </c>
      <c r="E52" s="3">
        <v>2329865</v>
      </c>
    </row>
    <row r="53" spans="1:5" ht="21.75" customHeight="1" x14ac:dyDescent="0.25">
      <c r="A53" s="2" t="s">
        <v>1301</v>
      </c>
      <c r="B53" s="2" t="s">
        <v>1302</v>
      </c>
      <c r="C53" s="3">
        <v>2461770</v>
      </c>
      <c r="D53" s="3">
        <v>221561</v>
      </c>
      <c r="E53" s="3">
        <v>2240209</v>
      </c>
    </row>
    <row r="54" spans="1:5" ht="21.75" customHeight="1" x14ac:dyDescent="0.25">
      <c r="A54" s="2" t="s">
        <v>691</v>
      </c>
      <c r="B54" s="2" t="s">
        <v>692</v>
      </c>
      <c r="C54" s="3">
        <v>1512840</v>
      </c>
      <c r="D54" s="3">
        <v>136156</v>
      </c>
      <c r="E54" s="3">
        <v>1376684</v>
      </c>
    </row>
    <row r="55" spans="1:5" ht="21.75" customHeight="1" x14ac:dyDescent="0.25">
      <c r="A55" s="2" t="s">
        <v>693</v>
      </c>
      <c r="B55" s="2" t="s">
        <v>694</v>
      </c>
      <c r="C55" s="3">
        <v>2807626</v>
      </c>
      <c r="D55" s="3">
        <v>252689</v>
      </c>
      <c r="E55" s="3">
        <v>2554937</v>
      </c>
    </row>
    <row r="56" spans="1:5" ht="21.75" customHeight="1" x14ac:dyDescent="0.25">
      <c r="A56" s="2" t="s">
        <v>1303</v>
      </c>
      <c r="B56" s="2" t="s">
        <v>1304</v>
      </c>
      <c r="C56" s="3">
        <v>2610006</v>
      </c>
      <c r="D56" s="3">
        <v>234904</v>
      </c>
      <c r="E56" s="3">
        <v>2375102</v>
      </c>
    </row>
    <row r="57" spans="1:5" ht="21.75" customHeight="1" x14ac:dyDescent="0.25">
      <c r="A57" s="2" t="s">
        <v>1305</v>
      </c>
      <c r="B57" s="2" t="s">
        <v>1306</v>
      </c>
      <c r="C57" s="3">
        <v>1425174</v>
      </c>
      <c r="D57" s="3">
        <v>128266</v>
      </c>
      <c r="E57" s="3">
        <v>1296908</v>
      </c>
    </row>
    <row r="58" spans="1:5" ht="21.75" customHeight="1" x14ac:dyDescent="0.25">
      <c r="A58" s="2" t="s">
        <v>695</v>
      </c>
      <c r="B58" s="2" t="s">
        <v>696</v>
      </c>
      <c r="C58" s="3">
        <v>2908204</v>
      </c>
      <c r="D58" s="3">
        <v>261738</v>
      </c>
      <c r="E58" s="3">
        <v>2646466</v>
      </c>
    </row>
    <row r="59" spans="1:5" ht="21.75" customHeight="1" x14ac:dyDescent="0.25">
      <c r="A59" s="2" t="s">
        <v>698</v>
      </c>
      <c r="B59" s="2" t="s">
        <v>180</v>
      </c>
      <c r="C59" s="3">
        <v>10335854</v>
      </c>
      <c r="D59" s="3">
        <v>187249</v>
      </c>
      <c r="E59" s="3">
        <v>10148605</v>
      </c>
    </row>
    <row r="60" spans="1:5" ht="21.75" customHeight="1" x14ac:dyDescent="0.25">
      <c r="A60" s="2" t="s">
        <v>699</v>
      </c>
      <c r="B60" s="2" t="s">
        <v>180</v>
      </c>
      <c r="C60" s="3">
        <v>5999980</v>
      </c>
      <c r="D60" s="3">
        <v>220293</v>
      </c>
      <c r="E60" s="3">
        <v>5779687</v>
      </c>
    </row>
    <row r="61" spans="1:5" ht="21.75" customHeight="1" x14ac:dyDescent="0.25">
      <c r="A61" s="2" t="s">
        <v>700</v>
      </c>
      <c r="B61" s="2" t="s">
        <v>180</v>
      </c>
      <c r="C61" s="3">
        <v>6630340</v>
      </c>
      <c r="D61" s="3">
        <v>0</v>
      </c>
      <c r="E61" s="3">
        <v>6630340</v>
      </c>
    </row>
    <row r="62" spans="1:5" ht="21.75" customHeight="1" x14ac:dyDescent="0.25">
      <c r="A62" s="2" t="s">
        <v>701</v>
      </c>
      <c r="B62" s="2" t="s">
        <v>180</v>
      </c>
      <c r="C62" s="3">
        <v>14343715</v>
      </c>
      <c r="D62" s="3">
        <v>220294</v>
      </c>
      <c r="E62" s="3">
        <v>14123421</v>
      </c>
    </row>
    <row r="63" spans="1:5" ht="21.75" customHeight="1" x14ac:dyDescent="0.25">
      <c r="A63" s="2" t="s">
        <v>702</v>
      </c>
      <c r="B63" s="2" t="s">
        <v>180</v>
      </c>
      <c r="C63" s="3">
        <v>5420004</v>
      </c>
      <c r="D63" s="3">
        <v>0</v>
      </c>
      <c r="E63" s="3">
        <v>5420004</v>
      </c>
    </row>
    <row r="64" spans="1:5" ht="21.75" customHeight="1" x14ac:dyDescent="0.25">
      <c r="A64" s="2" t="s">
        <v>703</v>
      </c>
      <c r="B64" s="2" t="s">
        <v>178</v>
      </c>
      <c r="C64" s="3">
        <v>8075178</v>
      </c>
      <c r="D64" s="3">
        <v>110147</v>
      </c>
      <c r="E64" s="3">
        <v>7965031</v>
      </c>
    </row>
    <row r="65" spans="1:5" ht="21.75" customHeight="1" x14ac:dyDescent="0.25">
      <c r="A65" s="2" t="s">
        <v>704</v>
      </c>
      <c r="B65" s="2" t="s">
        <v>180</v>
      </c>
      <c r="C65" s="3">
        <v>8155936</v>
      </c>
      <c r="D65" s="3">
        <v>66088</v>
      </c>
      <c r="E65" s="3">
        <v>8089848</v>
      </c>
    </row>
    <row r="66" spans="1:5" ht="21.75" customHeight="1" x14ac:dyDescent="0.25">
      <c r="A66" s="2" t="s">
        <v>705</v>
      </c>
      <c r="B66" s="2" t="s">
        <v>180</v>
      </c>
      <c r="C66" s="3">
        <v>8752019</v>
      </c>
      <c r="D66" s="3">
        <v>143191</v>
      </c>
      <c r="E66" s="3">
        <v>8608828</v>
      </c>
    </row>
    <row r="67" spans="1:5" ht="21.75" customHeight="1" x14ac:dyDescent="0.25">
      <c r="A67" s="2" t="s">
        <v>706</v>
      </c>
      <c r="B67" s="2" t="s">
        <v>180</v>
      </c>
      <c r="C67" s="3">
        <v>13920825</v>
      </c>
      <c r="D67" s="3">
        <v>440587</v>
      </c>
      <c r="E67" s="3">
        <v>13480238</v>
      </c>
    </row>
    <row r="68" spans="1:5" ht="21.75" customHeight="1" x14ac:dyDescent="0.25">
      <c r="A68" s="2" t="s">
        <v>707</v>
      </c>
      <c r="B68" s="2" t="s">
        <v>180</v>
      </c>
      <c r="C68" s="3">
        <v>3173521</v>
      </c>
      <c r="D68" s="3">
        <v>0</v>
      </c>
      <c r="E68" s="3">
        <v>3173521</v>
      </c>
    </row>
    <row r="69" spans="1:5" ht="21.75" customHeight="1" x14ac:dyDescent="0.25">
      <c r="A69" s="2" t="s">
        <v>708</v>
      </c>
      <c r="B69" s="2" t="s">
        <v>180</v>
      </c>
      <c r="C69" s="3">
        <v>622581</v>
      </c>
      <c r="D69" s="3">
        <v>0</v>
      </c>
      <c r="E69" s="3">
        <v>622581</v>
      </c>
    </row>
    <row r="70" spans="1:5" ht="21.75" customHeight="1" x14ac:dyDescent="0.25">
      <c r="A70" s="2" t="s">
        <v>709</v>
      </c>
      <c r="B70" s="2" t="s">
        <v>180</v>
      </c>
      <c r="C70" s="3">
        <v>6798672</v>
      </c>
      <c r="D70" s="3">
        <v>0</v>
      </c>
      <c r="E70" s="3">
        <v>6798672</v>
      </c>
    </row>
    <row r="71" spans="1:5" ht="21.75" customHeight="1" x14ac:dyDescent="0.25">
      <c r="A71" s="2" t="s">
        <v>710</v>
      </c>
      <c r="B71" s="2" t="s">
        <v>178</v>
      </c>
      <c r="C71" s="3">
        <v>4677991</v>
      </c>
      <c r="D71" s="3">
        <v>165220</v>
      </c>
      <c r="E71" s="3">
        <v>4512771</v>
      </c>
    </row>
    <row r="72" spans="1:5" ht="21.75" customHeight="1" x14ac:dyDescent="0.25">
      <c r="A72" s="2" t="s">
        <v>711</v>
      </c>
      <c r="B72" s="2" t="s">
        <v>180</v>
      </c>
      <c r="C72" s="3">
        <v>10311446</v>
      </c>
      <c r="D72" s="3">
        <v>220293</v>
      </c>
      <c r="E72" s="3">
        <v>10091153</v>
      </c>
    </row>
    <row r="73" spans="1:5" ht="21.75" customHeight="1" x14ac:dyDescent="0.25">
      <c r="A73" s="2" t="s">
        <v>712</v>
      </c>
      <c r="B73" s="2" t="s">
        <v>180</v>
      </c>
      <c r="C73" s="3">
        <v>3513028</v>
      </c>
      <c r="D73" s="3">
        <v>55073</v>
      </c>
      <c r="E73" s="3">
        <v>3457955</v>
      </c>
    </row>
    <row r="74" spans="1:5" ht="21.75" customHeight="1" x14ac:dyDescent="0.25">
      <c r="A74" s="2" t="s">
        <v>713</v>
      </c>
      <c r="B74" s="2" t="s">
        <v>180</v>
      </c>
      <c r="C74" s="3">
        <v>2878393</v>
      </c>
      <c r="D74" s="3">
        <v>0</v>
      </c>
      <c r="E74" s="3">
        <v>2878393</v>
      </c>
    </row>
    <row r="75" spans="1:5" ht="21.75" customHeight="1" x14ac:dyDescent="0.25">
      <c r="A75" s="2" t="s">
        <v>714</v>
      </c>
      <c r="B75" s="2" t="s">
        <v>180</v>
      </c>
      <c r="C75" s="3">
        <v>18094803</v>
      </c>
      <c r="D75" s="3">
        <v>385513</v>
      </c>
      <c r="E75" s="3">
        <v>17709290</v>
      </c>
    </row>
    <row r="76" spans="1:5" ht="21.75" customHeight="1" x14ac:dyDescent="0.25">
      <c r="A76" s="2" t="s">
        <v>715</v>
      </c>
      <c r="B76" s="2" t="s">
        <v>180</v>
      </c>
      <c r="C76" s="3">
        <v>5255840</v>
      </c>
      <c r="D76" s="3">
        <v>0</v>
      </c>
      <c r="E76" s="3">
        <v>5255840</v>
      </c>
    </row>
    <row r="77" spans="1:5" ht="21.75" customHeight="1" x14ac:dyDescent="0.25">
      <c r="A77" s="2" t="s">
        <v>716</v>
      </c>
      <c r="B77" s="2" t="s">
        <v>180</v>
      </c>
      <c r="C77" s="3">
        <v>3006614</v>
      </c>
      <c r="D77" s="3">
        <v>33044</v>
      </c>
      <c r="E77" s="3">
        <v>2973570</v>
      </c>
    </row>
    <row r="78" spans="1:5" ht="21.75" customHeight="1" x14ac:dyDescent="0.25">
      <c r="A78" s="2" t="s">
        <v>717</v>
      </c>
      <c r="B78" s="2" t="s">
        <v>180</v>
      </c>
      <c r="C78" s="3">
        <v>8018080</v>
      </c>
      <c r="D78" s="3">
        <v>110147</v>
      </c>
      <c r="E78" s="3">
        <v>7907933</v>
      </c>
    </row>
    <row r="79" spans="1:5" ht="21.75" customHeight="1" x14ac:dyDescent="0.25">
      <c r="A79" s="2" t="s">
        <v>718</v>
      </c>
      <c r="B79" s="2" t="s">
        <v>180</v>
      </c>
      <c r="C79" s="3">
        <v>4676120</v>
      </c>
      <c r="D79" s="3">
        <v>55073</v>
      </c>
      <c r="E79" s="3">
        <v>4621047</v>
      </c>
    </row>
    <row r="80" spans="1:5" ht="21.75" customHeight="1" x14ac:dyDescent="0.25">
      <c r="A80" s="2" t="s">
        <v>719</v>
      </c>
      <c r="B80" s="2" t="s">
        <v>180</v>
      </c>
      <c r="C80" s="3">
        <v>4144837</v>
      </c>
      <c r="D80" s="3">
        <v>187249</v>
      </c>
      <c r="E80" s="3">
        <v>3957588</v>
      </c>
    </row>
    <row r="81" spans="1:5" ht="21.75" customHeight="1" x14ac:dyDescent="0.25">
      <c r="A81" s="2" t="s">
        <v>720</v>
      </c>
      <c r="B81" s="2" t="s">
        <v>180</v>
      </c>
      <c r="C81" s="3">
        <v>4555780</v>
      </c>
      <c r="D81" s="3">
        <v>0</v>
      </c>
      <c r="E81" s="3">
        <v>4555780</v>
      </c>
    </row>
    <row r="82" spans="1:5" ht="21.75" customHeight="1" x14ac:dyDescent="0.25">
      <c r="A82" s="2" t="s">
        <v>721</v>
      </c>
      <c r="B82" s="2" t="s">
        <v>180</v>
      </c>
      <c r="C82" s="3">
        <v>1291095</v>
      </c>
      <c r="D82" s="3">
        <v>0</v>
      </c>
      <c r="E82" s="3">
        <v>1291095</v>
      </c>
    </row>
    <row r="83" spans="1:5" ht="21.75" customHeight="1" x14ac:dyDescent="0.25">
      <c r="A83" s="2" t="s">
        <v>722</v>
      </c>
      <c r="B83" s="2" t="s">
        <v>180</v>
      </c>
      <c r="C83" s="3">
        <v>1152445</v>
      </c>
      <c r="D83" s="3">
        <v>0</v>
      </c>
      <c r="E83" s="3">
        <v>1152445</v>
      </c>
    </row>
    <row r="84" spans="1:5" ht="21.75" customHeight="1" x14ac:dyDescent="0.25">
      <c r="A84" s="2" t="s">
        <v>723</v>
      </c>
      <c r="B84" s="2" t="s">
        <v>180</v>
      </c>
      <c r="C84" s="3">
        <v>3227985</v>
      </c>
      <c r="D84" s="3">
        <v>0</v>
      </c>
      <c r="E84" s="3">
        <v>3227985</v>
      </c>
    </row>
    <row r="85" spans="1:5" ht="21.75" customHeight="1" x14ac:dyDescent="0.25">
      <c r="A85" s="2" t="s">
        <v>1307</v>
      </c>
      <c r="B85" s="2" t="s">
        <v>180</v>
      </c>
      <c r="C85" s="3">
        <v>2074890</v>
      </c>
      <c r="D85" s="3">
        <v>0</v>
      </c>
      <c r="E85" s="3">
        <v>2074890</v>
      </c>
    </row>
    <row r="86" spans="1:5" ht="21.75" customHeight="1" x14ac:dyDescent="0.25">
      <c r="A86" s="2" t="s">
        <v>724</v>
      </c>
      <c r="B86" s="2" t="s">
        <v>180</v>
      </c>
      <c r="C86" s="3">
        <v>1519600</v>
      </c>
      <c r="D86" s="3">
        <v>55073</v>
      </c>
      <c r="E86" s="3">
        <v>1464527</v>
      </c>
    </row>
    <row r="87" spans="1:5" ht="21.75" customHeight="1" x14ac:dyDescent="0.25">
      <c r="A87" s="2" t="s">
        <v>725</v>
      </c>
      <c r="B87" s="2" t="s">
        <v>180</v>
      </c>
      <c r="C87" s="3">
        <v>2704934</v>
      </c>
      <c r="D87" s="3">
        <v>0</v>
      </c>
      <c r="E87" s="3">
        <v>2704934</v>
      </c>
    </row>
    <row r="88" spans="1:5" ht="21.75" customHeight="1" x14ac:dyDescent="0.25">
      <c r="A88" s="2" t="s">
        <v>726</v>
      </c>
      <c r="B88" s="2" t="s">
        <v>180</v>
      </c>
      <c r="C88" s="3">
        <v>2639000</v>
      </c>
      <c r="D88" s="3">
        <v>55073</v>
      </c>
      <c r="E88" s="3">
        <v>2583927</v>
      </c>
    </row>
    <row r="89" spans="1:5" ht="21.75" customHeight="1" x14ac:dyDescent="0.25">
      <c r="A89" s="2" t="s">
        <v>1308</v>
      </c>
      <c r="B89" s="2" t="s">
        <v>180</v>
      </c>
      <c r="C89" s="3">
        <v>2614105</v>
      </c>
      <c r="D89" s="3">
        <v>0</v>
      </c>
      <c r="E89" s="3">
        <v>2614105</v>
      </c>
    </row>
    <row r="90" spans="1:5" ht="21.75" customHeight="1" x14ac:dyDescent="0.25">
      <c r="A90" s="2" t="s">
        <v>727</v>
      </c>
      <c r="B90" s="2" t="s">
        <v>180</v>
      </c>
      <c r="C90" s="3">
        <v>1612290</v>
      </c>
      <c r="D90" s="3">
        <v>0</v>
      </c>
      <c r="E90" s="3">
        <v>1612290</v>
      </c>
    </row>
    <row r="91" spans="1:5" ht="21.75" customHeight="1" x14ac:dyDescent="0.25">
      <c r="A91" s="2" t="s">
        <v>728</v>
      </c>
      <c r="B91" s="2" t="s">
        <v>178</v>
      </c>
      <c r="C91" s="3">
        <v>3016778</v>
      </c>
      <c r="D91" s="3">
        <v>66088</v>
      </c>
      <c r="E91" s="3">
        <v>2950690</v>
      </c>
    </row>
    <row r="92" spans="1:5" ht="21.75" customHeight="1" x14ac:dyDescent="0.25">
      <c r="A92" s="2" t="s">
        <v>729</v>
      </c>
      <c r="B92" s="2" t="s">
        <v>180</v>
      </c>
      <c r="C92" s="3">
        <v>1106934</v>
      </c>
      <c r="D92" s="3">
        <v>0</v>
      </c>
      <c r="E92" s="3">
        <v>1106934</v>
      </c>
    </row>
    <row r="93" spans="1:5" ht="21.75" customHeight="1" x14ac:dyDescent="0.25">
      <c r="A93" s="2" t="s">
        <v>730</v>
      </c>
      <c r="B93" s="2" t="s">
        <v>180</v>
      </c>
      <c r="C93" s="3">
        <v>7083723</v>
      </c>
      <c r="D93" s="3">
        <v>275367</v>
      </c>
      <c r="E93" s="3">
        <v>6808356</v>
      </c>
    </row>
    <row r="94" spans="1:5" ht="21.75" customHeight="1" x14ac:dyDescent="0.25">
      <c r="A94" s="2" t="s">
        <v>731</v>
      </c>
      <c r="B94" s="2" t="s">
        <v>180</v>
      </c>
      <c r="C94" s="3">
        <v>2344110</v>
      </c>
      <c r="D94" s="3">
        <v>0</v>
      </c>
      <c r="E94" s="3">
        <v>2344110</v>
      </c>
    </row>
    <row r="95" spans="1:5" ht="21.75" customHeight="1" x14ac:dyDescent="0.25">
      <c r="A95" s="2" t="s">
        <v>1309</v>
      </c>
      <c r="B95" s="2" t="s">
        <v>180</v>
      </c>
      <c r="C95" s="3">
        <v>1072991</v>
      </c>
      <c r="D95" s="3">
        <v>0</v>
      </c>
      <c r="E95" s="3">
        <v>1072991</v>
      </c>
    </row>
    <row r="96" spans="1:5" ht="21.75" customHeight="1" x14ac:dyDescent="0.25">
      <c r="A96" s="2" t="s">
        <v>732</v>
      </c>
      <c r="B96" s="2" t="s">
        <v>180</v>
      </c>
      <c r="C96" s="3">
        <v>2103064</v>
      </c>
      <c r="D96" s="3">
        <v>0</v>
      </c>
      <c r="E96" s="3">
        <v>2103064</v>
      </c>
    </row>
    <row r="97" spans="1:5" ht="21.75" customHeight="1" x14ac:dyDescent="0.25">
      <c r="A97" s="2" t="s">
        <v>733</v>
      </c>
      <c r="B97" s="2" t="s">
        <v>180</v>
      </c>
      <c r="C97" s="3">
        <v>367155</v>
      </c>
      <c r="D97" s="3">
        <v>0</v>
      </c>
      <c r="E97" s="3">
        <v>367155</v>
      </c>
    </row>
    <row r="98" spans="1:5" ht="21.75" customHeight="1" x14ac:dyDescent="0.25">
      <c r="A98" s="2" t="s">
        <v>1310</v>
      </c>
      <c r="B98" s="2" t="s">
        <v>180</v>
      </c>
      <c r="C98" s="3">
        <v>1633844</v>
      </c>
      <c r="D98" s="3">
        <v>0</v>
      </c>
      <c r="E98" s="3">
        <v>1633844</v>
      </c>
    </row>
    <row r="99" spans="1:5" ht="21.75" customHeight="1" x14ac:dyDescent="0.25">
      <c r="A99" s="2" t="s">
        <v>1311</v>
      </c>
      <c r="B99" s="2" t="s">
        <v>180</v>
      </c>
      <c r="C99" s="3">
        <v>1173355</v>
      </c>
      <c r="D99" s="3">
        <v>0</v>
      </c>
      <c r="E99" s="3">
        <v>1173355</v>
      </c>
    </row>
    <row r="100" spans="1:5" ht="21.75" customHeight="1" x14ac:dyDescent="0.25">
      <c r="A100" s="2" t="s">
        <v>734</v>
      </c>
      <c r="B100" s="2" t="s">
        <v>180</v>
      </c>
      <c r="C100" s="3">
        <v>3583185</v>
      </c>
      <c r="D100" s="3">
        <v>55073</v>
      </c>
      <c r="E100" s="3">
        <v>3528112</v>
      </c>
    </row>
    <row r="101" spans="1:5" ht="21.75" customHeight="1" x14ac:dyDescent="0.25">
      <c r="A101" s="2" t="s">
        <v>1312</v>
      </c>
      <c r="B101" s="2" t="s">
        <v>180</v>
      </c>
      <c r="C101" s="3">
        <v>1633844</v>
      </c>
      <c r="D101" s="3">
        <v>0</v>
      </c>
      <c r="E101" s="3">
        <v>1633844</v>
      </c>
    </row>
    <row r="102" spans="1:5" ht="21.75" customHeight="1" x14ac:dyDescent="0.25">
      <c r="A102" s="2" t="s">
        <v>735</v>
      </c>
      <c r="B102" s="2" t="s">
        <v>180</v>
      </c>
      <c r="C102" s="3">
        <v>1842290</v>
      </c>
      <c r="D102" s="3">
        <v>0</v>
      </c>
      <c r="E102" s="3">
        <v>1842290</v>
      </c>
    </row>
    <row r="103" spans="1:5" ht="21.75" customHeight="1" x14ac:dyDescent="0.25">
      <c r="A103" s="2" t="s">
        <v>736</v>
      </c>
      <c r="B103" s="2" t="s">
        <v>180</v>
      </c>
      <c r="C103" s="3">
        <v>1170755</v>
      </c>
      <c r="D103" s="3">
        <v>0</v>
      </c>
      <c r="E103" s="3">
        <v>1170755</v>
      </c>
    </row>
    <row r="104" spans="1:5" ht="21.75" customHeight="1" x14ac:dyDescent="0.25">
      <c r="A104" s="2" t="s">
        <v>737</v>
      </c>
      <c r="B104" s="2" t="s">
        <v>180</v>
      </c>
      <c r="C104" s="3">
        <v>2396045</v>
      </c>
      <c r="D104" s="3">
        <v>55073</v>
      </c>
      <c r="E104" s="3">
        <v>2340972</v>
      </c>
    </row>
    <row r="105" spans="1:5" ht="21.75" customHeight="1" x14ac:dyDescent="0.25">
      <c r="A105" s="2" t="s">
        <v>738</v>
      </c>
      <c r="B105" s="2" t="s">
        <v>180</v>
      </c>
      <c r="C105" s="3">
        <v>2361484</v>
      </c>
      <c r="D105" s="3">
        <v>66088</v>
      </c>
      <c r="E105" s="3">
        <v>2295396</v>
      </c>
    </row>
    <row r="106" spans="1:5" ht="21.75" customHeight="1" x14ac:dyDescent="0.25">
      <c r="A106" s="2" t="s">
        <v>739</v>
      </c>
      <c r="B106" s="2" t="s">
        <v>180</v>
      </c>
      <c r="C106" s="3">
        <v>922445</v>
      </c>
      <c r="D106" s="3">
        <v>0</v>
      </c>
      <c r="E106" s="3">
        <v>922445</v>
      </c>
    </row>
    <row r="107" spans="1:5" ht="21.75" customHeight="1" x14ac:dyDescent="0.25">
      <c r="A107" s="2" t="s">
        <v>740</v>
      </c>
      <c r="B107" s="2" t="s">
        <v>180</v>
      </c>
      <c r="C107" s="3">
        <v>4651546</v>
      </c>
      <c r="D107" s="3">
        <v>66088</v>
      </c>
      <c r="E107" s="3">
        <v>4585458</v>
      </c>
    </row>
    <row r="108" spans="1:5" ht="21.75" customHeight="1" x14ac:dyDescent="0.25">
      <c r="A108" s="2" t="s">
        <v>741</v>
      </c>
      <c r="B108" s="2" t="s">
        <v>180</v>
      </c>
      <c r="C108" s="3">
        <v>3881694</v>
      </c>
      <c r="D108" s="3">
        <v>286381</v>
      </c>
      <c r="E108" s="3">
        <v>3595313</v>
      </c>
    </row>
    <row r="109" spans="1:5" ht="21.75" customHeight="1" x14ac:dyDescent="0.25">
      <c r="A109" s="2" t="s">
        <v>742</v>
      </c>
      <c r="B109" s="2" t="s">
        <v>180</v>
      </c>
      <c r="C109" s="3">
        <v>1666716</v>
      </c>
      <c r="D109" s="3">
        <v>0</v>
      </c>
      <c r="E109" s="3">
        <v>1666716</v>
      </c>
    </row>
    <row r="110" spans="1:5" ht="21.75" customHeight="1" x14ac:dyDescent="0.25">
      <c r="A110" s="2" t="s">
        <v>743</v>
      </c>
      <c r="B110" s="2" t="s">
        <v>180</v>
      </c>
      <c r="C110" s="3">
        <v>597155</v>
      </c>
      <c r="D110" s="3">
        <v>0</v>
      </c>
      <c r="E110" s="3">
        <v>597155</v>
      </c>
    </row>
    <row r="111" spans="1:5" ht="21.75" customHeight="1" x14ac:dyDescent="0.25">
      <c r="A111" s="2" t="s">
        <v>1313</v>
      </c>
      <c r="B111" s="2" t="s">
        <v>180</v>
      </c>
      <c r="C111" s="3">
        <v>1382934</v>
      </c>
      <c r="D111" s="3">
        <v>0</v>
      </c>
      <c r="E111" s="3">
        <v>1382934</v>
      </c>
    </row>
    <row r="112" spans="1:5" ht="21.75" customHeight="1" x14ac:dyDescent="0.25">
      <c r="A112" s="2" t="s">
        <v>744</v>
      </c>
      <c r="B112" s="2" t="s">
        <v>180</v>
      </c>
      <c r="C112" s="3">
        <v>4978500</v>
      </c>
      <c r="D112" s="3">
        <v>0</v>
      </c>
      <c r="E112" s="3">
        <v>4978500</v>
      </c>
    </row>
    <row r="113" spans="1:5" ht="21.75" customHeight="1" x14ac:dyDescent="0.25">
      <c r="A113" s="2" t="s">
        <v>745</v>
      </c>
      <c r="B113" s="2" t="s">
        <v>180</v>
      </c>
      <c r="C113" s="3">
        <v>1633844</v>
      </c>
      <c r="D113" s="3">
        <v>0</v>
      </c>
      <c r="E113" s="3">
        <v>1633844</v>
      </c>
    </row>
    <row r="114" spans="1:5" ht="21.75" customHeight="1" x14ac:dyDescent="0.25">
      <c r="A114" s="2" t="s">
        <v>1314</v>
      </c>
      <c r="B114" s="2" t="s">
        <v>180</v>
      </c>
      <c r="C114" s="3">
        <v>2251420</v>
      </c>
      <c r="D114" s="3">
        <v>0</v>
      </c>
      <c r="E114" s="3">
        <v>2251420</v>
      </c>
    </row>
    <row r="115" spans="1:5" ht="21.75" customHeight="1" x14ac:dyDescent="0.25">
      <c r="A115" s="2" t="s">
        <v>746</v>
      </c>
      <c r="B115" s="2" t="s">
        <v>180</v>
      </c>
      <c r="C115" s="3">
        <v>2220395</v>
      </c>
      <c r="D115" s="3">
        <v>0</v>
      </c>
      <c r="E115" s="3">
        <v>2220395</v>
      </c>
    </row>
    <row r="116" spans="1:5" ht="21.75" customHeight="1" x14ac:dyDescent="0.25">
      <c r="A116" s="2" t="s">
        <v>1315</v>
      </c>
      <c r="B116" s="2" t="s">
        <v>180</v>
      </c>
      <c r="C116" s="3">
        <v>2434048</v>
      </c>
      <c r="D116" s="3">
        <v>0</v>
      </c>
      <c r="E116" s="3">
        <v>2434048</v>
      </c>
    </row>
    <row r="117" spans="1:5" ht="21.75" customHeight="1" x14ac:dyDescent="0.25">
      <c r="A117" s="2" t="s">
        <v>1316</v>
      </c>
      <c r="B117" s="2" t="s">
        <v>180</v>
      </c>
      <c r="C117" s="3">
        <v>2764735</v>
      </c>
      <c r="D117" s="3">
        <v>0</v>
      </c>
      <c r="E117" s="3">
        <v>2764735</v>
      </c>
    </row>
    <row r="118" spans="1:5" ht="21.75" customHeight="1" x14ac:dyDescent="0.25">
      <c r="A118" s="2" t="s">
        <v>747</v>
      </c>
      <c r="B118" s="2" t="s">
        <v>180</v>
      </c>
      <c r="C118" s="3">
        <v>5887500</v>
      </c>
      <c r="D118" s="3">
        <v>110146</v>
      </c>
      <c r="E118" s="3">
        <v>5777354</v>
      </c>
    </row>
    <row r="119" spans="1:5" ht="21.75" customHeight="1" x14ac:dyDescent="0.25">
      <c r="A119" s="2" t="s">
        <v>748</v>
      </c>
      <c r="B119" s="2" t="s">
        <v>180</v>
      </c>
      <c r="C119" s="3">
        <v>2856892</v>
      </c>
      <c r="D119" s="3">
        <v>110147</v>
      </c>
      <c r="E119" s="3">
        <v>2746745</v>
      </c>
    </row>
    <row r="120" spans="1:5" ht="21.75" customHeight="1" x14ac:dyDescent="0.25">
      <c r="A120" s="2" t="s">
        <v>749</v>
      </c>
      <c r="B120" s="2" t="s">
        <v>180</v>
      </c>
      <c r="C120" s="3">
        <v>2147626</v>
      </c>
      <c r="D120" s="3">
        <v>0</v>
      </c>
      <c r="E120" s="3">
        <v>2147626</v>
      </c>
    </row>
    <row r="121" spans="1:5" ht="21.75" customHeight="1" x14ac:dyDescent="0.25">
      <c r="A121" s="2" t="s">
        <v>750</v>
      </c>
      <c r="B121" s="2" t="s">
        <v>180</v>
      </c>
      <c r="C121" s="3">
        <v>1293695</v>
      </c>
      <c r="D121" s="3">
        <v>0</v>
      </c>
      <c r="E121" s="3">
        <v>1293695</v>
      </c>
    </row>
    <row r="122" spans="1:5" ht="21.75" customHeight="1" x14ac:dyDescent="0.25">
      <c r="A122" s="2" t="s">
        <v>751</v>
      </c>
      <c r="B122" s="2" t="s">
        <v>180</v>
      </c>
      <c r="C122" s="3">
        <v>2902000</v>
      </c>
      <c r="D122" s="3">
        <v>0</v>
      </c>
      <c r="E122" s="3">
        <v>2902000</v>
      </c>
    </row>
    <row r="123" spans="1:5" ht="21.75" customHeight="1" x14ac:dyDescent="0.25">
      <c r="A123" s="2" t="s">
        <v>752</v>
      </c>
      <c r="B123" s="2" t="s">
        <v>180</v>
      </c>
      <c r="C123" s="3">
        <v>1173355</v>
      </c>
      <c r="D123" s="3">
        <v>0</v>
      </c>
      <c r="E123" s="3">
        <v>1173355</v>
      </c>
    </row>
    <row r="124" spans="1:5" ht="21.75" customHeight="1" x14ac:dyDescent="0.25">
      <c r="A124" s="2" t="s">
        <v>753</v>
      </c>
      <c r="B124" s="2" t="s">
        <v>180</v>
      </c>
      <c r="C124" s="3">
        <v>2009515</v>
      </c>
      <c r="D124" s="3">
        <v>0</v>
      </c>
      <c r="E124" s="3">
        <v>2009515</v>
      </c>
    </row>
    <row r="125" spans="1:5" ht="21.75" customHeight="1" x14ac:dyDescent="0.25">
      <c r="A125" s="2" t="s">
        <v>754</v>
      </c>
      <c r="B125" s="2" t="s">
        <v>180</v>
      </c>
      <c r="C125" s="3">
        <v>2860180</v>
      </c>
      <c r="D125" s="3">
        <v>55073</v>
      </c>
      <c r="E125" s="3">
        <v>2805107</v>
      </c>
    </row>
    <row r="126" spans="1:5" ht="21.75" customHeight="1" x14ac:dyDescent="0.25">
      <c r="A126" s="2" t="s">
        <v>1317</v>
      </c>
      <c r="B126" s="2" t="s">
        <v>180</v>
      </c>
      <c r="C126" s="3">
        <v>1173355</v>
      </c>
      <c r="D126" s="3">
        <v>0</v>
      </c>
      <c r="E126" s="3">
        <v>1173355</v>
      </c>
    </row>
    <row r="127" spans="1:5" ht="21.75" customHeight="1" x14ac:dyDescent="0.25">
      <c r="A127" s="2" t="s">
        <v>755</v>
      </c>
      <c r="B127" s="2" t="s">
        <v>180</v>
      </c>
      <c r="C127" s="3">
        <v>1570580</v>
      </c>
      <c r="D127" s="3">
        <v>0</v>
      </c>
      <c r="E127" s="3">
        <v>1570580</v>
      </c>
    </row>
    <row r="128" spans="1:5" ht="21.75" customHeight="1" x14ac:dyDescent="0.25">
      <c r="A128" s="2" t="s">
        <v>1318</v>
      </c>
      <c r="B128" s="2" t="s">
        <v>180</v>
      </c>
      <c r="C128" s="3">
        <v>4728266</v>
      </c>
      <c r="D128" s="3">
        <v>55073</v>
      </c>
      <c r="E128" s="3">
        <v>4673193</v>
      </c>
    </row>
    <row r="129" spans="1:5" ht="21.75" customHeight="1" x14ac:dyDescent="0.25">
      <c r="A129" s="2" t="s">
        <v>1319</v>
      </c>
      <c r="B129" s="2" t="s">
        <v>180</v>
      </c>
      <c r="C129" s="3">
        <v>5513899</v>
      </c>
      <c r="D129" s="3">
        <v>110147</v>
      </c>
      <c r="E129" s="3">
        <v>5403752</v>
      </c>
    </row>
    <row r="130" spans="1:5" ht="21.75" customHeight="1" x14ac:dyDescent="0.25">
      <c r="A130" s="2" t="s">
        <v>756</v>
      </c>
      <c r="B130" s="2" t="s">
        <v>180</v>
      </c>
      <c r="C130" s="3">
        <v>460000</v>
      </c>
      <c r="D130" s="3">
        <v>0</v>
      </c>
      <c r="E130" s="3">
        <v>460000</v>
      </c>
    </row>
    <row r="131" spans="1:5" ht="21.75" customHeight="1" x14ac:dyDescent="0.25">
      <c r="A131" s="2" t="s">
        <v>1320</v>
      </c>
      <c r="B131" s="2" t="s">
        <v>180</v>
      </c>
      <c r="C131" s="3">
        <v>618065</v>
      </c>
      <c r="D131" s="3">
        <v>55073</v>
      </c>
      <c r="E131" s="3">
        <v>562992</v>
      </c>
    </row>
    <row r="132" spans="1:5" ht="21.75" customHeight="1" x14ac:dyDescent="0.25">
      <c r="A132" s="2" t="s">
        <v>1321</v>
      </c>
      <c r="B132" s="2" t="s">
        <v>180</v>
      </c>
      <c r="C132" s="3">
        <v>1214518</v>
      </c>
      <c r="D132" s="3">
        <v>0</v>
      </c>
      <c r="E132" s="3">
        <v>1214518</v>
      </c>
    </row>
    <row r="133" spans="1:5" ht="21.75" customHeight="1" x14ac:dyDescent="0.25">
      <c r="A133" s="2" t="s">
        <v>757</v>
      </c>
      <c r="B133" s="2" t="s">
        <v>180</v>
      </c>
      <c r="C133" s="3">
        <v>2902000</v>
      </c>
      <c r="D133" s="3">
        <v>0</v>
      </c>
      <c r="E133" s="3">
        <v>2902000</v>
      </c>
    </row>
    <row r="134" spans="1:5" ht="21.75" customHeight="1" x14ac:dyDescent="0.25">
      <c r="A134" s="2" t="s">
        <v>758</v>
      </c>
      <c r="B134" s="2" t="s">
        <v>180</v>
      </c>
      <c r="C134" s="3">
        <v>2133195</v>
      </c>
      <c r="D134" s="3">
        <v>0</v>
      </c>
      <c r="E134" s="3">
        <v>2133195</v>
      </c>
    </row>
    <row r="135" spans="1:5" ht="21.75" customHeight="1" x14ac:dyDescent="0.25">
      <c r="A135" s="2" t="s">
        <v>759</v>
      </c>
      <c r="B135" s="2" t="s">
        <v>180</v>
      </c>
      <c r="C135" s="3">
        <v>2654504</v>
      </c>
      <c r="D135" s="3">
        <v>0</v>
      </c>
      <c r="E135" s="3">
        <v>2654504</v>
      </c>
    </row>
    <row r="136" spans="1:5" ht="21.75" customHeight="1" x14ac:dyDescent="0.25">
      <c r="A136" s="2" t="s">
        <v>760</v>
      </c>
      <c r="B136" s="2" t="s">
        <v>180</v>
      </c>
      <c r="C136" s="3">
        <v>1612290</v>
      </c>
      <c r="D136" s="3">
        <v>0</v>
      </c>
      <c r="E136" s="3">
        <v>1612290</v>
      </c>
    </row>
    <row r="137" spans="1:5" ht="21.75" customHeight="1" x14ac:dyDescent="0.25">
      <c r="A137" s="2" t="s">
        <v>761</v>
      </c>
      <c r="B137" s="2" t="s">
        <v>180</v>
      </c>
      <c r="C137" s="3">
        <v>7658050</v>
      </c>
      <c r="D137" s="3">
        <v>220293</v>
      </c>
      <c r="E137" s="3">
        <v>7437757</v>
      </c>
    </row>
    <row r="138" spans="1:5" ht="21.75" customHeight="1" x14ac:dyDescent="0.25">
      <c r="A138" s="2" t="s">
        <v>762</v>
      </c>
      <c r="B138" s="2" t="s">
        <v>180</v>
      </c>
      <c r="C138" s="3">
        <v>1193258</v>
      </c>
      <c r="D138" s="3">
        <v>0</v>
      </c>
      <c r="E138" s="3">
        <v>1193258</v>
      </c>
    </row>
    <row r="139" spans="1:5" ht="21.75" customHeight="1" x14ac:dyDescent="0.25">
      <c r="A139" s="2" t="s">
        <v>763</v>
      </c>
      <c r="B139" s="2" t="s">
        <v>180</v>
      </c>
      <c r="C139" s="3">
        <v>3068967</v>
      </c>
      <c r="D139" s="3">
        <v>0</v>
      </c>
      <c r="E139" s="3">
        <v>3068967</v>
      </c>
    </row>
    <row r="140" spans="1:5" ht="21.75" customHeight="1" x14ac:dyDescent="0.25">
      <c r="A140" s="2" t="s">
        <v>764</v>
      </c>
      <c r="B140" s="2" t="s">
        <v>180</v>
      </c>
      <c r="C140" s="3">
        <v>3310645</v>
      </c>
      <c r="D140" s="3">
        <v>0</v>
      </c>
      <c r="E140" s="3">
        <v>3310645</v>
      </c>
    </row>
    <row r="141" spans="1:5" ht="21.75" customHeight="1" x14ac:dyDescent="0.25">
      <c r="A141" s="2" t="s">
        <v>765</v>
      </c>
      <c r="B141" s="2" t="s">
        <v>180</v>
      </c>
      <c r="C141" s="3">
        <v>2662187</v>
      </c>
      <c r="D141" s="3">
        <v>0</v>
      </c>
      <c r="E141" s="3">
        <v>2662187</v>
      </c>
    </row>
    <row r="142" spans="1:5" ht="21.75" customHeight="1" x14ac:dyDescent="0.25">
      <c r="A142" s="2" t="s">
        <v>766</v>
      </c>
      <c r="B142" s="2" t="s">
        <v>180</v>
      </c>
      <c r="C142" s="3">
        <v>3874930</v>
      </c>
      <c r="D142" s="3">
        <v>110147</v>
      </c>
      <c r="E142" s="3">
        <v>3764783</v>
      </c>
    </row>
    <row r="143" spans="1:5" ht="21.75" customHeight="1" x14ac:dyDescent="0.25">
      <c r="A143" s="2" t="s">
        <v>767</v>
      </c>
      <c r="B143" s="2" t="s">
        <v>180</v>
      </c>
      <c r="C143" s="3">
        <v>3598550</v>
      </c>
      <c r="D143" s="3">
        <v>0</v>
      </c>
      <c r="E143" s="3">
        <v>3598550</v>
      </c>
    </row>
    <row r="144" spans="1:5" ht="21.75" customHeight="1" x14ac:dyDescent="0.25">
      <c r="A144" s="2" t="s">
        <v>768</v>
      </c>
      <c r="B144" s="2" t="s">
        <v>180</v>
      </c>
      <c r="C144" s="3">
        <v>597155</v>
      </c>
      <c r="D144" s="3">
        <v>0</v>
      </c>
      <c r="E144" s="3">
        <v>597155</v>
      </c>
    </row>
    <row r="145" spans="1:5" ht="21.75" customHeight="1" x14ac:dyDescent="0.25">
      <c r="A145" s="2" t="s">
        <v>1322</v>
      </c>
      <c r="B145" s="2" t="s">
        <v>180</v>
      </c>
      <c r="C145" s="3">
        <v>2150265</v>
      </c>
      <c r="D145" s="3">
        <v>55073</v>
      </c>
      <c r="E145" s="3">
        <v>2095192</v>
      </c>
    </row>
    <row r="146" spans="1:5" ht="21.75" customHeight="1" x14ac:dyDescent="0.25">
      <c r="A146" s="2" t="s">
        <v>1323</v>
      </c>
      <c r="B146" s="2" t="s">
        <v>180</v>
      </c>
      <c r="C146" s="3">
        <v>1958645</v>
      </c>
      <c r="D146" s="3">
        <v>0</v>
      </c>
      <c r="E146" s="3">
        <v>1958645</v>
      </c>
    </row>
    <row r="147" spans="1:5" ht="21.75" customHeight="1" x14ac:dyDescent="0.25">
      <c r="A147" s="2" t="s">
        <v>1324</v>
      </c>
      <c r="B147" s="2" t="s">
        <v>180</v>
      </c>
      <c r="C147" s="3">
        <v>4600552</v>
      </c>
      <c r="D147" s="3">
        <v>330440</v>
      </c>
      <c r="E147" s="3">
        <v>4270112</v>
      </c>
    </row>
    <row r="148" spans="1:5" ht="21.75" customHeight="1" x14ac:dyDescent="0.25">
      <c r="A148" s="2" t="s">
        <v>769</v>
      </c>
      <c r="B148" s="2" t="s">
        <v>180</v>
      </c>
      <c r="C148" s="3">
        <v>2476685</v>
      </c>
      <c r="D148" s="3">
        <v>55073</v>
      </c>
      <c r="E148" s="3">
        <v>2421612</v>
      </c>
    </row>
    <row r="149" spans="1:5" ht="21.75" customHeight="1" x14ac:dyDescent="0.25">
      <c r="A149" s="2" t="s">
        <v>770</v>
      </c>
      <c r="B149" s="2" t="s">
        <v>180</v>
      </c>
      <c r="C149" s="3">
        <v>4232660</v>
      </c>
      <c r="D149" s="3">
        <v>110147</v>
      </c>
      <c r="E149" s="3">
        <v>4122513</v>
      </c>
    </row>
    <row r="150" spans="1:5" ht="21.75" customHeight="1" x14ac:dyDescent="0.25">
      <c r="A150" s="2" t="s">
        <v>771</v>
      </c>
      <c r="B150" s="2" t="s">
        <v>180</v>
      </c>
      <c r="C150" s="3">
        <v>1591380</v>
      </c>
      <c r="D150" s="3">
        <v>0</v>
      </c>
      <c r="E150" s="3">
        <v>1591380</v>
      </c>
    </row>
    <row r="151" spans="1:5" ht="21.75" customHeight="1" x14ac:dyDescent="0.25">
      <c r="A151" s="2" t="s">
        <v>1325</v>
      </c>
      <c r="B151" s="2" t="s">
        <v>180</v>
      </c>
      <c r="C151" s="3">
        <v>922445</v>
      </c>
      <c r="D151" s="3">
        <v>0</v>
      </c>
      <c r="E151" s="3">
        <v>922445</v>
      </c>
    </row>
    <row r="152" spans="1:5" ht="21.75" customHeight="1" x14ac:dyDescent="0.25">
      <c r="A152" s="2" t="s">
        <v>772</v>
      </c>
      <c r="B152" s="2" t="s">
        <v>180</v>
      </c>
      <c r="C152" s="3">
        <v>1173355</v>
      </c>
      <c r="D152" s="3">
        <v>0</v>
      </c>
      <c r="E152" s="3">
        <v>1173355</v>
      </c>
    </row>
    <row r="153" spans="1:5" ht="21.75" customHeight="1" x14ac:dyDescent="0.25">
      <c r="A153" s="2" t="s">
        <v>773</v>
      </c>
      <c r="B153" s="2" t="s">
        <v>180</v>
      </c>
      <c r="C153" s="3">
        <v>834994</v>
      </c>
      <c r="D153" s="3">
        <v>0</v>
      </c>
      <c r="E153" s="3">
        <v>834994</v>
      </c>
    </row>
    <row r="154" spans="1:5" ht="21.75" customHeight="1" x14ac:dyDescent="0.25">
      <c r="A154" s="2" t="s">
        <v>1326</v>
      </c>
      <c r="B154" s="2" t="s">
        <v>180</v>
      </c>
      <c r="C154" s="3">
        <v>1642697</v>
      </c>
      <c r="D154" s="3">
        <v>0</v>
      </c>
      <c r="E154" s="3">
        <v>1642697</v>
      </c>
    </row>
    <row r="155" spans="1:5" ht="21.75" customHeight="1" x14ac:dyDescent="0.25">
      <c r="A155" s="2" t="s">
        <v>774</v>
      </c>
      <c r="B155" s="2" t="s">
        <v>180</v>
      </c>
      <c r="C155" s="3">
        <v>2637790</v>
      </c>
      <c r="D155" s="3">
        <v>66088</v>
      </c>
      <c r="E155" s="3">
        <v>2571702</v>
      </c>
    </row>
    <row r="156" spans="1:5" ht="21.75" customHeight="1" x14ac:dyDescent="0.25">
      <c r="A156" s="2" t="s">
        <v>775</v>
      </c>
      <c r="B156" s="2" t="s">
        <v>180</v>
      </c>
      <c r="C156" s="3">
        <v>4256797</v>
      </c>
      <c r="D156" s="3">
        <v>110147</v>
      </c>
      <c r="E156" s="3">
        <v>4146650</v>
      </c>
    </row>
    <row r="157" spans="1:5" ht="21.75" customHeight="1" x14ac:dyDescent="0.25">
      <c r="A157" s="2" t="s">
        <v>776</v>
      </c>
      <c r="B157" s="2" t="s">
        <v>180</v>
      </c>
      <c r="C157" s="3">
        <v>4145558</v>
      </c>
      <c r="D157" s="3">
        <v>132176</v>
      </c>
      <c r="E157" s="3">
        <v>4013382</v>
      </c>
    </row>
    <row r="158" spans="1:5" ht="21.75" customHeight="1" x14ac:dyDescent="0.25">
      <c r="A158" s="2" t="s">
        <v>777</v>
      </c>
      <c r="B158" s="2" t="s">
        <v>180</v>
      </c>
      <c r="C158" s="3">
        <v>4989960</v>
      </c>
      <c r="D158" s="3">
        <v>0</v>
      </c>
      <c r="E158" s="3">
        <v>4989960</v>
      </c>
    </row>
    <row r="159" spans="1:5" ht="21.75" customHeight="1" x14ac:dyDescent="0.25">
      <c r="A159" s="2" t="s">
        <v>778</v>
      </c>
      <c r="B159" s="2" t="s">
        <v>180</v>
      </c>
      <c r="C159" s="3">
        <v>1540510</v>
      </c>
      <c r="D159" s="3">
        <v>110147</v>
      </c>
      <c r="E159" s="3">
        <v>1430363</v>
      </c>
    </row>
    <row r="160" spans="1:5" ht="21.75" customHeight="1" x14ac:dyDescent="0.25">
      <c r="A160" s="2" t="s">
        <v>779</v>
      </c>
      <c r="B160" s="2" t="s">
        <v>178</v>
      </c>
      <c r="C160" s="3">
        <v>3004225</v>
      </c>
      <c r="D160" s="3">
        <v>66088</v>
      </c>
      <c r="E160" s="3">
        <v>2938137</v>
      </c>
    </row>
    <row r="161" spans="1:5" ht="21.75" customHeight="1" x14ac:dyDescent="0.25">
      <c r="A161" s="2" t="s">
        <v>1327</v>
      </c>
      <c r="B161" s="2" t="s">
        <v>180</v>
      </c>
      <c r="C161" s="3">
        <v>2232003</v>
      </c>
      <c r="D161" s="3">
        <v>55073</v>
      </c>
      <c r="E161" s="3">
        <v>2176930</v>
      </c>
    </row>
    <row r="162" spans="1:5" ht="21.75" customHeight="1" x14ac:dyDescent="0.25">
      <c r="A162" s="2" t="s">
        <v>780</v>
      </c>
      <c r="B162" s="2" t="s">
        <v>180</v>
      </c>
      <c r="C162" s="3">
        <v>2596791</v>
      </c>
      <c r="D162" s="3">
        <v>0</v>
      </c>
      <c r="E162" s="3">
        <v>2596791</v>
      </c>
    </row>
    <row r="163" spans="1:5" ht="21.75" customHeight="1" x14ac:dyDescent="0.25">
      <c r="A163" s="2" t="s">
        <v>781</v>
      </c>
      <c r="B163" s="2" t="s">
        <v>180</v>
      </c>
      <c r="C163" s="3">
        <v>4766783</v>
      </c>
      <c r="D163" s="3">
        <v>220294</v>
      </c>
      <c r="E163" s="3">
        <v>4546489</v>
      </c>
    </row>
    <row r="164" spans="1:5" ht="21.75" customHeight="1" x14ac:dyDescent="0.25">
      <c r="A164" s="2" t="s">
        <v>782</v>
      </c>
      <c r="B164" s="2" t="s">
        <v>180</v>
      </c>
      <c r="C164" s="3">
        <v>1805722</v>
      </c>
      <c r="D164" s="3">
        <v>0</v>
      </c>
      <c r="E164" s="3">
        <v>1805722</v>
      </c>
    </row>
    <row r="165" spans="1:5" ht="21.75" customHeight="1" x14ac:dyDescent="0.25">
      <c r="A165" s="2" t="s">
        <v>783</v>
      </c>
      <c r="B165" s="2" t="s">
        <v>180</v>
      </c>
      <c r="C165" s="3">
        <v>2717960</v>
      </c>
      <c r="D165" s="3">
        <v>110147</v>
      </c>
      <c r="E165" s="3">
        <v>2607813</v>
      </c>
    </row>
    <row r="166" spans="1:5" ht="21.75" customHeight="1" x14ac:dyDescent="0.25">
      <c r="A166" s="2" t="s">
        <v>784</v>
      </c>
      <c r="B166" s="2" t="s">
        <v>180</v>
      </c>
      <c r="C166" s="3">
        <v>1036200</v>
      </c>
      <c r="D166" s="3">
        <v>0</v>
      </c>
      <c r="E166" s="3">
        <v>1036200</v>
      </c>
    </row>
    <row r="167" spans="1:5" ht="21.75" customHeight="1" x14ac:dyDescent="0.25">
      <c r="A167" s="2" t="s">
        <v>785</v>
      </c>
      <c r="B167" s="2" t="s">
        <v>180</v>
      </c>
      <c r="C167" s="3">
        <v>3356978</v>
      </c>
      <c r="D167" s="3">
        <v>110146</v>
      </c>
      <c r="E167" s="3">
        <v>3246832</v>
      </c>
    </row>
    <row r="168" spans="1:5" ht="21.75" customHeight="1" x14ac:dyDescent="0.25">
      <c r="A168" s="2" t="s">
        <v>1328</v>
      </c>
      <c r="B168" s="2" t="s">
        <v>180</v>
      </c>
      <c r="C168" s="3">
        <v>4349532</v>
      </c>
      <c r="D168" s="3">
        <v>132176</v>
      </c>
      <c r="E168" s="3">
        <v>4217356</v>
      </c>
    </row>
    <row r="169" spans="1:5" ht="21.75" customHeight="1" x14ac:dyDescent="0.25">
      <c r="A169" s="2" t="s">
        <v>786</v>
      </c>
      <c r="B169" s="2" t="s">
        <v>180</v>
      </c>
      <c r="C169" s="3">
        <v>4834645</v>
      </c>
      <c r="D169" s="3">
        <v>110146</v>
      </c>
      <c r="E169" s="3">
        <v>4724499</v>
      </c>
    </row>
    <row r="170" spans="1:5" ht="21.75" customHeight="1" x14ac:dyDescent="0.25">
      <c r="A170" s="2" t="s">
        <v>787</v>
      </c>
      <c r="B170" s="2" t="s">
        <v>180</v>
      </c>
      <c r="C170" s="3">
        <v>2242570</v>
      </c>
      <c r="D170" s="3">
        <v>55073</v>
      </c>
      <c r="E170" s="3">
        <v>2187497</v>
      </c>
    </row>
    <row r="171" spans="1:5" ht="21.75" customHeight="1" x14ac:dyDescent="0.25">
      <c r="A171" s="2" t="s">
        <v>788</v>
      </c>
      <c r="B171" s="2" t="s">
        <v>180</v>
      </c>
      <c r="C171" s="3">
        <v>1051901</v>
      </c>
      <c r="D171" s="3">
        <v>55073</v>
      </c>
      <c r="E171" s="3">
        <v>996828</v>
      </c>
    </row>
    <row r="172" spans="1:5" ht="21.75" customHeight="1" x14ac:dyDescent="0.25">
      <c r="A172" s="2" t="s">
        <v>789</v>
      </c>
      <c r="B172" s="2" t="s">
        <v>180</v>
      </c>
      <c r="C172" s="3">
        <v>3822622</v>
      </c>
      <c r="D172" s="3">
        <v>132176</v>
      </c>
      <c r="E172" s="3">
        <v>3690446</v>
      </c>
    </row>
    <row r="173" spans="1:5" ht="21.75" customHeight="1" x14ac:dyDescent="0.25">
      <c r="A173" s="2" t="s">
        <v>790</v>
      </c>
      <c r="B173" s="2" t="s">
        <v>180</v>
      </c>
      <c r="C173" s="3">
        <v>5708505</v>
      </c>
      <c r="D173" s="3">
        <v>44059</v>
      </c>
      <c r="E173" s="3">
        <v>5664446</v>
      </c>
    </row>
    <row r="174" spans="1:5" ht="21.75" customHeight="1" x14ac:dyDescent="0.25">
      <c r="A174" s="2" t="s">
        <v>791</v>
      </c>
      <c r="B174" s="2" t="s">
        <v>180</v>
      </c>
      <c r="C174" s="3">
        <v>689845</v>
      </c>
      <c r="D174" s="3">
        <v>0</v>
      </c>
      <c r="E174" s="3">
        <v>689845</v>
      </c>
    </row>
    <row r="175" spans="1:5" ht="21.75" customHeight="1" x14ac:dyDescent="0.25">
      <c r="A175" s="2" t="s">
        <v>792</v>
      </c>
      <c r="B175" s="2" t="s">
        <v>180</v>
      </c>
      <c r="C175" s="3">
        <v>1866645</v>
      </c>
      <c r="D175" s="3">
        <v>0</v>
      </c>
      <c r="E175" s="3">
        <v>1866645</v>
      </c>
    </row>
    <row r="176" spans="1:5" ht="21.75" customHeight="1" x14ac:dyDescent="0.25">
      <c r="A176" s="2" t="s">
        <v>1329</v>
      </c>
      <c r="B176" s="2" t="s">
        <v>180</v>
      </c>
      <c r="C176" s="3">
        <v>1263503</v>
      </c>
      <c r="D176" s="3">
        <v>0</v>
      </c>
      <c r="E176" s="3">
        <v>1263503</v>
      </c>
    </row>
    <row r="177" spans="1:5" ht="21.75" customHeight="1" x14ac:dyDescent="0.25">
      <c r="A177" s="2" t="s">
        <v>793</v>
      </c>
      <c r="B177" s="2" t="s">
        <v>180</v>
      </c>
      <c r="C177" s="3">
        <v>1308065</v>
      </c>
      <c r="D177" s="3">
        <v>0</v>
      </c>
      <c r="E177" s="3">
        <v>1308065</v>
      </c>
    </row>
    <row r="178" spans="1:5" ht="21.75" customHeight="1" x14ac:dyDescent="0.25">
      <c r="A178" s="2" t="s">
        <v>794</v>
      </c>
      <c r="B178" s="2" t="s">
        <v>180</v>
      </c>
      <c r="C178" s="3">
        <v>2230355</v>
      </c>
      <c r="D178" s="3">
        <v>0</v>
      </c>
      <c r="E178" s="3">
        <v>2230355</v>
      </c>
    </row>
    <row r="179" spans="1:5" ht="21.75" customHeight="1" x14ac:dyDescent="0.25">
      <c r="A179" s="2" t="s">
        <v>795</v>
      </c>
      <c r="B179" s="2" t="s">
        <v>180</v>
      </c>
      <c r="C179" s="3">
        <v>4371378</v>
      </c>
      <c r="D179" s="3">
        <v>132176</v>
      </c>
      <c r="E179" s="3">
        <v>4239202</v>
      </c>
    </row>
    <row r="180" spans="1:5" ht="21.75" customHeight="1" x14ac:dyDescent="0.25">
      <c r="A180" s="2" t="s">
        <v>1330</v>
      </c>
      <c r="B180" s="2" t="s">
        <v>180</v>
      </c>
      <c r="C180" s="3">
        <v>1361490</v>
      </c>
      <c r="D180" s="3">
        <v>0</v>
      </c>
      <c r="E180" s="3">
        <v>1361490</v>
      </c>
    </row>
    <row r="181" spans="1:5" ht="21.75" customHeight="1" x14ac:dyDescent="0.25">
      <c r="A181" s="2" t="s">
        <v>1331</v>
      </c>
      <c r="B181" s="2" t="s">
        <v>180</v>
      </c>
      <c r="C181" s="3">
        <v>785290</v>
      </c>
      <c r="D181" s="3">
        <v>0</v>
      </c>
      <c r="E181" s="3">
        <v>785290</v>
      </c>
    </row>
    <row r="182" spans="1:5" ht="21.75" customHeight="1" x14ac:dyDescent="0.25">
      <c r="A182" s="2" t="s">
        <v>796</v>
      </c>
      <c r="B182" s="2" t="s">
        <v>180</v>
      </c>
      <c r="C182" s="3">
        <v>3986050</v>
      </c>
      <c r="D182" s="3">
        <v>110147</v>
      </c>
      <c r="E182" s="3">
        <v>3875903</v>
      </c>
    </row>
    <row r="183" spans="1:5" ht="21.75" customHeight="1" x14ac:dyDescent="0.25">
      <c r="A183" s="2" t="s">
        <v>797</v>
      </c>
      <c r="B183" s="2" t="s">
        <v>180</v>
      </c>
      <c r="C183" s="3">
        <v>3666380</v>
      </c>
      <c r="D183" s="3">
        <v>110146</v>
      </c>
      <c r="E183" s="3">
        <v>3556234</v>
      </c>
    </row>
    <row r="184" spans="1:5" ht="21.75" customHeight="1" x14ac:dyDescent="0.25">
      <c r="A184" s="2" t="s">
        <v>798</v>
      </c>
      <c r="B184" s="2" t="s">
        <v>180</v>
      </c>
      <c r="C184" s="3">
        <v>3075666</v>
      </c>
      <c r="D184" s="3">
        <v>0</v>
      </c>
      <c r="E184" s="3">
        <v>3075666</v>
      </c>
    </row>
    <row r="185" spans="1:5" ht="21.75" customHeight="1" x14ac:dyDescent="0.25">
      <c r="A185" s="2" t="s">
        <v>799</v>
      </c>
      <c r="B185" s="2" t="s">
        <v>180</v>
      </c>
      <c r="C185" s="3">
        <v>3311320</v>
      </c>
      <c r="D185" s="3">
        <v>55073</v>
      </c>
      <c r="E185" s="3">
        <v>3256247</v>
      </c>
    </row>
    <row r="186" spans="1:5" ht="21.75" customHeight="1" x14ac:dyDescent="0.25">
      <c r="A186" s="2" t="s">
        <v>800</v>
      </c>
      <c r="B186" s="2" t="s">
        <v>180</v>
      </c>
      <c r="C186" s="3">
        <v>734310</v>
      </c>
      <c r="D186" s="3">
        <v>110147</v>
      </c>
      <c r="E186" s="3">
        <v>624163</v>
      </c>
    </row>
    <row r="187" spans="1:5" ht="21.75" customHeight="1" x14ac:dyDescent="0.25">
      <c r="A187" s="2" t="s">
        <v>801</v>
      </c>
      <c r="B187" s="2" t="s">
        <v>180</v>
      </c>
      <c r="C187" s="3">
        <v>3090025</v>
      </c>
      <c r="D187" s="3">
        <v>0</v>
      </c>
      <c r="E187" s="3">
        <v>3090025</v>
      </c>
    </row>
    <row r="188" spans="1:5" ht="21.75" customHeight="1" x14ac:dyDescent="0.25">
      <c r="A188" s="2" t="s">
        <v>802</v>
      </c>
      <c r="B188" s="2" t="s">
        <v>180</v>
      </c>
      <c r="C188" s="3">
        <v>2534735</v>
      </c>
      <c r="D188" s="3">
        <v>0</v>
      </c>
      <c r="E188" s="3">
        <v>2534735</v>
      </c>
    </row>
    <row r="189" spans="1:5" ht="21.75" customHeight="1" x14ac:dyDescent="0.25">
      <c r="A189" s="2" t="s">
        <v>803</v>
      </c>
      <c r="B189" s="2" t="s">
        <v>180</v>
      </c>
      <c r="C189" s="3">
        <v>7205255</v>
      </c>
      <c r="D189" s="3">
        <v>110147</v>
      </c>
      <c r="E189" s="3">
        <v>7095108</v>
      </c>
    </row>
    <row r="190" spans="1:5" ht="21.75" customHeight="1" x14ac:dyDescent="0.25">
      <c r="A190" s="2" t="s">
        <v>1332</v>
      </c>
      <c r="B190" s="2" t="s">
        <v>180</v>
      </c>
      <c r="C190" s="3">
        <v>691496</v>
      </c>
      <c r="D190" s="3">
        <v>0</v>
      </c>
      <c r="E190" s="3">
        <v>691496</v>
      </c>
    </row>
    <row r="191" spans="1:5" ht="21.75" customHeight="1" x14ac:dyDescent="0.25">
      <c r="A191" s="2" t="s">
        <v>1333</v>
      </c>
      <c r="B191" s="2" t="s">
        <v>180</v>
      </c>
      <c r="C191" s="3">
        <v>6081525</v>
      </c>
      <c r="D191" s="3">
        <v>176234</v>
      </c>
      <c r="E191" s="3">
        <v>5905291</v>
      </c>
    </row>
    <row r="192" spans="1:5" ht="21.75" customHeight="1" x14ac:dyDescent="0.25">
      <c r="A192" s="2" t="s">
        <v>1334</v>
      </c>
      <c r="B192" s="2" t="s">
        <v>180</v>
      </c>
      <c r="C192" s="3">
        <v>1633844</v>
      </c>
      <c r="D192" s="3">
        <v>0</v>
      </c>
      <c r="E192" s="3">
        <v>1633844</v>
      </c>
    </row>
    <row r="193" spans="1:5" ht="21.75" customHeight="1" x14ac:dyDescent="0.25">
      <c r="A193" s="2" t="s">
        <v>804</v>
      </c>
      <c r="B193" s="2" t="s">
        <v>180</v>
      </c>
      <c r="C193" s="3">
        <v>1995436</v>
      </c>
      <c r="D193" s="3">
        <v>0</v>
      </c>
      <c r="E193" s="3">
        <v>1995436</v>
      </c>
    </row>
    <row r="194" spans="1:5" ht="21.75" customHeight="1" x14ac:dyDescent="0.25">
      <c r="A194" s="2" t="s">
        <v>805</v>
      </c>
      <c r="B194" s="2" t="s">
        <v>180</v>
      </c>
      <c r="C194" s="3">
        <v>2325800</v>
      </c>
      <c r="D194" s="3">
        <v>110147</v>
      </c>
      <c r="E194" s="3">
        <v>2215653</v>
      </c>
    </row>
    <row r="195" spans="1:5" ht="21.75" customHeight="1" x14ac:dyDescent="0.25">
      <c r="A195" s="2" t="s">
        <v>806</v>
      </c>
      <c r="B195" s="2" t="s">
        <v>180</v>
      </c>
      <c r="C195" s="3">
        <v>1424265</v>
      </c>
      <c r="D195" s="3">
        <v>0</v>
      </c>
      <c r="E195" s="3">
        <v>1424265</v>
      </c>
    </row>
    <row r="196" spans="1:5" ht="21.75" customHeight="1" x14ac:dyDescent="0.25">
      <c r="A196" s="2" t="s">
        <v>807</v>
      </c>
      <c r="B196" s="2" t="s">
        <v>180</v>
      </c>
      <c r="C196" s="3">
        <v>4392465</v>
      </c>
      <c r="D196" s="3">
        <v>0</v>
      </c>
      <c r="E196" s="3">
        <v>4392465</v>
      </c>
    </row>
    <row r="197" spans="1:5" ht="21.75" customHeight="1" x14ac:dyDescent="0.25">
      <c r="A197" s="2" t="s">
        <v>1335</v>
      </c>
      <c r="B197" s="2" t="s">
        <v>180</v>
      </c>
      <c r="C197" s="3">
        <v>3745356</v>
      </c>
      <c r="D197" s="3">
        <v>0</v>
      </c>
      <c r="E197" s="3">
        <v>3745356</v>
      </c>
    </row>
    <row r="198" spans="1:5" ht="21.75" customHeight="1" x14ac:dyDescent="0.25">
      <c r="A198" s="2" t="s">
        <v>808</v>
      </c>
      <c r="B198" s="2" t="s">
        <v>180</v>
      </c>
      <c r="C198" s="3">
        <v>1110580</v>
      </c>
      <c r="D198" s="3">
        <v>0</v>
      </c>
      <c r="E198" s="3">
        <v>1110580</v>
      </c>
    </row>
    <row r="199" spans="1:5" ht="21.75" customHeight="1" x14ac:dyDescent="0.25">
      <c r="A199" s="2" t="s">
        <v>809</v>
      </c>
      <c r="B199" s="2" t="s">
        <v>180</v>
      </c>
      <c r="C199" s="3">
        <v>3199300</v>
      </c>
      <c r="D199" s="3">
        <v>110147</v>
      </c>
      <c r="E199" s="3">
        <v>3089153</v>
      </c>
    </row>
    <row r="200" spans="1:5" ht="21.75" customHeight="1" x14ac:dyDescent="0.25">
      <c r="A200" s="2" t="s">
        <v>810</v>
      </c>
      <c r="B200" s="2" t="s">
        <v>180</v>
      </c>
      <c r="C200" s="3">
        <v>3401710</v>
      </c>
      <c r="D200" s="3">
        <v>55073</v>
      </c>
      <c r="E200" s="3">
        <v>3346637</v>
      </c>
    </row>
    <row r="201" spans="1:5" ht="21.75" customHeight="1" x14ac:dyDescent="0.25">
      <c r="A201" s="2" t="s">
        <v>811</v>
      </c>
      <c r="B201" s="2" t="s">
        <v>180</v>
      </c>
      <c r="C201" s="3">
        <v>3494555</v>
      </c>
      <c r="D201" s="3">
        <v>55073</v>
      </c>
      <c r="E201" s="3">
        <v>3439482</v>
      </c>
    </row>
    <row r="202" spans="1:5" ht="21.75" customHeight="1" x14ac:dyDescent="0.25">
      <c r="A202" s="2" t="s">
        <v>812</v>
      </c>
      <c r="B202" s="2" t="s">
        <v>180</v>
      </c>
      <c r="C202" s="3">
        <v>1110580</v>
      </c>
      <c r="D202" s="3">
        <v>0</v>
      </c>
      <c r="E202" s="3">
        <v>1110580</v>
      </c>
    </row>
    <row r="203" spans="1:5" ht="21.75" customHeight="1" x14ac:dyDescent="0.25">
      <c r="A203" s="2" t="s">
        <v>813</v>
      </c>
      <c r="B203" s="2" t="s">
        <v>180</v>
      </c>
      <c r="C203" s="3">
        <v>3354006</v>
      </c>
      <c r="D203" s="3">
        <v>0</v>
      </c>
      <c r="E203" s="3">
        <v>3354006</v>
      </c>
    </row>
    <row r="204" spans="1:5" ht="21.75" customHeight="1" x14ac:dyDescent="0.25">
      <c r="A204" s="2" t="s">
        <v>814</v>
      </c>
      <c r="B204" s="2" t="s">
        <v>180</v>
      </c>
      <c r="C204" s="3">
        <v>1648758</v>
      </c>
      <c r="D204" s="3">
        <v>110147</v>
      </c>
      <c r="E204" s="3">
        <v>1538611</v>
      </c>
    </row>
    <row r="205" spans="1:5" ht="21.75" customHeight="1" x14ac:dyDescent="0.25">
      <c r="A205" s="2" t="s">
        <v>815</v>
      </c>
      <c r="B205" s="2" t="s">
        <v>180</v>
      </c>
      <c r="C205" s="3">
        <v>5341335</v>
      </c>
      <c r="D205" s="3">
        <v>55073</v>
      </c>
      <c r="E205" s="3">
        <v>5286262</v>
      </c>
    </row>
    <row r="206" spans="1:5" ht="21.75" customHeight="1" x14ac:dyDescent="0.25">
      <c r="A206" s="2" t="s">
        <v>816</v>
      </c>
      <c r="B206" s="2" t="s">
        <v>180</v>
      </c>
      <c r="C206" s="3">
        <v>4466093</v>
      </c>
      <c r="D206" s="3">
        <v>110147</v>
      </c>
      <c r="E206" s="3">
        <v>4355946</v>
      </c>
    </row>
    <row r="207" spans="1:5" ht="21.75" customHeight="1" x14ac:dyDescent="0.25">
      <c r="A207" s="2" t="s">
        <v>817</v>
      </c>
      <c r="B207" s="2" t="s">
        <v>180</v>
      </c>
      <c r="C207" s="3">
        <v>4827505</v>
      </c>
      <c r="D207" s="3">
        <v>55073</v>
      </c>
      <c r="E207" s="3">
        <v>4772432</v>
      </c>
    </row>
    <row r="208" spans="1:5" ht="21.75" customHeight="1" x14ac:dyDescent="0.25">
      <c r="A208" s="2" t="s">
        <v>818</v>
      </c>
      <c r="B208" s="2" t="s">
        <v>180</v>
      </c>
      <c r="C208" s="3">
        <v>2439445</v>
      </c>
      <c r="D208" s="3">
        <v>110147</v>
      </c>
      <c r="E208" s="3">
        <v>2329298</v>
      </c>
    </row>
    <row r="209" spans="1:5" ht="21.75" customHeight="1" x14ac:dyDescent="0.25">
      <c r="A209" s="2" t="s">
        <v>819</v>
      </c>
      <c r="B209" s="2" t="s">
        <v>180</v>
      </c>
      <c r="C209" s="3">
        <v>1602910</v>
      </c>
      <c r="D209" s="3">
        <v>0</v>
      </c>
      <c r="E209" s="3">
        <v>1602910</v>
      </c>
    </row>
    <row r="210" spans="1:5" ht="21.75" customHeight="1" x14ac:dyDescent="0.25">
      <c r="A210" s="2" t="s">
        <v>820</v>
      </c>
      <c r="B210" s="2" t="s">
        <v>180</v>
      </c>
      <c r="C210" s="3">
        <v>2166905</v>
      </c>
      <c r="D210" s="3">
        <v>55073</v>
      </c>
      <c r="E210" s="3">
        <v>2111832</v>
      </c>
    </row>
    <row r="211" spans="1:5" ht="21.75" customHeight="1" x14ac:dyDescent="0.25">
      <c r="A211" s="2" t="s">
        <v>821</v>
      </c>
      <c r="B211" s="2" t="s">
        <v>180</v>
      </c>
      <c r="C211" s="3">
        <v>1660850</v>
      </c>
      <c r="D211" s="3">
        <v>55073</v>
      </c>
      <c r="E211" s="3">
        <v>1605777</v>
      </c>
    </row>
    <row r="212" spans="1:5" ht="21.75" customHeight="1" x14ac:dyDescent="0.25">
      <c r="A212" s="2" t="s">
        <v>822</v>
      </c>
      <c r="B212" s="2" t="s">
        <v>180</v>
      </c>
      <c r="C212" s="3">
        <v>2651090</v>
      </c>
      <c r="D212" s="3">
        <v>0</v>
      </c>
      <c r="E212" s="3">
        <v>2651090</v>
      </c>
    </row>
    <row r="213" spans="1:5" ht="21.75" customHeight="1" x14ac:dyDescent="0.25">
      <c r="A213" s="2" t="s">
        <v>823</v>
      </c>
      <c r="B213" s="2" t="s">
        <v>178</v>
      </c>
      <c r="C213" s="3">
        <v>7769297</v>
      </c>
      <c r="D213" s="3">
        <v>165219</v>
      </c>
      <c r="E213" s="3">
        <v>7604078</v>
      </c>
    </row>
    <row r="214" spans="1:5" ht="21.75" customHeight="1" x14ac:dyDescent="0.25">
      <c r="A214" s="2" t="s">
        <v>824</v>
      </c>
      <c r="B214" s="2" t="s">
        <v>178</v>
      </c>
      <c r="C214" s="3">
        <v>2638370</v>
      </c>
      <c r="D214" s="3">
        <v>0</v>
      </c>
      <c r="E214" s="3">
        <v>2638370</v>
      </c>
    </row>
    <row r="215" spans="1:5" ht="21.75" customHeight="1" x14ac:dyDescent="0.25">
      <c r="A215" s="2" t="s">
        <v>1336</v>
      </c>
      <c r="B215" s="2" t="s">
        <v>178</v>
      </c>
      <c r="C215" s="3">
        <v>4072980</v>
      </c>
      <c r="D215" s="3">
        <v>55073</v>
      </c>
      <c r="E215" s="3">
        <v>4017907</v>
      </c>
    </row>
    <row r="216" spans="1:5" ht="21.75" customHeight="1" x14ac:dyDescent="0.25">
      <c r="A216" s="2" t="s">
        <v>825</v>
      </c>
      <c r="B216" s="2" t="s">
        <v>180</v>
      </c>
      <c r="C216" s="3">
        <v>2213540</v>
      </c>
      <c r="D216" s="3">
        <v>0</v>
      </c>
      <c r="E216" s="3">
        <v>2213540</v>
      </c>
    </row>
    <row r="217" spans="1:5" ht="21.75" customHeight="1" x14ac:dyDescent="0.25">
      <c r="A217" s="2" t="s">
        <v>826</v>
      </c>
      <c r="B217" s="2" t="s">
        <v>180</v>
      </c>
      <c r="C217" s="3">
        <v>1428250</v>
      </c>
      <c r="D217" s="3">
        <v>0</v>
      </c>
      <c r="E217" s="3">
        <v>1428250</v>
      </c>
    </row>
    <row r="218" spans="1:5" ht="21.75" customHeight="1" x14ac:dyDescent="0.25">
      <c r="A218" s="2" t="s">
        <v>827</v>
      </c>
      <c r="B218" s="2" t="s">
        <v>178</v>
      </c>
      <c r="C218" s="3">
        <v>2397580</v>
      </c>
      <c r="D218" s="3">
        <v>0</v>
      </c>
      <c r="E218" s="3">
        <v>2397580</v>
      </c>
    </row>
    <row r="219" spans="1:5" ht="21.75" customHeight="1" x14ac:dyDescent="0.25">
      <c r="A219" s="2" t="s">
        <v>828</v>
      </c>
      <c r="B219" s="2" t="s">
        <v>178</v>
      </c>
      <c r="C219" s="3">
        <v>5626905</v>
      </c>
      <c r="D219" s="3">
        <v>0</v>
      </c>
      <c r="E219" s="3">
        <v>5626905</v>
      </c>
    </row>
    <row r="220" spans="1:5" ht="21.75" customHeight="1" x14ac:dyDescent="0.25">
      <c r="A220" s="2" t="s">
        <v>829</v>
      </c>
      <c r="B220" s="2" t="s">
        <v>180</v>
      </c>
      <c r="C220" s="3">
        <v>230000</v>
      </c>
      <c r="D220" s="3">
        <v>0</v>
      </c>
      <c r="E220" s="3">
        <v>230000</v>
      </c>
    </row>
    <row r="221" spans="1:5" ht="21.75" customHeight="1" x14ac:dyDescent="0.25">
      <c r="A221" s="2" t="s">
        <v>830</v>
      </c>
      <c r="B221" s="2" t="s">
        <v>180</v>
      </c>
      <c r="C221" s="3">
        <v>4702315</v>
      </c>
      <c r="D221" s="3">
        <v>55073</v>
      </c>
      <c r="E221" s="3">
        <v>4647242</v>
      </c>
    </row>
    <row r="222" spans="1:5" ht="21.75" customHeight="1" x14ac:dyDescent="0.25">
      <c r="A222" s="2" t="s">
        <v>831</v>
      </c>
      <c r="B222" s="2" t="s">
        <v>180</v>
      </c>
      <c r="C222" s="3">
        <v>1340580</v>
      </c>
      <c r="D222" s="3">
        <v>0</v>
      </c>
      <c r="E222" s="3">
        <v>1340580</v>
      </c>
    </row>
    <row r="223" spans="1:5" ht="21.75" customHeight="1" x14ac:dyDescent="0.25">
      <c r="A223" s="2" t="s">
        <v>832</v>
      </c>
      <c r="B223" s="2" t="s">
        <v>180</v>
      </c>
      <c r="C223" s="3">
        <v>1732630</v>
      </c>
      <c r="D223" s="3">
        <v>0</v>
      </c>
      <c r="E223" s="3">
        <v>1732630</v>
      </c>
    </row>
    <row r="224" spans="1:5" ht="21.75" customHeight="1" x14ac:dyDescent="0.25">
      <c r="A224" s="2" t="s">
        <v>833</v>
      </c>
      <c r="B224" s="2" t="s">
        <v>180</v>
      </c>
      <c r="C224" s="3">
        <v>1645450</v>
      </c>
      <c r="D224" s="3">
        <v>55073</v>
      </c>
      <c r="E224" s="3">
        <v>1590377</v>
      </c>
    </row>
    <row r="225" spans="1:5" ht="21.75" customHeight="1" x14ac:dyDescent="0.25">
      <c r="A225" s="2" t="s">
        <v>834</v>
      </c>
      <c r="B225" s="2" t="s">
        <v>180</v>
      </c>
      <c r="C225" s="3">
        <v>4493884</v>
      </c>
      <c r="D225" s="3">
        <v>66088</v>
      </c>
      <c r="E225" s="3">
        <v>4427796</v>
      </c>
    </row>
    <row r="226" spans="1:5" ht="21.75" customHeight="1" x14ac:dyDescent="0.25">
      <c r="A226" s="2" t="s">
        <v>835</v>
      </c>
      <c r="B226" s="2" t="s">
        <v>180</v>
      </c>
      <c r="C226" s="3">
        <v>1436515</v>
      </c>
      <c r="D226" s="3">
        <v>0</v>
      </c>
      <c r="E226" s="3">
        <v>1436515</v>
      </c>
    </row>
    <row r="227" spans="1:5" ht="21.75" customHeight="1" x14ac:dyDescent="0.25">
      <c r="A227" s="2" t="s">
        <v>836</v>
      </c>
      <c r="B227" s="2" t="s">
        <v>180</v>
      </c>
      <c r="C227" s="3">
        <v>1152445</v>
      </c>
      <c r="D227" s="3">
        <v>0</v>
      </c>
      <c r="E227" s="3">
        <v>1152445</v>
      </c>
    </row>
    <row r="228" spans="1:5" ht="21.75" customHeight="1" x14ac:dyDescent="0.25">
      <c r="A228" s="2" t="s">
        <v>837</v>
      </c>
      <c r="B228" s="2" t="s">
        <v>180</v>
      </c>
      <c r="C228" s="3">
        <v>1656537</v>
      </c>
      <c r="D228" s="3">
        <v>33044</v>
      </c>
      <c r="E228" s="3">
        <v>1623493</v>
      </c>
    </row>
    <row r="229" spans="1:5" ht="21.75" customHeight="1" x14ac:dyDescent="0.25">
      <c r="A229" s="2" t="s">
        <v>838</v>
      </c>
      <c r="B229" s="2" t="s">
        <v>180</v>
      </c>
      <c r="C229" s="3">
        <v>5664640</v>
      </c>
      <c r="D229" s="3">
        <v>55073</v>
      </c>
      <c r="E229" s="3">
        <v>5609567</v>
      </c>
    </row>
    <row r="230" spans="1:5" ht="21.75" customHeight="1" x14ac:dyDescent="0.25">
      <c r="A230" s="2" t="s">
        <v>839</v>
      </c>
      <c r="B230" s="2" t="s">
        <v>180</v>
      </c>
      <c r="C230" s="3">
        <v>1082160</v>
      </c>
      <c r="D230" s="3">
        <v>0</v>
      </c>
      <c r="E230" s="3">
        <v>1082160</v>
      </c>
    </row>
    <row r="231" spans="1:5" ht="21.75" customHeight="1" x14ac:dyDescent="0.25">
      <c r="A231" s="2" t="s">
        <v>840</v>
      </c>
      <c r="B231" s="2" t="s">
        <v>180</v>
      </c>
      <c r="C231" s="3">
        <v>2500210</v>
      </c>
      <c r="D231" s="3">
        <v>0</v>
      </c>
      <c r="E231" s="3">
        <v>2500210</v>
      </c>
    </row>
    <row r="232" spans="1:5" ht="21.75" customHeight="1" x14ac:dyDescent="0.25">
      <c r="A232" s="2" t="s">
        <v>841</v>
      </c>
      <c r="B232" s="2" t="s">
        <v>180</v>
      </c>
      <c r="C232" s="3">
        <v>4604800</v>
      </c>
      <c r="D232" s="3">
        <v>0</v>
      </c>
      <c r="E232" s="3">
        <v>4604800</v>
      </c>
    </row>
    <row r="233" spans="1:5" ht="21.75" customHeight="1" x14ac:dyDescent="0.25">
      <c r="A233" s="2" t="s">
        <v>842</v>
      </c>
      <c r="B233" s="2" t="s">
        <v>180</v>
      </c>
      <c r="C233" s="3">
        <v>5969695</v>
      </c>
      <c r="D233" s="3">
        <v>165219</v>
      </c>
      <c r="E233" s="3">
        <v>5804476</v>
      </c>
    </row>
    <row r="234" spans="1:5" ht="21.75" customHeight="1" x14ac:dyDescent="0.25">
      <c r="A234" s="2" t="s">
        <v>843</v>
      </c>
      <c r="B234" s="2" t="s">
        <v>180</v>
      </c>
      <c r="C234" s="3">
        <v>5472150</v>
      </c>
      <c r="D234" s="3">
        <v>110146</v>
      </c>
      <c r="E234" s="3">
        <v>5362004</v>
      </c>
    </row>
    <row r="235" spans="1:5" ht="21.75" customHeight="1" x14ac:dyDescent="0.25">
      <c r="A235" s="2" t="s">
        <v>844</v>
      </c>
      <c r="B235" s="2" t="s">
        <v>180</v>
      </c>
      <c r="C235" s="3">
        <v>2768830</v>
      </c>
      <c r="D235" s="3">
        <v>55073</v>
      </c>
      <c r="E235" s="3">
        <v>2713757</v>
      </c>
    </row>
    <row r="236" spans="1:5" ht="21.75" customHeight="1" x14ac:dyDescent="0.25">
      <c r="A236" s="2" t="s">
        <v>845</v>
      </c>
      <c r="B236" s="2" t="s">
        <v>180</v>
      </c>
      <c r="C236" s="3">
        <v>11401146</v>
      </c>
      <c r="D236" s="3">
        <v>0</v>
      </c>
      <c r="E236" s="3">
        <v>11401146</v>
      </c>
    </row>
    <row r="237" spans="1:5" ht="21.75" customHeight="1" x14ac:dyDescent="0.25">
      <c r="A237" s="2" t="s">
        <v>846</v>
      </c>
      <c r="B237" s="2" t="s">
        <v>180</v>
      </c>
      <c r="C237" s="3">
        <v>3761670</v>
      </c>
      <c r="D237" s="3">
        <v>110147</v>
      </c>
      <c r="E237" s="3">
        <v>3651523</v>
      </c>
    </row>
    <row r="238" spans="1:5" ht="21.75" customHeight="1" x14ac:dyDescent="0.25">
      <c r="A238" s="2" t="s">
        <v>847</v>
      </c>
      <c r="B238" s="2" t="s">
        <v>180</v>
      </c>
      <c r="C238" s="3">
        <v>2994845</v>
      </c>
      <c r="D238" s="3">
        <v>55073</v>
      </c>
      <c r="E238" s="3">
        <v>2939772</v>
      </c>
    </row>
    <row r="239" spans="1:5" ht="21.75" customHeight="1" x14ac:dyDescent="0.25">
      <c r="A239" s="2" t="s">
        <v>848</v>
      </c>
      <c r="B239" s="2" t="s">
        <v>180</v>
      </c>
      <c r="C239" s="3">
        <v>4557890</v>
      </c>
      <c r="D239" s="3">
        <v>55073</v>
      </c>
      <c r="E239" s="3">
        <v>4502817</v>
      </c>
    </row>
    <row r="240" spans="1:5" ht="21.75" customHeight="1" x14ac:dyDescent="0.25">
      <c r="A240" s="2" t="s">
        <v>849</v>
      </c>
      <c r="B240" s="2" t="s">
        <v>180</v>
      </c>
      <c r="C240" s="3">
        <v>3227720</v>
      </c>
      <c r="D240" s="3">
        <v>0</v>
      </c>
      <c r="E240" s="3">
        <v>3227720</v>
      </c>
    </row>
    <row r="241" spans="1:5" ht="21.75" customHeight="1" x14ac:dyDescent="0.25">
      <c r="A241" s="2" t="s">
        <v>850</v>
      </c>
      <c r="B241" s="2" t="s">
        <v>180</v>
      </c>
      <c r="C241" s="3">
        <v>4392355</v>
      </c>
      <c r="D241" s="3">
        <v>55073</v>
      </c>
      <c r="E241" s="3">
        <v>4337282</v>
      </c>
    </row>
    <row r="242" spans="1:5" ht="21.75" customHeight="1" x14ac:dyDescent="0.25">
      <c r="A242" s="2" t="s">
        <v>851</v>
      </c>
      <c r="B242" s="2" t="s">
        <v>180</v>
      </c>
      <c r="C242" s="3">
        <v>1347905</v>
      </c>
      <c r="D242" s="3">
        <v>0</v>
      </c>
      <c r="E242" s="3">
        <v>1347905</v>
      </c>
    </row>
    <row r="243" spans="1:5" ht="21.75" customHeight="1" x14ac:dyDescent="0.25">
      <c r="A243" s="2" t="s">
        <v>852</v>
      </c>
      <c r="B243" s="2" t="s">
        <v>180</v>
      </c>
      <c r="C243" s="3">
        <v>2579200</v>
      </c>
      <c r="D243" s="3">
        <v>0</v>
      </c>
      <c r="E243" s="3">
        <v>2579200</v>
      </c>
    </row>
    <row r="244" spans="1:5" ht="21.75" customHeight="1" x14ac:dyDescent="0.25">
      <c r="A244" s="2" t="s">
        <v>853</v>
      </c>
      <c r="B244" s="2" t="s">
        <v>180</v>
      </c>
      <c r="C244" s="3">
        <v>3266037</v>
      </c>
      <c r="D244" s="3">
        <v>66088</v>
      </c>
      <c r="E244" s="3">
        <v>3199949</v>
      </c>
    </row>
    <row r="245" spans="1:5" ht="21.75" customHeight="1" x14ac:dyDescent="0.25">
      <c r="A245" s="2" t="s">
        <v>854</v>
      </c>
      <c r="B245" s="2" t="s">
        <v>180</v>
      </c>
      <c r="C245" s="3">
        <v>8720025</v>
      </c>
      <c r="D245" s="3">
        <v>308410</v>
      </c>
      <c r="E245" s="3">
        <v>8411615</v>
      </c>
    </row>
    <row r="246" spans="1:5" ht="21.75" customHeight="1" x14ac:dyDescent="0.25">
      <c r="A246" s="2" t="s">
        <v>855</v>
      </c>
      <c r="B246" s="2" t="s">
        <v>180</v>
      </c>
      <c r="C246" s="3">
        <v>11029733</v>
      </c>
      <c r="D246" s="3">
        <v>297396</v>
      </c>
      <c r="E246" s="3">
        <v>10732337</v>
      </c>
    </row>
    <row r="247" spans="1:5" ht="21.75" customHeight="1" x14ac:dyDescent="0.25">
      <c r="A247" s="2" t="s">
        <v>856</v>
      </c>
      <c r="B247" s="2" t="s">
        <v>180</v>
      </c>
      <c r="C247" s="3">
        <v>1707735</v>
      </c>
      <c r="D247" s="3">
        <v>55073</v>
      </c>
      <c r="E247" s="3">
        <v>1652662</v>
      </c>
    </row>
    <row r="248" spans="1:5" ht="21.75" customHeight="1" x14ac:dyDescent="0.25">
      <c r="A248" s="2" t="s">
        <v>857</v>
      </c>
      <c r="B248" s="2" t="s">
        <v>180</v>
      </c>
      <c r="C248" s="3">
        <v>1615735</v>
      </c>
      <c r="D248" s="3">
        <v>0</v>
      </c>
      <c r="E248" s="3">
        <v>1615735</v>
      </c>
    </row>
    <row r="249" spans="1:5" ht="21.75" customHeight="1" x14ac:dyDescent="0.25">
      <c r="A249" s="2" t="s">
        <v>858</v>
      </c>
      <c r="B249" s="2" t="s">
        <v>180</v>
      </c>
      <c r="C249" s="3">
        <v>1468620</v>
      </c>
      <c r="D249" s="3">
        <v>0</v>
      </c>
      <c r="E249" s="3">
        <v>1468620</v>
      </c>
    </row>
    <row r="250" spans="1:5" ht="21.75" customHeight="1" x14ac:dyDescent="0.25">
      <c r="A250" s="2" t="s">
        <v>859</v>
      </c>
      <c r="B250" s="2" t="s">
        <v>180</v>
      </c>
      <c r="C250" s="3">
        <v>4478084</v>
      </c>
      <c r="D250" s="3">
        <v>110146</v>
      </c>
      <c r="E250" s="3">
        <v>4367938</v>
      </c>
    </row>
    <row r="251" spans="1:5" ht="21.75" customHeight="1" x14ac:dyDescent="0.25">
      <c r="A251" s="2" t="s">
        <v>860</v>
      </c>
      <c r="B251" s="2" t="s">
        <v>180</v>
      </c>
      <c r="C251" s="3">
        <v>5296415</v>
      </c>
      <c r="D251" s="3">
        <v>220293</v>
      </c>
      <c r="E251" s="3">
        <v>5076122</v>
      </c>
    </row>
    <row r="252" spans="1:5" ht="21.75" customHeight="1" x14ac:dyDescent="0.25">
      <c r="A252" s="2" t="s">
        <v>861</v>
      </c>
      <c r="B252" s="2" t="s">
        <v>180</v>
      </c>
      <c r="C252" s="3">
        <v>4675320</v>
      </c>
      <c r="D252" s="3">
        <v>165220</v>
      </c>
      <c r="E252" s="3">
        <v>4510100</v>
      </c>
    </row>
    <row r="253" spans="1:5" ht="21.75" customHeight="1" x14ac:dyDescent="0.25">
      <c r="A253" s="2" t="s">
        <v>862</v>
      </c>
      <c r="B253" s="2" t="s">
        <v>180</v>
      </c>
      <c r="C253" s="3">
        <v>2694450</v>
      </c>
      <c r="D253" s="3">
        <v>55073</v>
      </c>
      <c r="E253" s="3">
        <v>2639377</v>
      </c>
    </row>
    <row r="254" spans="1:5" ht="21.75" customHeight="1" x14ac:dyDescent="0.25">
      <c r="A254" s="2" t="s">
        <v>863</v>
      </c>
      <c r="B254" s="2" t="s">
        <v>180</v>
      </c>
      <c r="C254" s="3">
        <v>505155</v>
      </c>
      <c r="D254" s="3">
        <v>55073</v>
      </c>
      <c r="E254" s="3">
        <v>450082</v>
      </c>
    </row>
    <row r="255" spans="1:5" ht="21.75" customHeight="1" x14ac:dyDescent="0.25">
      <c r="A255" s="2" t="s">
        <v>864</v>
      </c>
      <c r="B255" s="2" t="s">
        <v>180</v>
      </c>
      <c r="C255" s="3">
        <v>1730358</v>
      </c>
      <c r="D255" s="3">
        <v>77103</v>
      </c>
      <c r="E255" s="3">
        <v>1653255</v>
      </c>
    </row>
    <row r="256" spans="1:5" ht="21.75" customHeight="1" x14ac:dyDescent="0.25">
      <c r="A256" s="2" t="s">
        <v>865</v>
      </c>
      <c r="B256" s="2" t="s">
        <v>180</v>
      </c>
      <c r="C256" s="3">
        <v>2097580</v>
      </c>
      <c r="D256" s="3">
        <v>0</v>
      </c>
      <c r="E256" s="3">
        <v>2097580</v>
      </c>
    </row>
    <row r="257" spans="1:5" ht="21.75" customHeight="1" x14ac:dyDescent="0.25">
      <c r="A257" s="2" t="s">
        <v>866</v>
      </c>
      <c r="B257" s="2" t="s">
        <v>180</v>
      </c>
      <c r="C257" s="3">
        <v>4518540</v>
      </c>
      <c r="D257" s="3">
        <v>0</v>
      </c>
      <c r="E257" s="3">
        <v>4518540</v>
      </c>
    </row>
    <row r="258" spans="1:5" ht="21.75" customHeight="1" x14ac:dyDescent="0.25">
      <c r="A258" s="2" t="s">
        <v>867</v>
      </c>
      <c r="B258" s="2" t="s">
        <v>180</v>
      </c>
      <c r="C258" s="3">
        <v>5496139</v>
      </c>
      <c r="D258" s="3">
        <v>55073</v>
      </c>
      <c r="E258" s="3">
        <v>5441066</v>
      </c>
    </row>
    <row r="259" spans="1:5" ht="21.75" customHeight="1" x14ac:dyDescent="0.25">
      <c r="A259" s="2" t="s">
        <v>868</v>
      </c>
      <c r="B259" s="2" t="s">
        <v>180</v>
      </c>
      <c r="C259" s="3">
        <v>2588315</v>
      </c>
      <c r="D259" s="3">
        <v>0</v>
      </c>
      <c r="E259" s="3">
        <v>2588315</v>
      </c>
    </row>
    <row r="260" spans="1:5" ht="21.75" customHeight="1" x14ac:dyDescent="0.25">
      <c r="A260" s="2" t="s">
        <v>869</v>
      </c>
      <c r="B260" s="2" t="s">
        <v>180</v>
      </c>
      <c r="C260" s="3">
        <v>1098975</v>
      </c>
      <c r="D260" s="3">
        <v>55073</v>
      </c>
      <c r="E260" s="3">
        <v>1043902</v>
      </c>
    </row>
    <row r="261" spans="1:5" ht="21.75" customHeight="1" x14ac:dyDescent="0.25">
      <c r="A261" s="2" t="s">
        <v>870</v>
      </c>
      <c r="B261" s="2" t="s">
        <v>180</v>
      </c>
      <c r="C261" s="3">
        <v>11792463</v>
      </c>
      <c r="D261" s="3">
        <v>396528</v>
      </c>
      <c r="E261" s="3">
        <v>11395935</v>
      </c>
    </row>
    <row r="262" spans="1:5" ht="21.75" customHeight="1" x14ac:dyDescent="0.25">
      <c r="A262" s="2" t="s">
        <v>871</v>
      </c>
      <c r="B262" s="2" t="s">
        <v>180</v>
      </c>
      <c r="C262" s="3">
        <v>5982033</v>
      </c>
      <c r="D262" s="3">
        <v>110146</v>
      </c>
      <c r="E262" s="3">
        <v>5871887</v>
      </c>
    </row>
    <row r="263" spans="1:5" ht="21.75" customHeight="1" x14ac:dyDescent="0.25">
      <c r="A263" s="2" t="s">
        <v>872</v>
      </c>
      <c r="B263" s="2" t="s">
        <v>180</v>
      </c>
      <c r="C263" s="3">
        <v>1958645</v>
      </c>
      <c r="D263" s="3">
        <v>55073</v>
      </c>
      <c r="E263" s="3">
        <v>1903572</v>
      </c>
    </row>
    <row r="264" spans="1:5" ht="21.75" customHeight="1" x14ac:dyDescent="0.25">
      <c r="A264" s="2" t="s">
        <v>873</v>
      </c>
      <c r="B264" s="2" t="s">
        <v>180</v>
      </c>
      <c r="C264" s="3">
        <v>5185576</v>
      </c>
      <c r="D264" s="3">
        <v>0</v>
      </c>
      <c r="E264" s="3">
        <v>5185576</v>
      </c>
    </row>
    <row r="265" spans="1:5" ht="21.75" customHeight="1" x14ac:dyDescent="0.25">
      <c r="A265" s="2" t="s">
        <v>874</v>
      </c>
      <c r="B265" s="2" t="s">
        <v>180</v>
      </c>
      <c r="C265" s="3">
        <v>1544605</v>
      </c>
      <c r="D265" s="3">
        <v>0</v>
      </c>
      <c r="E265" s="3">
        <v>1544605</v>
      </c>
    </row>
    <row r="266" spans="1:5" ht="21.75" customHeight="1" x14ac:dyDescent="0.25">
      <c r="A266" s="2" t="s">
        <v>875</v>
      </c>
      <c r="B266" s="2" t="s">
        <v>180</v>
      </c>
      <c r="C266" s="3">
        <v>7853060</v>
      </c>
      <c r="D266" s="3">
        <v>55073</v>
      </c>
      <c r="E266" s="3">
        <v>7797987</v>
      </c>
    </row>
    <row r="267" spans="1:5" ht="21.75" customHeight="1" x14ac:dyDescent="0.25">
      <c r="A267" s="2" t="s">
        <v>876</v>
      </c>
      <c r="B267" s="2" t="s">
        <v>180</v>
      </c>
      <c r="C267" s="3">
        <v>2806710</v>
      </c>
      <c r="D267" s="3">
        <v>0</v>
      </c>
      <c r="E267" s="3">
        <v>2806710</v>
      </c>
    </row>
    <row r="268" spans="1:5" ht="21.75" customHeight="1" x14ac:dyDescent="0.25">
      <c r="A268" s="2" t="s">
        <v>877</v>
      </c>
      <c r="B268" s="2" t="s">
        <v>180</v>
      </c>
      <c r="C268" s="3">
        <v>2472070</v>
      </c>
      <c r="D268" s="3">
        <v>0</v>
      </c>
      <c r="E268" s="3">
        <v>2472070</v>
      </c>
    </row>
    <row r="269" spans="1:5" ht="21.75" customHeight="1" x14ac:dyDescent="0.25">
      <c r="A269" s="2" t="s">
        <v>878</v>
      </c>
      <c r="B269" s="2" t="s">
        <v>180</v>
      </c>
      <c r="C269" s="3">
        <v>1036090</v>
      </c>
      <c r="D269" s="3">
        <v>0</v>
      </c>
      <c r="E269" s="3">
        <v>1036090</v>
      </c>
    </row>
    <row r="270" spans="1:5" ht="21.75" customHeight="1" x14ac:dyDescent="0.25">
      <c r="A270" s="2" t="s">
        <v>879</v>
      </c>
      <c r="B270" s="2" t="s">
        <v>180</v>
      </c>
      <c r="C270" s="3">
        <v>648682</v>
      </c>
      <c r="D270" s="3">
        <v>0</v>
      </c>
      <c r="E270" s="3">
        <v>648682</v>
      </c>
    </row>
    <row r="271" spans="1:5" ht="21.75" customHeight="1" x14ac:dyDescent="0.25">
      <c r="A271" s="2" t="s">
        <v>880</v>
      </c>
      <c r="B271" s="2" t="s">
        <v>180</v>
      </c>
      <c r="C271" s="3">
        <v>597155</v>
      </c>
      <c r="D271" s="3">
        <v>55073</v>
      </c>
      <c r="E271" s="3">
        <v>542082</v>
      </c>
    </row>
    <row r="272" spans="1:5" ht="21.75" customHeight="1" x14ac:dyDescent="0.25">
      <c r="A272" s="2" t="s">
        <v>881</v>
      </c>
      <c r="B272" s="2" t="s">
        <v>180</v>
      </c>
      <c r="C272" s="3">
        <v>2585715</v>
      </c>
      <c r="D272" s="3">
        <v>0</v>
      </c>
      <c r="E272" s="3">
        <v>2585715</v>
      </c>
    </row>
    <row r="273" spans="1:5" ht="21.75" customHeight="1" x14ac:dyDescent="0.25">
      <c r="A273" s="2" t="s">
        <v>882</v>
      </c>
      <c r="B273" s="2" t="s">
        <v>180</v>
      </c>
      <c r="C273" s="3">
        <v>3803425</v>
      </c>
      <c r="D273" s="3">
        <v>110147</v>
      </c>
      <c r="E273" s="3">
        <v>3693278</v>
      </c>
    </row>
    <row r="274" spans="1:5" ht="21.75" customHeight="1" x14ac:dyDescent="0.25">
      <c r="A274" s="2" t="s">
        <v>883</v>
      </c>
      <c r="B274" s="2" t="s">
        <v>180</v>
      </c>
      <c r="C274" s="3">
        <v>1612180</v>
      </c>
      <c r="D274" s="3">
        <v>0</v>
      </c>
      <c r="E274" s="3">
        <v>1612180</v>
      </c>
    </row>
    <row r="275" spans="1:5" ht="21.75" customHeight="1" x14ac:dyDescent="0.25">
      <c r="A275" s="2" t="s">
        <v>884</v>
      </c>
      <c r="B275" s="2" t="s">
        <v>180</v>
      </c>
      <c r="C275" s="3">
        <v>2074890</v>
      </c>
      <c r="D275" s="3">
        <v>110147</v>
      </c>
      <c r="E275" s="3">
        <v>1964743</v>
      </c>
    </row>
    <row r="276" spans="1:5" ht="21.75" customHeight="1" x14ac:dyDescent="0.25">
      <c r="A276" s="2" t="s">
        <v>885</v>
      </c>
      <c r="B276" s="2" t="s">
        <v>180</v>
      </c>
      <c r="C276" s="3">
        <v>2594640</v>
      </c>
      <c r="D276" s="3">
        <v>0</v>
      </c>
      <c r="E276" s="3">
        <v>2594640</v>
      </c>
    </row>
    <row r="277" spans="1:5" ht="21.75" customHeight="1" x14ac:dyDescent="0.25">
      <c r="A277" s="2" t="s">
        <v>886</v>
      </c>
      <c r="B277" s="2" t="s">
        <v>180</v>
      </c>
      <c r="C277" s="3">
        <v>3684890</v>
      </c>
      <c r="D277" s="3">
        <v>110146</v>
      </c>
      <c r="E277" s="3">
        <v>3574744</v>
      </c>
    </row>
    <row r="278" spans="1:5" ht="21.75" customHeight="1" x14ac:dyDescent="0.25">
      <c r="A278" s="2" t="s">
        <v>887</v>
      </c>
      <c r="B278" s="2" t="s">
        <v>180</v>
      </c>
      <c r="C278" s="3">
        <v>3215385</v>
      </c>
      <c r="D278" s="3">
        <v>0</v>
      </c>
      <c r="E278" s="3">
        <v>3215385</v>
      </c>
    </row>
    <row r="279" spans="1:5" ht="21.75" customHeight="1" x14ac:dyDescent="0.25">
      <c r="A279" s="2" t="s">
        <v>888</v>
      </c>
      <c r="B279" s="2" t="s">
        <v>180</v>
      </c>
      <c r="C279" s="3">
        <v>922445</v>
      </c>
      <c r="D279" s="3">
        <v>55073</v>
      </c>
      <c r="E279" s="3">
        <v>867372</v>
      </c>
    </row>
    <row r="280" spans="1:5" ht="21.75" customHeight="1" x14ac:dyDescent="0.25">
      <c r="A280" s="2" t="s">
        <v>889</v>
      </c>
      <c r="B280" s="2" t="s">
        <v>180</v>
      </c>
      <c r="C280" s="3">
        <v>4393943</v>
      </c>
      <c r="D280" s="3">
        <v>110146</v>
      </c>
      <c r="E280" s="3">
        <v>4283797</v>
      </c>
    </row>
    <row r="281" spans="1:5" ht="21.75" customHeight="1" x14ac:dyDescent="0.25">
      <c r="A281" s="2" t="s">
        <v>890</v>
      </c>
      <c r="B281" s="2" t="s">
        <v>180</v>
      </c>
      <c r="C281" s="3">
        <v>848065</v>
      </c>
      <c r="D281" s="3">
        <v>0</v>
      </c>
      <c r="E281" s="3">
        <v>848065</v>
      </c>
    </row>
    <row r="282" spans="1:5" ht="21.75" customHeight="1" x14ac:dyDescent="0.25">
      <c r="A282" s="2" t="s">
        <v>891</v>
      </c>
      <c r="B282" s="2" t="s">
        <v>180</v>
      </c>
      <c r="C282" s="3">
        <v>2943865</v>
      </c>
      <c r="D282" s="3">
        <v>0</v>
      </c>
      <c r="E282" s="3">
        <v>2943865</v>
      </c>
    </row>
    <row r="283" spans="1:5" ht="21.75" customHeight="1" x14ac:dyDescent="0.25">
      <c r="A283" s="2" t="s">
        <v>892</v>
      </c>
      <c r="B283" s="2" t="s">
        <v>180</v>
      </c>
      <c r="C283" s="3">
        <v>3368839</v>
      </c>
      <c r="D283" s="3">
        <v>33044</v>
      </c>
      <c r="E283" s="3">
        <v>3335795</v>
      </c>
    </row>
    <row r="284" spans="1:5" ht="21.75" customHeight="1" x14ac:dyDescent="0.25">
      <c r="A284" s="2" t="s">
        <v>893</v>
      </c>
      <c r="B284" s="2" t="s">
        <v>180</v>
      </c>
      <c r="C284" s="3">
        <v>2391485</v>
      </c>
      <c r="D284" s="3">
        <v>55073</v>
      </c>
      <c r="E284" s="3">
        <v>2336412</v>
      </c>
    </row>
    <row r="285" spans="1:5" ht="21.75" customHeight="1" x14ac:dyDescent="0.25">
      <c r="A285" s="2" t="s">
        <v>894</v>
      </c>
      <c r="B285" s="2" t="s">
        <v>180</v>
      </c>
      <c r="C285" s="3">
        <v>9421517</v>
      </c>
      <c r="D285" s="3">
        <v>330439</v>
      </c>
      <c r="E285" s="3">
        <v>9091078</v>
      </c>
    </row>
    <row r="286" spans="1:5" ht="21.75" customHeight="1" x14ac:dyDescent="0.25">
      <c r="A286" s="2" t="s">
        <v>895</v>
      </c>
      <c r="B286" s="2" t="s">
        <v>180</v>
      </c>
      <c r="C286" s="3">
        <v>3332665</v>
      </c>
      <c r="D286" s="3">
        <v>110146</v>
      </c>
      <c r="E286" s="3">
        <v>3222519</v>
      </c>
    </row>
    <row r="287" spans="1:5" ht="21.75" customHeight="1" x14ac:dyDescent="0.25">
      <c r="A287" s="2" t="s">
        <v>1337</v>
      </c>
      <c r="B287" s="2" t="s">
        <v>180</v>
      </c>
      <c r="C287" s="3">
        <v>1072991</v>
      </c>
      <c r="D287" s="3">
        <v>0</v>
      </c>
      <c r="E287" s="3">
        <v>1072991</v>
      </c>
    </row>
    <row r="288" spans="1:5" ht="21.75" customHeight="1" x14ac:dyDescent="0.25">
      <c r="A288" s="2" t="s">
        <v>896</v>
      </c>
      <c r="B288" s="2" t="s">
        <v>180</v>
      </c>
      <c r="C288" s="3">
        <v>2931960</v>
      </c>
      <c r="D288" s="3">
        <v>0</v>
      </c>
      <c r="E288" s="3">
        <v>2931960</v>
      </c>
    </row>
    <row r="289" spans="1:5" ht="21.75" customHeight="1" x14ac:dyDescent="0.25">
      <c r="A289" s="2" t="s">
        <v>897</v>
      </c>
      <c r="B289" s="2" t="s">
        <v>180</v>
      </c>
      <c r="C289" s="3">
        <v>5833760</v>
      </c>
      <c r="D289" s="3">
        <v>165220</v>
      </c>
      <c r="E289" s="3">
        <v>5668540</v>
      </c>
    </row>
    <row r="290" spans="1:5" ht="21.75" customHeight="1" x14ac:dyDescent="0.25">
      <c r="A290" s="2" t="s">
        <v>898</v>
      </c>
      <c r="B290" s="2" t="s">
        <v>180</v>
      </c>
      <c r="C290" s="3">
        <v>1770510</v>
      </c>
      <c r="D290" s="3">
        <v>0</v>
      </c>
      <c r="E290" s="3">
        <v>1770510</v>
      </c>
    </row>
    <row r="291" spans="1:5" ht="21.75" customHeight="1" x14ac:dyDescent="0.25">
      <c r="A291" s="2" t="s">
        <v>899</v>
      </c>
      <c r="B291" s="2" t="s">
        <v>180</v>
      </c>
      <c r="C291" s="3">
        <v>1173355</v>
      </c>
      <c r="D291" s="3">
        <v>55073</v>
      </c>
      <c r="E291" s="3">
        <v>1118282</v>
      </c>
    </row>
    <row r="292" spans="1:5" ht="21.75" customHeight="1" x14ac:dyDescent="0.25">
      <c r="A292" s="2" t="s">
        <v>900</v>
      </c>
      <c r="B292" s="2" t="s">
        <v>180</v>
      </c>
      <c r="C292" s="3">
        <v>4158710</v>
      </c>
      <c r="D292" s="3">
        <v>110147</v>
      </c>
      <c r="E292" s="3">
        <v>4048563</v>
      </c>
    </row>
    <row r="293" spans="1:5" ht="21.75" customHeight="1" x14ac:dyDescent="0.25">
      <c r="A293" s="2" t="s">
        <v>901</v>
      </c>
      <c r="B293" s="2" t="s">
        <v>180</v>
      </c>
      <c r="C293" s="3">
        <v>1340580</v>
      </c>
      <c r="D293" s="3">
        <v>0</v>
      </c>
      <c r="E293" s="3">
        <v>1340580</v>
      </c>
    </row>
    <row r="294" spans="1:5" ht="21.75" customHeight="1" x14ac:dyDescent="0.25">
      <c r="A294" s="2" t="s">
        <v>902</v>
      </c>
      <c r="B294" s="2" t="s">
        <v>180</v>
      </c>
      <c r="C294" s="3">
        <v>7582745</v>
      </c>
      <c r="D294" s="3">
        <v>220294</v>
      </c>
      <c r="E294" s="3">
        <v>7362451</v>
      </c>
    </row>
    <row r="295" spans="1:5" ht="21.75" customHeight="1" x14ac:dyDescent="0.25">
      <c r="A295" s="2" t="s">
        <v>903</v>
      </c>
      <c r="B295" s="2" t="s">
        <v>180</v>
      </c>
      <c r="C295" s="3">
        <v>8722150</v>
      </c>
      <c r="D295" s="3">
        <v>55073</v>
      </c>
      <c r="E295" s="3">
        <v>8667077</v>
      </c>
    </row>
    <row r="296" spans="1:5" ht="21.75" customHeight="1" x14ac:dyDescent="0.25">
      <c r="A296" s="2" t="s">
        <v>904</v>
      </c>
      <c r="B296" s="2" t="s">
        <v>180</v>
      </c>
      <c r="C296" s="3">
        <v>1591490</v>
      </c>
      <c r="D296" s="3">
        <v>0</v>
      </c>
      <c r="E296" s="3">
        <v>1591490</v>
      </c>
    </row>
    <row r="297" spans="1:5" ht="21.75" customHeight="1" x14ac:dyDescent="0.25">
      <c r="A297" s="2" t="s">
        <v>1338</v>
      </c>
      <c r="B297" s="2" t="s">
        <v>180</v>
      </c>
      <c r="C297" s="3">
        <v>1770510</v>
      </c>
      <c r="D297" s="3">
        <v>110147</v>
      </c>
      <c r="E297" s="3">
        <v>1660363</v>
      </c>
    </row>
    <row r="298" spans="1:5" ht="21.75" customHeight="1" x14ac:dyDescent="0.25">
      <c r="A298" s="2" t="s">
        <v>905</v>
      </c>
      <c r="B298" s="2" t="s">
        <v>180</v>
      </c>
      <c r="C298" s="3">
        <v>1792696</v>
      </c>
      <c r="D298" s="3">
        <v>0</v>
      </c>
      <c r="E298" s="3">
        <v>1792696</v>
      </c>
    </row>
    <row r="299" spans="1:5" ht="21.75" customHeight="1" x14ac:dyDescent="0.25">
      <c r="A299" s="2" t="s">
        <v>906</v>
      </c>
      <c r="B299" s="2" t="s">
        <v>180</v>
      </c>
      <c r="C299" s="3">
        <v>7321155</v>
      </c>
      <c r="D299" s="3">
        <v>220293</v>
      </c>
      <c r="E299" s="3">
        <v>7100862</v>
      </c>
    </row>
    <row r="300" spans="1:5" ht="21.75" customHeight="1" x14ac:dyDescent="0.25">
      <c r="A300" s="2" t="s">
        <v>907</v>
      </c>
      <c r="B300" s="2" t="s">
        <v>180</v>
      </c>
      <c r="C300" s="3">
        <v>1382934</v>
      </c>
      <c r="D300" s="3">
        <v>0</v>
      </c>
      <c r="E300" s="3">
        <v>1382934</v>
      </c>
    </row>
    <row r="301" spans="1:5" ht="21.75" customHeight="1" x14ac:dyDescent="0.25">
      <c r="A301" s="2" t="s">
        <v>908</v>
      </c>
      <c r="B301" s="2" t="s">
        <v>180</v>
      </c>
      <c r="C301" s="3">
        <v>1821380</v>
      </c>
      <c r="D301" s="3">
        <v>0</v>
      </c>
      <c r="E301" s="3">
        <v>1821380</v>
      </c>
    </row>
    <row r="302" spans="1:5" ht="21.75" customHeight="1" x14ac:dyDescent="0.25">
      <c r="A302" s="2" t="s">
        <v>909</v>
      </c>
      <c r="B302" s="2" t="s">
        <v>180</v>
      </c>
      <c r="C302" s="3">
        <v>1186746</v>
      </c>
      <c r="D302" s="3">
        <v>0</v>
      </c>
      <c r="E302" s="3">
        <v>1186746</v>
      </c>
    </row>
    <row r="303" spans="1:5" ht="21.75" customHeight="1" x14ac:dyDescent="0.25">
      <c r="A303" s="2" t="s">
        <v>910</v>
      </c>
      <c r="B303" s="2" t="s">
        <v>180</v>
      </c>
      <c r="C303" s="3">
        <v>1369264</v>
      </c>
      <c r="D303" s="3">
        <v>0</v>
      </c>
      <c r="E303" s="3">
        <v>1369264</v>
      </c>
    </row>
    <row r="304" spans="1:5" ht="21.75" customHeight="1" x14ac:dyDescent="0.25">
      <c r="A304" s="2" t="s">
        <v>911</v>
      </c>
      <c r="B304" s="2" t="s">
        <v>180</v>
      </c>
      <c r="C304" s="3">
        <v>2258564</v>
      </c>
      <c r="D304" s="3">
        <v>0</v>
      </c>
      <c r="E304" s="3">
        <v>2258564</v>
      </c>
    </row>
    <row r="305" spans="1:5" ht="21.75" customHeight="1" x14ac:dyDescent="0.25">
      <c r="A305" s="2" t="s">
        <v>912</v>
      </c>
      <c r="B305" s="2" t="s">
        <v>180</v>
      </c>
      <c r="C305" s="3">
        <v>13565575</v>
      </c>
      <c r="D305" s="3">
        <v>330440</v>
      </c>
      <c r="E305" s="3">
        <v>13235135</v>
      </c>
    </row>
    <row r="306" spans="1:5" ht="21.75" customHeight="1" x14ac:dyDescent="0.25">
      <c r="A306" s="2" t="s">
        <v>913</v>
      </c>
      <c r="B306" s="2" t="s">
        <v>180</v>
      </c>
      <c r="C306" s="3">
        <v>2790645</v>
      </c>
      <c r="D306" s="3">
        <v>55073</v>
      </c>
      <c r="E306" s="3">
        <v>2735572</v>
      </c>
    </row>
    <row r="307" spans="1:5" ht="21.75" customHeight="1" x14ac:dyDescent="0.25">
      <c r="A307" s="2" t="s">
        <v>914</v>
      </c>
      <c r="B307" s="2" t="s">
        <v>180</v>
      </c>
      <c r="C307" s="3">
        <v>668935</v>
      </c>
      <c r="D307" s="3">
        <v>0</v>
      </c>
      <c r="E307" s="3">
        <v>668935</v>
      </c>
    </row>
    <row r="308" spans="1:5" ht="21.75" customHeight="1" x14ac:dyDescent="0.25">
      <c r="A308" s="2" t="s">
        <v>915</v>
      </c>
      <c r="B308" s="2" t="s">
        <v>180</v>
      </c>
      <c r="C308" s="3">
        <v>4710273</v>
      </c>
      <c r="D308" s="3">
        <v>0</v>
      </c>
      <c r="E308" s="3">
        <v>4710273</v>
      </c>
    </row>
    <row r="309" spans="1:5" ht="21.75" customHeight="1" x14ac:dyDescent="0.25">
      <c r="A309" s="2" t="s">
        <v>916</v>
      </c>
      <c r="B309" s="2" t="s">
        <v>180</v>
      </c>
      <c r="C309" s="3">
        <v>919845</v>
      </c>
      <c r="D309" s="3">
        <v>0</v>
      </c>
      <c r="E309" s="3">
        <v>919845</v>
      </c>
    </row>
    <row r="310" spans="1:5" ht="21.75" customHeight="1" x14ac:dyDescent="0.25">
      <c r="A310" s="2" t="s">
        <v>917</v>
      </c>
      <c r="B310" s="2" t="s">
        <v>180</v>
      </c>
      <c r="C310" s="3">
        <v>3953900</v>
      </c>
      <c r="D310" s="3">
        <v>0</v>
      </c>
      <c r="E310" s="3">
        <v>3953900</v>
      </c>
    </row>
    <row r="311" spans="1:5" ht="21.75" customHeight="1" x14ac:dyDescent="0.25">
      <c r="A311" s="2" t="s">
        <v>918</v>
      </c>
      <c r="B311" s="2" t="s">
        <v>180</v>
      </c>
      <c r="C311" s="3">
        <v>3252340</v>
      </c>
      <c r="D311" s="3">
        <v>0</v>
      </c>
      <c r="E311" s="3">
        <v>3252340</v>
      </c>
    </row>
    <row r="312" spans="1:5" ht="21.75" customHeight="1" x14ac:dyDescent="0.25">
      <c r="A312" s="2" t="s">
        <v>919</v>
      </c>
      <c r="B312" s="2" t="s">
        <v>180</v>
      </c>
      <c r="C312" s="3">
        <v>11379075</v>
      </c>
      <c r="D312" s="3">
        <v>220293</v>
      </c>
      <c r="E312" s="3">
        <v>11158782</v>
      </c>
    </row>
    <row r="313" spans="1:5" ht="21.75" customHeight="1" x14ac:dyDescent="0.25">
      <c r="A313" s="2" t="s">
        <v>920</v>
      </c>
      <c r="B313" s="2" t="s">
        <v>180</v>
      </c>
      <c r="C313" s="3">
        <v>2104805</v>
      </c>
      <c r="D313" s="3">
        <v>0</v>
      </c>
      <c r="E313" s="3">
        <v>2104805</v>
      </c>
    </row>
    <row r="314" spans="1:5" ht="21.75" customHeight="1" x14ac:dyDescent="0.25">
      <c r="A314" s="2" t="s">
        <v>921</v>
      </c>
      <c r="B314" s="2" t="s">
        <v>180</v>
      </c>
      <c r="C314" s="3">
        <v>3188745</v>
      </c>
      <c r="D314" s="3">
        <v>55073</v>
      </c>
      <c r="E314" s="3">
        <v>3133672</v>
      </c>
    </row>
    <row r="315" spans="1:5" ht="21.75" customHeight="1" x14ac:dyDescent="0.25">
      <c r="A315" s="2" t="s">
        <v>922</v>
      </c>
      <c r="B315" s="2" t="s">
        <v>180</v>
      </c>
      <c r="C315" s="3">
        <v>13832022</v>
      </c>
      <c r="D315" s="3">
        <v>0</v>
      </c>
      <c r="E315" s="3">
        <v>13832022</v>
      </c>
    </row>
    <row r="316" spans="1:5" ht="21.75" customHeight="1" x14ac:dyDescent="0.25">
      <c r="A316" s="2" t="s">
        <v>923</v>
      </c>
      <c r="B316" s="2" t="s">
        <v>180</v>
      </c>
      <c r="C316" s="3">
        <v>8264510</v>
      </c>
      <c r="D316" s="3">
        <v>220293</v>
      </c>
      <c r="E316" s="3">
        <v>8044217</v>
      </c>
    </row>
    <row r="317" spans="1:5" ht="21.75" customHeight="1" x14ac:dyDescent="0.25">
      <c r="A317" s="2" t="s">
        <v>924</v>
      </c>
      <c r="B317" s="2" t="s">
        <v>180</v>
      </c>
      <c r="C317" s="3">
        <v>5544285</v>
      </c>
      <c r="D317" s="3">
        <v>0</v>
      </c>
      <c r="E317" s="3">
        <v>5544285</v>
      </c>
    </row>
    <row r="318" spans="1:5" ht="21.75" customHeight="1" x14ac:dyDescent="0.25">
      <c r="A318" s="2" t="s">
        <v>925</v>
      </c>
      <c r="B318" s="2" t="s">
        <v>180</v>
      </c>
      <c r="C318" s="3">
        <v>8645185</v>
      </c>
      <c r="D318" s="3">
        <v>165220</v>
      </c>
      <c r="E318" s="3">
        <v>8479965</v>
      </c>
    </row>
    <row r="319" spans="1:5" ht="21.75" customHeight="1" x14ac:dyDescent="0.25">
      <c r="A319" s="2" t="s">
        <v>926</v>
      </c>
      <c r="B319" s="2" t="s">
        <v>180</v>
      </c>
      <c r="C319" s="3">
        <v>1707735</v>
      </c>
      <c r="D319" s="3">
        <v>0</v>
      </c>
      <c r="E319" s="3">
        <v>1707735</v>
      </c>
    </row>
    <row r="320" spans="1:5" ht="21.75" customHeight="1" x14ac:dyDescent="0.25">
      <c r="A320" s="2" t="s">
        <v>927</v>
      </c>
      <c r="B320" s="2" t="s">
        <v>180</v>
      </c>
      <c r="C320" s="3">
        <v>3508050</v>
      </c>
      <c r="D320" s="3">
        <v>0</v>
      </c>
      <c r="E320" s="3">
        <v>3508050</v>
      </c>
    </row>
    <row r="321" spans="1:5" ht="21.75" customHeight="1" x14ac:dyDescent="0.25">
      <c r="A321" s="2" t="s">
        <v>928</v>
      </c>
      <c r="B321" s="2" t="s">
        <v>180</v>
      </c>
      <c r="C321" s="3">
        <v>6483228</v>
      </c>
      <c r="D321" s="3">
        <v>363484</v>
      </c>
      <c r="E321" s="3">
        <v>6119744</v>
      </c>
    </row>
    <row r="322" spans="1:5" ht="21.75" customHeight="1" x14ac:dyDescent="0.25">
      <c r="A322" s="2" t="s">
        <v>929</v>
      </c>
      <c r="B322" s="2" t="s">
        <v>180</v>
      </c>
      <c r="C322" s="3">
        <v>1036200</v>
      </c>
      <c r="D322" s="3">
        <v>0</v>
      </c>
      <c r="E322" s="3">
        <v>1036200</v>
      </c>
    </row>
    <row r="323" spans="1:5" ht="21.75" customHeight="1" x14ac:dyDescent="0.25">
      <c r="A323" s="2" t="s">
        <v>930</v>
      </c>
      <c r="B323" s="2" t="s">
        <v>180</v>
      </c>
      <c r="C323" s="3">
        <v>2994735</v>
      </c>
      <c r="D323" s="3">
        <v>0</v>
      </c>
      <c r="E323" s="3">
        <v>2994735</v>
      </c>
    </row>
    <row r="324" spans="1:5" ht="21.75" customHeight="1" x14ac:dyDescent="0.25">
      <c r="A324" s="2" t="s">
        <v>931</v>
      </c>
      <c r="B324" s="2" t="s">
        <v>180</v>
      </c>
      <c r="C324" s="3">
        <v>3218485</v>
      </c>
      <c r="D324" s="3">
        <v>110147</v>
      </c>
      <c r="E324" s="3">
        <v>3108338</v>
      </c>
    </row>
    <row r="325" spans="1:5" ht="21.75" customHeight="1" x14ac:dyDescent="0.25">
      <c r="A325" s="2" t="s">
        <v>932</v>
      </c>
      <c r="B325" s="2" t="s">
        <v>180</v>
      </c>
      <c r="C325" s="3">
        <v>6977245</v>
      </c>
      <c r="D325" s="3">
        <v>55073</v>
      </c>
      <c r="E325" s="3">
        <v>6922172</v>
      </c>
    </row>
    <row r="326" spans="1:5" ht="21.75" customHeight="1" x14ac:dyDescent="0.25">
      <c r="A326" s="2" t="s">
        <v>933</v>
      </c>
      <c r="B326" s="2" t="s">
        <v>180</v>
      </c>
      <c r="C326" s="3">
        <v>9065400</v>
      </c>
      <c r="D326" s="3">
        <v>165220</v>
      </c>
      <c r="E326" s="3">
        <v>8900180</v>
      </c>
    </row>
    <row r="327" spans="1:5" ht="21.75" customHeight="1" x14ac:dyDescent="0.25">
      <c r="A327" s="2" t="s">
        <v>934</v>
      </c>
      <c r="B327" s="2" t="s">
        <v>180</v>
      </c>
      <c r="C327" s="3">
        <v>2065775</v>
      </c>
      <c r="D327" s="3">
        <v>110147</v>
      </c>
      <c r="E327" s="3">
        <v>1955628</v>
      </c>
    </row>
    <row r="328" spans="1:5" ht="21.75" customHeight="1" x14ac:dyDescent="0.25">
      <c r="A328" s="2" t="s">
        <v>1339</v>
      </c>
      <c r="B328" s="2" t="s">
        <v>180</v>
      </c>
      <c r="C328" s="3">
        <v>1403355</v>
      </c>
      <c r="D328" s="3">
        <v>0</v>
      </c>
      <c r="E328" s="3">
        <v>1403355</v>
      </c>
    </row>
    <row r="329" spans="1:5" ht="21.75" customHeight="1" x14ac:dyDescent="0.25">
      <c r="A329" s="2" t="s">
        <v>935</v>
      </c>
      <c r="B329" s="2" t="s">
        <v>180</v>
      </c>
      <c r="C329" s="3">
        <v>597155</v>
      </c>
      <c r="D329" s="3">
        <v>0</v>
      </c>
      <c r="E329" s="3">
        <v>597155</v>
      </c>
    </row>
    <row r="330" spans="1:5" ht="21.75" customHeight="1" x14ac:dyDescent="0.25">
      <c r="A330" s="2" t="s">
        <v>936</v>
      </c>
      <c r="B330" s="2" t="s">
        <v>180</v>
      </c>
      <c r="C330" s="3">
        <v>5753330</v>
      </c>
      <c r="D330" s="3">
        <v>55073</v>
      </c>
      <c r="E330" s="3">
        <v>5698257</v>
      </c>
    </row>
    <row r="331" spans="1:5" ht="21.75" customHeight="1" x14ac:dyDescent="0.25">
      <c r="A331" s="2" t="s">
        <v>937</v>
      </c>
      <c r="B331" s="2" t="s">
        <v>180</v>
      </c>
      <c r="C331" s="3">
        <v>1110580</v>
      </c>
      <c r="D331" s="3">
        <v>0</v>
      </c>
      <c r="E331" s="3">
        <v>1110580</v>
      </c>
    </row>
    <row r="332" spans="1:5" ht="21.75" customHeight="1" x14ac:dyDescent="0.25">
      <c r="A332" s="2" t="s">
        <v>938</v>
      </c>
      <c r="B332" s="2" t="s">
        <v>180</v>
      </c>
      <c r="C332" s="3">
        <v>1475135</v>
      </c>
      <c r="D332" s="3">
        <v>0</v>
      </c>
      <c r="E332" s="3">
        <v>1475135</v>
      </c>
    </row>
    <row r="333" spans="1:5" ht="21.75" customHeight="1" x14ac:dyDescent="0.25">
      <c r="A333" s="2" t="s">
        <v>939</v>
      </c>
      <c r="B333" s="2" t="s">
        <v>180</v>
      </c>
      <c r="C333" s="3">
        <v>3211578</v>
      </c>
      <c r="D333" s="3">
        <v>0</v>
      </c>
      <c r="E333" s="3">
        <v>3211578</v>
      </c>
    </row>
    <row r="334" spans="1:5" ht="21.75" customHeight="1" x14ac:dyDescent="0.25">
      <c r="A334" s="2" t="s">
        <v>1340</v>
      </c>
      <c r="B334" s="2" t="s">
        <v>180</v>
      </c>
      <c r="C334" s="3">
        <v>3755065</v>
      </c>
      <c r="D334" s="3">
        <v>55073</v>
      </c>
      <c r="E334" s="3">
        <v>3699992</v>
      </c>
    </row>
    <row r="335" spans="1:5" ht="21.75" customHeight="1" x14ac:dyDescent="0.25">
      <c r="A335" s="2" t="s">
        <v>940</v>
      </c>
      <c r="B335" s="2" t="s">
        <v>180</v>
      </c>
      <c r="C335" s="3">
        <v>6892830</v>
      </c>
      <c r="D335" s="3">
        <v>165220</v>
      </c>
      <c r="E335" s="3">
        <v>6727610</v>
      </c>
    </row>
    <row r="336" spans="1:5" ht="21.75" customHeight="1" x14ac:dyDescent="0.25">
      <c r="A336" s="2" t="s">
        <v>941</v>
      </c>
      <c r="B336" s="2" t="s">
        <v>180</v>
      </c>
      <c r="C336" s="3">
        <v>1403355</v>
      </c>
      <c r="D336" s="3">
        <v>0</v>
      </c>
      <c r="E336" s="3">
        <v>1403355</v>
      </c>
    </row>
    <row r="337" spans="1:5" ht="21.75" customHeight="1" x14ac:dyDescent="0.25">
      <c r="A337" s="2" t="s">
        <v>942</v>
      </c>
      <c r="B337" s="2" t="s">
        <v>180</v>
      </c>
      <c r="C337" s="3">
        <v>3320025</v>
      </c>
      <c r="D337" s="3">
        <v>0</v>
      </c>
      <c r="E337" s="3">
        <v>3320025</v>
      </c>
    </row>
    <row r="338" spans="1:5" ht="21.75" customHeight="1" x14ac:dyDescent="0.25">
      <c r="A338" s="2" t="s">
        <v>943</v>
      </c>
      <c r="B338" s="2" t="s">
        <v>180</v>
      </c>
      <c r="C338" s="3">
        <v>13218230</v>
      </c>
      <c r="D338" s="3">
        <v>440586</v>
      </c>
      <c r="E338" s="3">
        <v>12777644</v>
      </c>
    </row>
    <row r="339" spans="1:5" ht="21.75" customHeight="1" x14ac:dyDescent="0.25">
      <c r="A339" s="2" t="s">
        <v>944</v>
      </c>
      <c r="B339" s="2" t="s">
        <v>180</v>
      </c>
      <c r="C339" s="3">
        <v>4580495</v>
      </c>
      <c r="D339" s="3">
        <v>55073</v>
      </c>
      <c r="E339" s="3">
        <v>4525422</v>
      </c>
    </row>
    <row r="340" spans="1:5" ht="21.75" customHeight="1" x14ac:dyDescent="0.25">
      <c r="A340" s="2" t="s">
        <v>945</v>
      </c>
      <c r="B340" s="2" t="s">
        <v>180</v>
      </c>
      <c r="C340" s="3">
        <v>1844890</v>
      </c>
      <c r="D340" s="3">
        <v>110147</v>
      </c>
      <c r="E340" s="3">
        <v>1734743</v>
      </c>
    </row>
    <row r="341" spans="1:5" ht="21.75" customHeight="1" x14ac:dyDescent="0.25">
      <c r="A341" s="2" t="s">
        <v>946</v>
      </c>
      <c r="B341" s="2" t="s">
        <v>180</v>
      </c>
      <c r="C341" s="3">
        <v>1581783</v>
      </c>
      <c r="D341" s="3">
        <v>0</v>
      </c>
      <c r="E341" s="3">
        <v>1581783</v>
      </c>
    </row>
    <row r="342" spans="1:5" ht="21.75" customHeight="1" x14ac:dyDescent="0.25">
      <c r="A342" s="2" t="s">
        <v>947</v>
      </c>
      <c r="B342" s="2" t="s">
        <v>180</v>
      </c>
      <c r="C342" s="3">
        <v>1633245</v>
      </c>
      <c r="D342" s="3">
        <v>110147</v>
      </c>
      <c r="E342" s="3">
        <v>1523098</v>
      </c>
    </row>
    <row r="343" spans="1:5" ht="21.75" customHeight="1" x14ac:dyDescent="0.25">
      <c r="A343" s="2" t="s">
        <v>1341</v>
      </c>
      <c r="B343" s="2" t="s">
        <v>180</v>
      </c>
      <c r="C343" s="3">
        <v>4584641</v>
      </c>
      <c r="D343" s="3">
        <v>132176</v>
      </c>
      <c r="E343" s="3">
        <v>4452465</v>
      </c>
    </row>
    <row r="344" spans="1:5" ht="21.75" customHeight="1" x14ac:dyDescent="0.25">
      <c r="A344" s="2" t="s">
        <v>948</v>
      </c>
      <c r="B344" s="2" t="s">
        <v>180</v>
      </c>
      <c r="C344" s="3">
        <v>6927438</v>
      </c>
      <c r="D344" s="3">
        <v>176234</v>
      </c>
      <c r="E344" s="3">
        <v>6751204</v>
      </c>
    </row>
    <row r="345" spans="1:5" ht="21.75" customHeight="1" x14ac:dyDescent="0.25">
      <c r="A345" s="2" t="s">
        <v>949</v>
      </c>
      <c r="B345" s="2" t="s">
        <v>180</v>
      </c>
      <c r="C345" s="3">
        <v>1210750</v>
      </c>
      <c r="D345" s="3">
        <v>0</v>
      </c>
      <c r="E345" s="3">
        <v>1210750</v>
      </c>
    </row>
    <row r="346" spans="1:5" ht="21.75" customHeight="1" x14ac:dyDescent="0.25">
      <c r="A346" s="2" t="s">
        <v>950</v>
      </c>
      <c r="B346" s="2" t="s">
        <v>180</v>
      </c>
      <c r="C346" s="3">
        <v>2692845</v>
      </c>
      <c r="D346" s="3">
        <v>110147</v>
      </c>
      <c r="E346" s="3">
        <v>2582698</v>
      </c>
    </row>
    <row r="347" spans="1:5" ht="21.75" customHeight="1" x14ac:dyDescent="0.25">
      <c r="A347" s="2" t="s">
        <v>951</v>
      </c>
      <c r="B347" s="2" t="s">
        <v>180</v>
      </c>
      <c r="C347" s="3">
        <v>230000</v>
      </c>
      <c r="D347" s="3">
        <v>0</v>
      </c>
      <c r="E347" s="3">
        <v>230000</v>
      </c>
    </row>
    <row r="348" spans="1:5" ht="21.75" customHeight="1" x14ac:dyDescent="0.25">
      <c r="A348" s="2" t="s">
        <v>1342</v>
      </c>
      <c r="B348" s="2" t="s">
        <v>180</v>
      </c>
      <c r="C348" s="3">
        <v>3749580</v>
      </c>
      <c r="D348" s="3">
        <v>0</v>
      </c>
      <c r="E348" s="3">
        <v>3749580</v>
      </c>
    </row>
    <row r="349" spans="1:5" ht="21.75" customHeight="1" x14ac:dyDescent="0.25">
      <c r="A349" s="2" t="s">
        <v>952</v>
      </c>
      <c r="B349" s="2" t="s">
        <v>180</v>
      </c>
      <c r="C349" s="3">
        <v>1844890</v>
      </c>
      <c r="D349" s="3">
        <v>0</v>
      </c>
      <c r="E349" s="3">
        <v>1844890</v>
      </c>
    </row>
    <row r="350" spans="1:5" ht="21.75" customHeight="1" x14ac:dyDescent="0.25">
      <c r="A350" s="2" t="s">
        <v>953</v>
      </c>
      <c r="B350" s="2" t="s">
        <v>180</v>
      </c>
      <c r="C350" s="3">
        <v>3782625</v>
      </c>
      <c r="D350" s="3">
        <v>110147</v>
      </c>
      <c r="E350" s="3">
        <v>3672478</v>
      </c>
    </row>
    <row r="351" spans="1:5" ht="21.75" customHeight="1" x14ac:dyDescent="0.25">
      <c r="A351" s="2" t="s">
        <v>954</v>
      </c>
      <c r="B351" s="2" t="s">
        <v>180</v>
      </c>
      <c r="C351" s="3">
        <v>2513935</v>
      </c>
      <c r="D351" s="3">
        <v>0</v>
      </c>
      <c r="E351" s="3">
        <v>2513935</v>
      </c>
    </row>
    <row r="352" spans="1:5" ht="21.75" customHeight="1" x14ac:dyDescent="0.25">
      <c r="A352" s="2" t="s">
        <v>955</v>
      </c>
      <c r="B352" s="2" t="s">
        <v>180</v>
      </c>
      <c r="C352" s="3">
        <v>1844890</v>
      </c>
      <c r="D352" s="3">
        <v>0</v>
      </c>
      <c r="E352" s="3">
        <v>1844890</v>
      </c>
    </row>
    <row r="353" spans="1:5" ht="21.75" customHeight="1" x14ac:dyDescent="0.25">
      <c r="A353" s="2" t="s">
        <v>956</v>
      </c>
      <c r="B353" s="2" t="s">
        <v>180</v>
      </c>
      <c r="C353" s="3">
        <v>618065</v>
      </c>
      <c r="D353" s="3">
        <v>0</v>
      </c>
      <c r="E353" s="3">
        <v>618065</v>
      </c>
    </row>
    <row r="354" spans="1:5" ht="21.75" customHeight="1" x14ac:dyDescent="0.25">
      <c r="A354" s="2" t="s">
        <v>1343</v>
      </c>
      <c r="B354" s="2" t="s">
        <v>180</v>
      </c>
      <c r="C354" s="3">
        <v>4093545</v>
      </c>
      <c r="D354" s="3">
        <v>55073</v>
      </c>
      <c r="E354" s="3">
        <v>4038472</v>
      </c>
    </row>
    <row r="355" spans="1:5" ht="21.75" customHeight="1" x14ac:dyDescent="0.25">
      <c r="A355" s="2" t="s">
        <v>957</v>
      </c>
      <c r="B355" s="2" t="s">
        <v>180</v>
      </c>
      <c r="C355" s="3">
        <v>6013090</v>
      </c>
      <c r="D355" s="3">
        <v>0</v>
      </c>
      <c r="E355" s="3">
        <v>6013090</v>
      </c>
    </row>
    <row r="356" spans="1:5" ht="21.75" customHeight="1" x14ac:dyDescent="0.25">
      <c r="A356" s="2" t="s">
        <v>958</v>
      </c>
      <c r="B356" s="2" t="s">
        <v>180</v>
      </c>
      <c r="C356" s="3">
        <v>250910</v>
      </c>
      <c r="D356" s="3">
        <v>0</v>
      </c>
      <c r="E356" s="3">
        <v>250910</v>
      </c>
    </row>
    <row r="357" spans="1:5" ht="21.75" customHeight="1" x14ac:dyDescent="0.25">
      <c r="A357" s="2" t="s">
        <v>959</v>
      </c>
      <c r="B357" s="2" t="s">
        <v>180</v>
      </c>
      <c r="C357" s="3">
        <v>3283740</v>
      </c>
      <c r="D357" s="3">
        <v>55073</v>
      </c>
      <c r="E357" s="3">
        <v>3228667</v>
      </c>
    </row>
    <row r="358" spans="1:5" ht="21.75" customHeight="1" x14ac:dyDescent="0.25">
      <c r="A358" s="2" t="s">
        <v>960</v>
      </c>
      <c r="B358" s="2" t="s">
        <v>180</v>
      </c>
      <c r="C358" s="3">
        <v>3708090</v>
      </c>
      <c r="D358" s="3">
        <v>165220</v>
      </c>
      <c r="E358" s="3">
        <v>3542870</v>
      </c>
    </row>
    <row r="359" spans="1:5" ht="21.75" customHeight="1" x14ac:dyDescent="0.25">
      <c r="A359" s="2" t="s">
        <v>961</v>
      </c>
      <c r="B359" s="2" t="s">
        <v>180</v>
      </c>
      <c r="C359" s="3">
        <v>5961920</v>
      </c>
      <c r="D359" s="3">
        <v>55073</v>
      </c>
      <c r="E359" s="3">
        <v>5906847</v>
      </c>
    </row>
    <row r="360" spans="1:5" ht="21.75" customHeight="1" x14ac:dyDescent="0.25">
      <c r="A360" s="2" t="s">
        <v>962</v>
      </c>
      <c r="B360" s="2" t="s">
        <v>180</v>
      </c>
      <c r="C360" s="3">
        <v>8923885</v>
      </c>
      <c r="D360" s="3">
        <v>55073</v>
      </c>
      <c r="E360" s="3">
        <v>8868812</v>
      </c>
    </row>
    <row r="361" spans="1:5" ht="21.75" customHeight="1" x14ac:dyDescent="0.25">
      <c r="A361" s="2" t="s">
        <v>963</v>
      </c>
      <c r="B361" s="2" t="s">
        <v>180</v>
      </c>
      <c r="C361" s="3">
        <v>5165617</v>
      </c>
      <c r="D361" s="3">
        <v>77103</v>
      </c>
      <c r="E361" s="3">
        <v>5088514</v>
      </c>
    </row>
    <row r="362" spans="1:5" ht="21.75" customHeight="1" x14ac:dyDescent="0.25">
      <c r="A362" s="2" t="s">
        <v>964</v>
      </c>
      <c r="B362" s="2" t="s">
        <v>180</v>
      </c>
      <c r="C362" s="3">
        <v>1570580</v>
      </c>
      <c r="D362" s="3">
        <v>0</v>
      </c>
      <c r="E362" s="3">
        <v>1570580</v>
      </c>
    </row>
    <row r="363" spans="1:5" ht="21.75" customHeight="1" x14ac:dyDescent="0.25">
      <c r="A363" s="2" t="s">
        <v>965</v>
      </c>
      <c r="B363" s="2" t="s">
        <v>180</v>
      </c>
      <c r="C363" s="3">
        <v>1770510</v>
      </c>
      <c r="D363" s="3">
        <v>0</v>
      </c>
      <c r="E363" s="3">
        <v>1770510</v>
      </c>
    </row>
    <row r="364" spans="1:5" ht="21.75" customHeight="1" x14ac:dyDescent="0.25">
      <c r="A364" s="2" t="s">
        <v>966</v>
      </c>
      <c r="B364" s="2" t="s">
        <v>180</v>
      </c>
      <c r="C364" s="3">
        <v>1152445</v>
      </c>
      <c r="D364" s="3">
        <v>55073</v>
      </c>
      <c r="E364" s="3">
        <v>1097372</v>
      </c>
    </row>
    <row r="365" spans="1:5" ht="21.75" customHeight="1" x14ac:dyDescent="0.25">
      <c r="A365" s="2" t="s">
        <v>967</v>
      </c>
      <c r="B365" s="2" t="s">
        <v>180</v>
      </c>
      <c r="C365" s="3">
        <v>2325800</v>
      </c>
      <c r="D365" s="3">
        <v>110147</v>
      </c>
      <c r="E365" s="3">
        <v>2215653</v>
      </c>
    </row>
    <row r="366" spans="1:5" ht="21.75" customHeight="1" x14ac:dyDescent="0.25">
      <c r="A366" s="2" t="s">
        <v>968</v>
      </c>
      <c r="B366" s="2" t="s">
        <v>180</v>
      </c>
      <c r="C366" s="3">
        <v>1057000</v>
      </c>
      <c r="D366" s="3">
        <v>0</v>
      </c>
      <c r="E366" s="3">
        <v>1057000</v>
      </c>
    </row>
    <row r="367" spans="1:5" ht="21.75" customHeight="1" x14ac:dyDescent="0.25">
      <c r="A367" s="2" t="s">
        <v>969</v>
      </c>
      <c r="B367" s="2" t="s">
        <v>180</v>
      </c>
      <c r="C367" s="3">
        <v>3486325</v>
      </c>
      <c r="D367" s="3">
        <v>0</v>
      </c>
      <c r="E367" s="3">
        <v>3486325</v>
      </c>
    </row>
    <row r="368" spans="1:5" ht="21.75" customHeight="1" x14ac:dyDescent="0.25">
      <c r="A368" s="2" t="s">
        <v>970</v>
      </c>
      <c r="B368" s="2" t="s">
        <v>180</v>
      </c>
      <c r="C368" s="3">
        <v>13602915</v>
      </c>
      <c r="D368" s="3">
        <v>330440</v>
      </c>
      <c r="E368" s="3">
        <v>13272475</v>
      </c>
    </row>
    <row r="369" spans="1:5" ht="21.75" customHeight="1" x14ac:dyDescent="0.25">
      <c r="A369" s="2" t="s">
        <v>971</v>
      </c>
      <c r="B369" s="2" t="s">
        <v>180</v>
      </c>
      <c r="C369" s="3">
        <v>5797085</v>
      </c>
      <c r="D369" s="3">
        <v>0</v>
      </c>
      <c r="E369" s="3">
        <v>5797085</v>
      </c>
    </row>
    <row r="370" spans="1:5" ht="21.75" customHeight="1" x14ac:dyDescent="0.25">
      <c r="A370" s="2" t="s">
        <v>972</v>
      </c>
      <c r="B370" s="2" t="s">
        <v>180</v>
      </c>
      <c r="C370" s="3">
        <v>1844890</v>
      </c>
      <c r="D370" s="3">
        <v>0</v>
      </c>
      <c r="E370" s="3">
        <v>1844890</v>
      </c>
    </row>
    <row r="371" spans="1:5" ht="21.75" customHeight="1" x14ac:dyDescent="0.25">
      <c r="A371" s="2" t="s">
        <v>973</v>
      </c>
      <c r="B371" s="2" t="s">
        <v>180</v>
      </c>
      <c r="C371" s="3">
        <v>1821380</v>
      </c>
      <c r="D371" s="3">
        <v>0</v>
      </c>
      <c r="E371" s="3">
        <v>1821380</v>
      </c>
    </row>
    <row r="372" spans="1:5" ht="21.75" customHeight="1" x14ac:dyDescent="0.25">
      <c r="A372" s="2" t="s">
        <v>974</v>
      </c>
      <c r="B372" s="2" t="s">
        <v>180</v>
      </c>
      <c r="C372" s="3">
        <v>1937735</v>
      </c>
      <c r="D372" s="3">
        <v>55073</v>
      </c>
      <c r="E372" s="3">
        <v>1882662</v>
      </c>
    </row>
    <row r="373" spans="1:5" ht="21.75" customHeight="1" x14ac:dyDescent="0.25">
      <c r="A373" s="2" t="s">
        <v>975</v>
      </c>
      <c r="B373" s="2" t="s">
        <v>180</v>
      </c>
      <c r="C373" s="3">
        <v>8047805</v>
      </c>
      <c r="D373" s="3">
        <v>165220</v>
      </c>
      <c r="E373" s="3">
        <v>7882585</v>
      </c>
    </row>
    <row r="374" spans="1:5" ht="21.75" customHeight="1" x14ac:dyDescent="0.25">
      <c r="A374" s="2" t="s">
        <v>976</v>
      </c>
      <c r="B374" s="2" t="s">
        <v>180</v>
      </c>
      <c r="C374" s="3">
        <v>2325800</v>
      </c>
      <c r="D374" s="3">
        <v>0</v>
      </c>
      <c r="E374" s="3">
        <v>2325800</v>
      </c>
    </row>
    <row r="375" spans="1:5" ht="21.75" customHeight="1" x14ac:dyDescent="0.25">
      <c r="A375" s="2" t="s">
        <v>977</v>
      </c>
      <c r="B375" s="2" t="s">
        <v>180</v>
      </c>
      <c r="C375" s="3">
        <v>668935</v>
      </c>
      <c r="D375" s="3">
        <v>0</v>
      </c>
      <c r="E375" s="3">
        <v>668935</v>
      </c>
    </row>
    <row r="376" spans="1:5" ht="21.75" customHeight="1" x14ac:dyDescent="0.25">
      <c r="A376" s="2" t="s">
        <v>978</v>
      </c>
      <c r="B376" s="2" t="s">
        <v>180</v>
      </c>
      <c r="C376" s="3">
        <v>1194310</v>
      </c>
      <c r="D376" s="3">
        <v>0</v>
      </c>
      <c r="E376" s="3">
        <v>1194310</v>
      </c>
    </row>
    <row r="377" spans="1:5" ht="21.75" customHeight="1" x14ac:dyDescent="0.25">
      <c r="A377" s="2" t="s">
        <v>979</v>
      </c>
      <c r="B377" s="2" t="s">
        <v>180</v>
      </c>
      <c r="C377" s="3">
        <v>6342365</v>
      </c>
      <c r="D377" s="3">
        <v>110146</v>
      </c>
      <c r="E377" s="3">
        <v>6232219</v>
      </c>
    </row>
    <row r="378" spans="1:5" ht="21.75" customHeight="1" x14ac:dyDescent="0.25">
      <c r="A378" s="2" t="s">
        <v>980</v>
      </c>
      <c r="B378" s="2" t="s">
        <v>178</v>
      </c>
      <c r="C378" s="3">
        <v>9111396</v>
      </c>
      <c r="D378" s="3">
        <v>440586</v>
      </c>
      <c r="E378" s="3">
        <v>8670810</v>
      </c>
    </row>
    <row r="379" spans="1:5" ht="21.75" customHeight="1" x14ac:dyDescent="0.25">
      <c r="A379" s="2" t="s">
        <v>981</v>
      </c>
      <c r="B379" s="2" t="s">
        <v>180</v>
      </c>
      <c r="C379" s="3">
        <v>1503064</v>
      </c>
      <c r="D379" s="3">
        <v>0</v>
      </c>
      <c r="E379" s="3">
        <v>1503064</v>
      </c>
    </row>
    <row r="380" spans="1:5" ht="21.75" customHeight="1" x14ac:dyDescent="0.25">
      <c r="A380" s="2" t="s">
        <v>982</v>
      </c>
      <c r="B380" s="2" t="s">
        <v>180</v>
      </c>
      <c r="C380" s="3">
        <v>718429</v>
      </c>
      <c r="D380" s="3">
        <v>0</v>
      </c>
      <c r="E380" s="3">
        <v>718429</v>
      </c>
    </row>
    <row r="381" spans="1:5" ht="21.75" customHeight="1" x14ac:dyDescent="0.25">
      <c r="A381" s="2" t="s">
        <v>983</v>
      </c>
      <c r="B381" s="2" t="s">
        <v>180</v>
      </c>
      <c r="C381" s="3">
        <v>5225355</v>
      </c>
      <c r="D381" s="3">
        <v>110147</v>
      </c>
      <c r="E381" s="3">
        <v>5115208</v>
      </c>
    </row>
    <row r="382" spans="1:5" ht="21.75" customHeight="1" x14ac:dyDescent="0.25">
      <c r="A382" s="2" t="s">
        <v>984</v>
      </c>
      <c r="B382" s="2" t="s">
        <v>180</v>
      </c>
      <c r="C382" s="3">
        <v>9115485</v>
      </c>
      <c r="D382" s="3">
        <v>275367</v>
      </c>
      <c r="E382" s="3">
        <v>8840118</v>
      </c>
    </row>
    <row r="383" spans="1:5" ht="21.75" customHeight="1" x14ac:dyDescent="0.25">
      <c r="A383" s="2" t="s">
        <v>985</v>
      </c>
      <c r="B383" s="2" t="s">
        <v>178</v>
      </c>
      <c r="C383" s="3">
        <v>1732740</v>
      </c>
      <c r="D383" s="3">
        <v>0</v>
      </c>
      <c r="E383" s="3">
        <v>1732740</v>
      </c>
    </row>
    <row r="384" spans="1:5" ht="21.75" customHeight="1" x14ac:dyDescent="0.25">
      <c r="A384" s="2" t="s">
        <v>986</v>
      </c>
      <c r="B384" s="2" t="s">
        <v>180</v>
      </c>
      <c r="C384" s="3">
        <v>1656755</v>
      </c>
      <c r="D384" s="3">
        <v>0</v>
      </c>
      <c r="E384" s="3">
        <v>1656755</v>
      </c>
    </row>
    <row r="385" spans="1:5" ht="21.75" customHeight="1" x14ac:dyDescent="0.25">
      <c r="A385" s="2" t="s">
        <v>987</v>
      </c>
      <c r="B385" s="2" t="s">
        <v>180</v>
      </c>
      <c r="C385" s="3">
        <v>2426164</v>
      </c>
      <c r="D385" s="3">
        <v>0</v>
      </c>
      <c r="E385" s="3">
        <v>2426164</v>
      </c>
    </row>
    <row r="386" spans="1:5" ht="21.75" customHeight="1" x14ac:dyDescent="0.25">
      <c r="A386" s="2" t="s">
        <v>988</v>
      </c>
      <c r="B386" s="2" t="s">
        <v>180</v>
      </c>
      <c r="C386" s="3">
        <v>5689631</v>
      </c>
      <c r="D386" s="3">
        <v>0</v>
      </c>
      <c r="E386" s="3">
        <v>5689631</v>
      </c>
    </row>
    <row r="387" spans="1:5" ht="21.75" customHeight="1" x14ac:dyDescent="0.25">
      <c r="A387" s="2" t="s">
        <v>989</v>
      </c>
      <c r="B387" s="2" t="s">
        <v>180</v>
      </c>
      <c r="C387" s="3">
        <v>1844890</v>
      </c>
      <c r="D387" s="3">
        <v>0</v>
      </c>
      <c r="E387" s="3">
        <v>1844890</v>
      </c>
    </row>
    <row r="388" spans="1:5" ht="21.75" customHeight="1" x14ac:dyDescent="0.25">
      <c r="A388" s="2" t="s">
        <v>990</v>
      </c>
      <c r="B388" s="2" t="s">
        <v>180</v>
      </c>
      <c r="C388" s="3">
        <v>4451560</v>
      </c>
      <c r="D388" s="3">
        <v>110147</v>
      </c>
      <c r="E388" s="3">
        <v>4341413</v>
      </c>
    </row>
    <row r="389" spans="1:5" ht="21.75" customHeight="1" x14ac:dyDescent="0.25">
      <c r="A389" s="2" t="s">
        <v>991</v>
      </c>
      <c r="B389" s="2" t="s">
        <v>180</v>
      </c>
      <c r="C389" s="3">
        <v>1665870</v>
      </c>
      <c r="D389" s="3">
        <v>0</v>
      </c>
      <c r="E389" s="3">
        <v>1665870</v>
      </c>
    </row>
    <row r="390" spans="1:5" ht="21.75" customHeight="1" x14ac:dyDescent="0.25">
      <c r="A390" s="2" t="s">
        <v>992</v>
      </c>
      <c r="B390" s="2" t="s">
        <v>178</v>
      </c>
      <c r="C390" s="3">
        <v>7501370</v>
      </c>
      <c r="D390" s="3">
        <v>165220</v>
      </c>
      <c r="E390" s="3">
        <v>7336150</v>
      </c>
    </row>
    <row r="391" spans="1:5" ht="21.75" customHeight="1" x14ac:dyDescent="0.25">
      <c r="A391" s="2" t="s">
        <v>993</v>
      </c>
      <c r="B391" s="2" t="s">
        <v>180</v>
      </c>
      <c r="C391" s="3">
        <v>888464</v>
      </c>
      <c r="D391" s="3">
        <v>0</v>
      </c>
      <c r="E391" s="3">
        <v>888464</v>
      </c>
    </row>
    <row r="392" spans="1:5" ht="21.75" customHeight="1" x14ac:dyDescent="0.25">
      <c r="A392" s="2" t="s">
        <v>994</v>
      </c>
      <c r="B392" s="2" t="s">
        <v>180</v>
      </c>
      <c r="C392" s="3">
        <v>2846455</v>
      </c>
      <c r="D392" s="3">
        <v>0</v>
      </c>
      <c r="E392" s="3">
        <v>2846455</v>
      </c>
    </row>
    <row r="393" spans="1:5" ht="21.75" customHeight="1" x14ac:dyDescent="0.25">
      <c r="A393" s="2" t="s">
        <v>995</v>
      </c>
      <c r="B393" s="2" t="s">
        <v>180</v>
      </c>
      <c r="C393" s="3">
        <v>3057620</v>
      </c>
      <c r="D393" s="3">
        <v>55073</v>
      </c>
      <c r="E393" s="3">
        <v>3002547</v>
      </c>
    </row>
    <row r="394" spans="1:5" ht="21.75" customHeight="1" x14ac:dyDescent="0.25">
      <c r="A394" s="2" t="s">
        <v>1344</v>
      </c>
      <c r="B394" s="2" t="s">
        <v>180</v>
      </c>
      <c r="C394" s="3">
        <v>1168168</v>
      </c>
      <c r="D394" s="3">
        <v>0</v>
      </c>
      <c r="E394" s="3">
        <v>1168168</v>
      </c>
    </row>
    <row r="395" spans="1:5" ht="21.75" customHeight="1" x14ac:dyDescent="0.25">
      <c r="A395" s="2" t="s">
        <v>996</v>
      </c>
      <c r="B395" s="2" t="s">
        <v>180</v>
      </c>
      <c r="C395" s="3">
        <v>480910</v>
      </c>
      <c r="D395" s="3">
        <v>0</v>
      </c>
      <c r="E395" s="3">
        <v>480910</v>
      </c>
    </row>
    <row r="396" spans="1:5" ht="21.75" customHeight="1" x14ac:dyDescent="0.25">
      <c r="A396" s="2" t="s">
        <v>997</v>
      </c>
      <c r="B396" s="2" t="s">
        <v>180</v>
      </c>
      <c r="C396" s="3">
        <v>3433780</v>
      </c>
      <c r="D396" s="3">
        <v>0</v>
      </c>
      <c r="E396" s="3">
        <v>3433780</v>
      </c>
    </row>
    <row r="397" spans="1:5" ht="21.75" customHeight="1" x14ac:dyDescent="0.25">
      <c r="A397" s="2" t="s">
        <v>1345</v>
      </c>
      <c r="B397" s="2" t="s">
        <v>180</v>
      </c>
      <c r="C397" s="3">
        <v>1152445</v>
      </c>
      <c r="D397" s="3">
        <v>55073</v>
      </c>
      <c r="E397" s="3">
        <v>1097372</v>
      </c>
    </row>
    <row r="398" spans="1:5" ht="21.75" customHeight="1" x14ac:dyDescent="0.25">
      <c r="A398" s="2" t="s">
        <v>1346</v>
      </c>
      <c r="B398" s="2" t="s">
        <v>180</v>
      </c>
      <c r="C398" s="3">
        <v>5842780</v>
      </c>
      <c r="D398" s="3">
        <v>55073</v>
      </c>
      <c r="E398" s="3">
        <v>5787707</v>
      </c>
    </row>
    <row r="399" spans="1:5" ht="21.75" customHeight="1" x14ac:dyDescent="0.25">
      <c r="A399" s="2" t="s">
        <v>998</v>
      </c>
      <c r="B399" s="2" t="s">
        <v>180</v>
      </c>
      <c r="C399" s="3">
        <v>5830818</v>
      </c>
      <c r="D399" s="3">
        <v>165220</v>
      </c>
      <c r="E399" s="3">
        <v>5665598</v>
      </c>
    </row>
    <row r="400" spans="1:5" ht="21.75" customHeight="1" x14ac:dyDescent="0.25">
      <c r="A400" s="2" t="s">
        <v>999</v>
      </c>
      <c r="B400" s="2" t="s">
        <v>180</v>
      </c>
      <c r="C400" s="3">
        <v>293724</v>
      </c>
      <c r="D400" s="3">
        <v>0</v>
      </c>
      <c r="E400" s="3">
        <v>293724</v>
      </c>
    </row>
    <row r="401" spans="1:5" ht="21.75" customHeight="1" x14ac:dyDescent="0.25">
      <c r="A401" s="2" t="s">
        <v>1000</v>
      </c>
      <c r="B401" s="2" t="s">
        <v>180</v>
      </c>
      <c r="C401" s="3">
        <v>3162510</v>
      </c>
      <c r="D401" s="3">
        <v>0</v>
      </c>
      <c r="E401" s="3">
        <v>3162510</v>
      </c>
    </row>
    <row r="402" spans="1:5" ht="21.75" customHeight="1" x14ac:dyDescent="0.25">
      <c r="A402" s="2" t="s">
        <v>1001</v>
      </c>
      <c r="B402" s="2" t="s">
        <v>180</v>
      </c>
      <c r="C402" s="3">
        <v>4231165</v>
      </c>
      <c r="D402" s="3">
        <v>55073</v>
      </c>
      <c r="E402" s="3">
        <v>4176092</v>
      </c>
    </row>
    <row r="403" spans="1:5" ht="21.75" customHeight="1" x14ac:dyDescent="0.25">
      <c r="A403" s="2" t="s">
        <v>1347</v>
      </c>
      <c r="B403" s="2" t="s">
        <v>180</v>
      </c>
      <c r="C403" s="3">
        <v>2370851</v>
      </c>
      <c r="D403" s="3">
        <v>0</v>
      </c>
      <c r="E403" s="3">
        <v>2370851</v>
      </c>
    </row>
    <row r="404" spans="1:5" ht="21.75" customHeight="1" x14ac:dyDescent="0.25">
      <c r="A404" s="2" t="s">
        <v>1002</v>
      </c>
      <c r="B404" s="2" t="s">
        <v>180</v>
      </c>
      <c r="C404" s="3">
        <v>4119935</v>
      </c>
      <c r="D404" s="3">
        <v>0</v>
      </c>
      <c r="E404" s="3">
        <v>4119935</v>
      </c>
    </row>
    <row r="405" spans="1:5" ht="21.75" customHeight="1" x14ac:dyDescent="0.25">
      <c r="A405" s="2" t="s">
        <v>1003</v>
      </c>
      <c r="B405" s="2" t="s">
        <v>180</v>
      </c>
      <c r="C405" s="3">
        <v>1621215</v>
      </c>
      <c r="D405" s="3">
        <v>165220</v>
      </c>
      <c r="E405" s="3">
        <v>1455995</v>
      </c>
    </row>
    <row r="406" spans="1:5" ht="21.75" customHeight="1" x14ac:dyDescent="0.25">
      <c r="A406" s="2" t="s">
        <v>1004</v>
      </c>
      <c r="B406" s="2" t="s">
        <v>180</v>
      </c>
      <c r="C406" s="3">
        <v>4344620</v>
      </c>
      <c r="D406" s="3">
        <v>165220</v>
      </c>
      <c r="E406" s="3">
        <v>4179400</v>
      </c>
    </row>
    <row r="407" spans="1:5" ht="21.75" customHeight="1" x14ac:dyDescent="0.25">
      <c r="A407" s="2" t="s">
        <v>1005</v>
      </c>
      <c r="B407" s="2" t="s">
        <v>180</v>
      </c>
      <c r="C407" s="3">
        <v>555290</v>
      </c>
      <c r="D407" s="3">
        <v>0</v>
      </c>
      <c r="E407" s="3">
        <v>555290</v>
      </c>
    </row>
    <row r="408" spans="1:5" ht="21.75" customHeight="1" x14ac:dyDescent="0.25">
      <c r="A408" s="2" t="s">
        <v>1006</v>
      </c>
      <c r="B408" s="2" t="s">
        <v>180</v>
      </c>
      <c r="C408" s="3">
        <v>6045980</v>
      </c>
      <c r="D408" s="3">
        <v>132176</v>
      </c>
      <c r="E408" s="3">
        <v>5913804</v>
      </c>
    </row>
    <row r="409" spans="1:5" ht="21.75" customHeight="1" x14ac:dyDescent="0.25">
      <c r="A409" s="2" t="s">
        <v>1007</v>
      </c>
      <c r="B409" s="2" t="s">
        <v>180</v>
      </c>
      <c r="C409" s="3">
        <v>10233035</v>
      </c>
      <c r="D409" s="3">
        <v>0</v>
      </c>
      <c r="E409" s="3">
        <v>10233035</v>
      </c>
    </row>
    <row r="410" spans="1:5" ht="21.75" customHeight="1" x14ac:dyDescent="0.25">
      <c r="A410" s="2" t="s">
        <v>1008</v>
      </c>
      <c r="B410" s="2" t="s">
        <v>180</v>
      </c>
      <c r="C410" s="3">
        <v>2026290</v>
      </c>
      <c r="D410" s="3">
        <v>0</v>
      </c>
      <c r="E410" s="3">
        <v>2026290</v>
      </c>
    </row>
    <row r="411" spans="1:5" ht="21.75" customHeight="1" x14ac:dyDescent="0.25">
      <c r="A411" s="2" t="s">
        <v>1009</v>
      </c>
      <c r="B411" s="2" t="s">
        <v>180</v>
      </c>
      <c r="C411" s="3">
        <v>1884265</v>
      </c>
      <c r="D411" s="3">
        <v>0</v>
      </c>
      <c r="E411" s="3">
        <v>1884265</v>
      </c>
    </row>
    <row r="412" spans="1:5" ht="21.75" customHeight="1" x14ac:dyDescent="0.25">
      <c r="A412" s="2" t="s">
        <v>1010</v>
      </c>
      <c r="B412" s="2" t="s">
        <v>180</v>
      </c>
      <c r="C412" s="3">
        <v>2126470</v>
      </c>
      <c r="D412" s="3">
        <v>0</v>
      </c>
      <c r="E412" s="3">
        <v>2126470</v>
      </c>
    </row>
    <row r="413" spans="1:5" ht="21.75" customHeight="1" x14ac:dyDescent="0.25">
      <c r="A413" s="2" t="s">
        <v>1011</v>
      </c>
      <c r="B413" s="2" t="s">
        <v>180</v>
      </c>
      <c r="C413" s="3">
        <v>4451515</v>
      </c>
      <c r="D413" s="3">
        <v>0</v>
      </c>
      <c r="E413" s="3">
        <v>4451515</v>
      </c>
    </row>
    <row r="414" spans="1:5" ht="21.75" customHeight="1" x14ac:dyDescent="0.25">
      <c r="A414" s="2" t="s">
        <v>1012</v>
      </c>
      <c r="B414" s="2" t="s">
        <v>180</v>
      </c>
      <c r="C414" s="3">
        <v>894410</v>
      </c>
      <c r="D414" s="3">
        <v>0</v>
      </c>
      <c r="E414" s="3">
        <v>894410</v>
      </c>
    </row>
    <row r="415" spans="1:5" ht="21.75" customHeight="1" x14ac:dyDescent="0.25">
      <c r="A415" s="2" t="s">
        <v>1013</v>
      </c>
      <c r="B415" s="2" t="s">
        <v>180</v>
      </c>
      <c r="C415" s="3">
        <v>2214091</v>
      </c>
      <c r="D415" s="3">
        <v>66088</v>
      </c>
      <c r="E415" s="3">
        <v>2148003</v>
      </c>
    </row>
    <row r="416" spans="1:5" ht="21.75" customHeight="1" x14ac:dyDescent="0.25">
      <c r="A416" s="2" t="s">
        <v>1014</v>
      </c>
      <c r="B416" s="2" t="s">
        <v>180</v>
      </c>
      <c r="C416" s="3">
        <v>6318327</v>
      </c>
      <c r="D416" s="3">
        <v>0</v>
      </c>
      <c r="E416" s="3">
        <v>6318327</v>
      </c>
    </row>
    <row r="417" spans="1:5" ht="21.75" customHeight="1" x14ac:dyDescent="0.25">
      <c r="A417" s="2" t="s">
        <v>1015</v>
      </c>
      <c r="B417" s="2" t="s">
        <v>180</v>
      </c>
      <c r="C417" s="3">
        <v>3913325</v>
      </c>
      <c r="D417" s="3">
        <v>55073</v>
      </c>
      <c r="E417" s="3">
        <v>3858252</v>
      </c>
    </row>
    <row r="418" spans="1:5" ht="21.75" customHeight="1" x14ac:dyDescent="0.25">
      <c r="A418" s="2" t="s">
        <v>1016</v>
      </c>
      <c r="B418" s="2" t="s">
        <v>180</v>
      </c>
      <c r="C418" s="3">
        <v>1461520</v>
      </c>
      <c r="D418" s="3">
        <v>0</v>
      </c>
      <c r="E418" s="3">
        <v>1461520</v>
      </c>
    </row>
    <row r="419" spans="1:5" ht="21.75" customHeight="1" x14ac:dyDescent="0.25">
      <c r="A419" s="2" t="s">
        <v>1017</v>
      </c>
      <c r="B419" s="2" t="s">
        <v>180</v>
      </c>
      <c r="C419" s="3">
        <v>3196890</v>
      </c>
      <c r="D419" s="3">
        <v>0</v>
      </c>
      <c r="E419" s="3">
        <v>3196890</v>
      </c>
    </row>
    <row r="420" spans="1:5" ht="21.75" customHeight="1" x14ac:dyDescent="0.25">
      <c r="A420" s="2" t="s">
        <v>1018</v>
      </c>
      <c r="B420" s="2" t="s">
        <v>180</v>
      </c>
      <c r="C420" s="3">
        <v>1356193</v>
      </c>
      <c r="D420" s="3">
        <v>0</v>
      </c>
      <c r="E420" s="3">
        <v>1356193</v>
      </c>
    </row>
    <row r="421" spans="1:5" ht="21.75" customHeight="1" x14ac:dyDescent="0.25">
      <c r="A421" s="2" t="s">
        <v>1019</v>
      </c>
      <c r="B421" s="2" t="s">
        <v>180</v>
      </c>
      <c r="C421" s="3">
        <v>618065</v>
      </c>
      <c r="D421" s="3">
        <v>55073</v>
      </c>
      <c r="E421" s="3">
        <v>562992</v>
      </c>
    </row>
    <row r="422" spans="1:5" ht="21.75" customHeight="1" x14ac:dyDescent="0.25">
      <c r="A422" s="2" t="s">
        <v>1020</v>
      </c>
      <c r="B422" s="2" t="s">
        <v>180</v>
      </c>
      <c r="C422" s="3">
        <v>2162560</v>
      </c>
      <c r="D422" s="3">
        <v>165219</v>
      </c>
      <c r="E422" s="3">
        <v>1997341</v>
      </c>
    </row>
    <row r="423" spans="1:5" ht="21.75" customHeight="1" x14ac:dyDescent="0.25">
      <c r="A423" s="2" t="s">
        <v>1021</v>
      </c>
      <c r="B423" s="2" t="s">
        <v>180</v>
      </c>
      <c r="C423" s="3">
        <v>1856869</v>
      </c>
      <c r="D423" s="3">
        <v>55073</v>
      </c>
      <c r="E423" s="3">
        <v>1801796</v>
      </c>
    </row>
    <row r="424" spans="1:5" ht="21.75" customHeight="1" x14ac:dyDescent="0.25">
      <c r="A424" s="2" t="s">
        <v>1022</v>
      </c>
      <c r="B424" s="2" t="s">
        <v>180</v>
      </c>
      <c r="C424" s="3">
        <v>922445</v>
      </c>
      <c r="D424" s="3">
        <v>0</v>
      </c>
      <c r="E424" s="3">
        <v>922445</v>
      </c>
    </row>
    <row r="425" spans="1:5" ht="21.75" customHeight="1" x14ac:dyDescent="0.25">
      <c r="A425" s="2" t="s">
        <v>1023</v>
      </c>
      <c r="B425" s="2" t="s">
        <v>180</v>
      </c>
      <c r="C425" s="3">
        <v>5005250</v>
      </c>
      <c r="D425" s="3">
        <v>0</v>
      </c>
      <c r="E425" s="3">
        <v>5005250</v>
      </c>
    </row>
    <row r="426" spans="1:5" ht="21.75" customHeight="1" x14ac:dyDescent="0.25">
      <c r="A426" s="2" t="s">
        <v>1024</v>
      </c>
      <c r="B426" s="2" t="s">
        <v>180</v>
      </c>
      <c r="C426" s="3">
        <v>3317755</v>
      </c>
      <c r="D426" s="3">
        <v>55073</v>
      </c>
      <c r="E426" s="3">
        <v>3262682</v>
      </c>
    </row>
    <row r="427" spans="1:5" ht="21.75" customHeight="1" x14ac:dyDescent="0.25">
      <c r="A427" s="2" t="s">
        <v>1025</v>
      </c>
      <c r="B427" s="2" t="s">
        <v>180</v>
      </c>
      <c r="C427" s="3">
        <v>3169255</v>
      </c>
      <c r="D427" s="3">
        <v>0</v>
      </c>
      <c r="E427" s="3">
        <v>3169255</v>
      </c>
    </row>
    <row r="428" spans="1:5" ht="21.75" customHeight="1" x14ac:dyDescent="0.25">
      <c r="A428" s="2" t="s">
        <v>1026</v>
      </c>
      <c r="B428" s="2" t="s">
        <v>180</v>
      </c>
      <c r="C428" s="3">
        <v>2729195</v>
      </c>
      <c r="D428" s="3">
        <v>110147</v>
      </c>
      <c r="E428" s="3">
        <v>2619048</v>
      </c>
    </row>
    <row r="429" spans="1:5" ht="21.75" customHeight="1" x14ac:dyDescent="0.25">
      <c r="A429" s="2" t="s">
        <v>1027</v>
      </c>
      <c r="B429" s="2" t="s">
        <v>180</v>
      </c>
      <c r="C429" s="3">
        <v>2150716</v>
      </c>
      <c r="D429" s="3">
        <v>0</v>
      </c>
      <c r="E429" s="3">
        <v>2150716</v>
      </c>
    </row>
    <row r="430" spans="1:5" ht="21.75" customHeight="1" x14ac:dyDescent="0.25">
      <c r="A430" s="2" t="s">
        <v>1028</v>
      </c>
      <c r="B430" s="2" t="s">
        <v>180</v>
      </c>
      <c r="C430" s="3">
        <v>8016251</v>
      </c>
      <c r="D430" s="3">
        <v>0</v>
      </c>
      <c r="E430" s="3">
        <v>8016251</v>
      </c>
    </row>
    <row r="431" spans="1:5" ht="21.75" customHeight="1" x14ac:dyDescent="0.25">
      <c r="A431" s="2" t="s">
        <v>1029</v>
      </c>
      <c r="B431" s="2" t="s">
        <v>180</v>
      </c>
      <c r="C431" s="3">
        <v>2806710</v>
      </c>
      <c r="D431" s="3">
        <v>110147</v>
      </c>
      <c r="E431" s="3">
        <v>2696563</v>
      </c>
    </row>
    <row r="432" spans="1:5" ht="21.75" customHeight="1" x14ac:dyDescent="0.25">
      <c r="A432" s="2" t="s">
        <v>1030</v>
      </c>
      <c r="B432" s="2" t="s">
        <v>180</v>
      </c>
      <c r="C432" s="3">
        <v>3222725</v>
      </c>
      <c r="D432" s="3">
        <v>55073</v>
      </c>
      <c r="E432" s="3">
        <v>3167652</v>
      </c>
    </row>
    <row r="433" spans="1:5" ht="21.75" customHeight="1" x14ac:dyDescent="0.25">
      <c r="A433" s="2" t="s">
        <v>1031</v>
      </c>
      <c r="B433" s="2" t="s">
        <v>180</v>
      </c>
      <c r="C433" s="3">
        <v>555290</v>
      </c>
      <c r="D433" s="3">
        <v>0</v>
      </c>
      <c r="E433" s="3">
        <v>555290</v>
      </c>
    </row>
    <row r="434" spans="1:5" ht="21.75" customHeight="1" x14ac:dyDescent="0.25">
      <c r="A434" s="2" t="s">
        <v>1032</v>
      </c>
      <c r="B434" s="2" t="s">
        <v>180</v>
      </c>
      <c r="C434" s="3">
        <v>19534061</v>
      </c>
      <c r="D434" s="3">
        <v>110146</v>
      </c>
      <c r="E434" s="3">
        <v>19423915</v>
      </c>
    </row>
    <row r="435" spans="1:5" ht="21.75" customHeight="1" x14ac:dyDescent="0.25">
      <c r="A435" s="2" t="s">
        <v>1033</v>
      </c>
      <c r="B435" s="2" t="s">
        <v>180</v>
      </c>
      <c r="C435" s="3">
        <v>618065</v>
      </c>
      <c r="D435" s="3">
        <v>0</v>
      </c>
      <c r="E435" s="3">
        <v>618065</v>
      </c>
    </row>
    <row r="436" spans="1:5" ht="21.75" customHeight="1" x14ac:dyDescent="0.25">
      <c r="A436" s="2" t="s">
        <v>1034</v>
      </c>
      <c r="B436" s="2" t="s">
        <v>180</v>
      </c>
      <c r="C436" s="3">
        <v>2072400</v>
      </c>
      <c r="D436" s="3">
        <v>0</v>
      </c>
      <c r="E436" s="3">
        <v>2072400</v>
      </c>
    </row>
    <row r="437" spans="1:5" ht="21.75" customHeight="1" x14ac:dyDescent="0.25">
      <c r="A437" s="2" t="s">
        <v>1348</v>
      </c>
      <c r="B437" s="2" t="s">
        <v>180</v>
      </c>
      <c r="C437" s="3">
        <v>1152445</v>
      </c>
      <c r="D437" s="3">
        <v>0</v>
      </c>
      <c r="E437" s="3">
        <v>1152445</v>
      </c>
    </row>
    <row r="438" spans="1:5" ht="21.75" customHeight="1" x14ac:dyDescent="0.25">
      <c r="A438" s="2" t="s">
        <v>1035</v>
      </c>
      <c r="B438" s="2" t="s">
        <v>180</v>
      </c>
      <c r="C438" s="3">
        <v>10084628</v>
      </c>
      <c r="D438" s="3">
        <v>286381</v>
      </c>
      <c r="E438" s="3">
        <v>9798247</v>
      </c>
    </row>
    <row r="439" spans="1:5" ht="21.75" customHeight="1" x14ac:dyDescent="0.25">
      <c r="A439" s="2" t="s">
        <v>1036</v>
      </c>
      <c r="B439" s="2" t="s">
        <v>180</v>
      </c>
      <c r="C439" s="3">
        <v>4122220</v>
      </c>
      <c r="D439" s="3">
        <v>110147</v>
      </c>
      <c r="E439" s="3">
        <v>4012073</v>
      </c>
    </row>
    <row r="440" spans="1:5" ht="21.75" customHeight="1" x14ac:dyDescent="0.25">
      <c r="A440" s="2" t="s">
        <v>1037</v>
      </c>
      <c r="B440" s="2" t="s">
        <v>180</v>
      </c>
      <c r="C440" s="3">
        <v>4081850</v>
      </c>
      <c r="D440" s="3">
        <v>0</v>
      </c>
      <c r="E440" s="3">
        <v>4081850</v>
      </c>
    </row>
    <row r="441" spans="1:5" ht="21.75" customHeight="1" x14ac:dyDescent="0.25">
      <c r="A441" s="2" t="s">
        <v>1349</v>
      </c>
      <c r="B441" s="2" t="s">
        <v>180</v>
      </c>
      <c r="C441" s="3">
        <v>3010345</v>
      </c>
      <c r="D441" s="3">
        <v>0</v>
      </c>
      <c r="E441" s="3">
        <v>3010345</v>
      </c>
    </row>
    <row r="442" spans="1:5" ht="21.75" customHeight="1" x14ac:dyDescent="0.25">
      <c r="A442" s="2" t="s">
        <v>1038</v>
      </c>
      <c r="B442" s="2" t="s">
        <v>180</v>
      </c>
      <c r="C442" s="3">
        <v>3582988</v>
      </c>
      <c r="D442" s="3">
        <v>33044</v>
      </c>
      <c r="E442" s="3">
        <v>3549944</v>
      </c>
    </row>
    <row r="443" spans="1:5" ht="21.75" customHeight="1" x14ac:dyDescent="0.25">
      <c r="A443" s="2" t="s">
        <v>1039</v>
      </c>
      <c r="B443" s="2" t="s">
        <v>180</v>
      </c>
      <c r="C443" s="3">
        <v>2839115</v>
      </c>
      <c r="D443" s="3">
        <v>0</v>
      </c>
      <c r="E443" s="3">
        <v>2839115</v>
      </c>
    </row>
    <row r="444" spans="1:5" ht="21.75" customHeight="1" x14ac:dyDescent="0.25">
      <c r="A444" s="2" t="s">
        <v>1040</v>
      </c>
      <c r="B444" s="2" t="s">
        <v>180</v>
      </c>
      <c r="C444" s="3">
        <v>1403245</v>
      </c>
      <c r="D444" s="3">
        <v>0</v>
      </c>
      <c r="E444" s="3">
        <v>1403245</v>
      </c>
    </row>
    <row r="445" spans="1:5" ht="21.75" customHeight="1" x14ac:dyDescent="0.25">
      <c r="A445" s="2" t="s">
        <v>1041</v>
      </c>
      <c r="B445" s="2" t="s">
        <v>178</v>
      </c>
      <c r="C445" s="3">
        <v>3269155</v>
      </c>
      <c r="D445" s="3">
        <v>0</v>
      </c>
      <c r="E445" s="3">
        <v>3269155</v>
      </c>
    </row>
    <row r="446" spans="1:5" ht="21.75" customHeight="1" x14ac:dyDescent="0.25">
      <c r="A446" s="2" t="s">
        <v>1042</v>
      </c>
      <c r="B446" s="2" t="s">
        <v>180</v>
      </c>
      <c r="C446" s="3">
        <v>806200</v>
      </c>
      <c r="D446" s="3">
        <v>0</v>
      </c>
      <c r="E446" s="3">
        <v>806200</v>
      </c>
    </row>
    <row r="447" spans="1:5" ht="21.75" customHeight="1" x14ac:dyDescent="0.25">
      <c r="A447" s="2" t="s">
        <v>1043</v>
      </c>
      <c r="B447" s="2" t="s">
        <v>180</v>
      </c>
      <c r="C447" s="3">
        <v>4542928</v>
      </c>
      <c r="D447" s="3">
        <v>110147</v>
      </c>
      <c r="E447" s="3">
        <v>4432781</v>
      </c>
    </row>
    <row r="448" spans="1:5" ht="21.75" customHeight="1" x14ac:dyDescent="0.25">
      <c r="A448" s="2" t="s">
        <v>1350</v>
      </c>
      <c r="B448" s="2" t="s">
        <v>180</v>
      </c>
      <c r="C448" s="3">
        <v>1439159</v>
      </c>
      <c r="D448" s="3">
        <v>0</v>
      </c>
      <c r="E448" s="3">
        <v>1439159</v>
      </c>
    </row>
    <row r="449" spans="1:5" ht="21.75" customHeight="1" x14ac:dyDescent="0.25">
      <c r="A449" s="2" t="s">
        <v>1044</v>
      </c>
      <c r="B449" s="2" t="s">
        <v>180</v>
      </c>
      <c r="C449" s="3">
        <v>1665870</v>
      </c>
      <c r="D449" s="3">
        <v>0</v>
      </c>
      <c r="E449" s="3">
        <v>1665870</v>
      </c>
    </row>
    <row r="450" spans="1:5" ht="21.75" customHeight="1" x14ac:dyDescent="0.25">
      <c r="A450" s="2" t="s">
        <v>1351</v>
      </c>
      <c r="B450" s="2" t="s">
        <v>180</v>
      </c>
      <c r="C450" s="3">
        <v>6576030</v>
      </c>
      <c r="D450" s="3">
        <v>110146</v>
      </c>
      <c r="E450" s="3">
        <v>6465884</v>
      </c>
    </row>
    <row r="451" spans="1:5" ht="21.75" customHeight="1" x14ac:dyDescent="0.25">
      <c r="A451" s="2" t="s">
        <v>1045</v>
      </c>
      <c r="B451" s="2" t="s">
        <v>180</v>
      </c>
      <c r="C451" s="3">
        <v>6924781</v>
      </c>
      <c r="D451" s="3">
        <v>55073</v>
      </c>
      <c r="E451" s="3">
        <v>6869708</v>
      </c>
    </row>
    <row r="452" spans="1:5" ht="21.75" customHeight="1" x14ac:dyDescent="0.25">
      <c r="A452" s="2" t="s">
        <v>1046</v>
      </c>
      <c r="B452" s="2" t="s">
        <v>180</v>
      </c>
      <c r="C452" s="3">
        <v>4237185</v>
      </c>
      <c r="D452" s="3">
        <v>55073</v>
      </c>
      <c r="E452" s="3">
        <v>4182112</v>
      </c>
    </row>
    <row r="453" spans="1:5" ht="21.75" customHeight="1" x14ac:dyDescent="0.25">
      <c r="A453" s="2" t="s">
        <v>1047</v>
      </c>
      <c r="B453" s="2" t="s">
        <v>180</v>
      </c>
      <c r="C453" s="3">
        <v>1152445</v>
      </c>
      <c r="D453" s="3">
        <v>0</v>
      </c>
      <c r="E453" s="3">
        <v>1152445</v>
      </c>
    </row>
    <row r="454" spans="1:5" ht="21.75" customHeight="1" x14ac:dyDescent="0.25">
      <c r="A454" s="2" t="s">
        <v>1048</v>
      </c>
      <c r="B454" s="2" t="s">
        <v>180</v>
      </c>
      <c r="C454" s="3">
        <v>18796273</v>
      </c>
      <c r="D454" s="3">
        <v>330440</v>
      </c>
      <c r="E454" s="3">
        <v>18465833</v>
      </c>
    </row>
    <row r="455" spans="1:5" ht="21.75" customHeight="1" x14ac:dyDescent="0.25">
      <c r="A455" s="2" t="s">
        <v>1049</v>
      </c>
      <c r="B455" s="2" t="s">
        <v>180</v>
      </c>
      <c r="C455" s="3">
        <v>1540510</v>
      </c>
      <c r="D455" s="3">
        <v>0</v>
      </c>
      <c r="E455" s="3">
        <v>1540510</v>
      </c>
    </row>
    <row r="456" spans="1:5" ht="21.75" customHeight="1" x14ac:dyDescent="0.25">
      <c r="A456" s="2" t="s">
        <v>1050</v>
      </c>
      <c r="B456" s="2" t="s">
        <v>178</v>
      </c>
      <c r="C456" s="3">
        <v>5351333</v>
      </c>
      <c r="D456" s="3">
        <v>143190</v>
      </c>
      <c r="E456" s="3">
        <v>5208143</v>
      </c>
    </row>
    <row r="457" spans="1:5" ht="21.75" customHeight="1" x14ac:dyDescent="0.25">
      <c r="A457" s="2" t="s">
        <v>1352</v>
      </c>
      <c r="B457" s="2" t="s">
        <v>180</v>
      </c>
      <c r="C457" s="3">
        <v>1570580</v>
      </c>
      <c r="D457" s="3">
        <v>0</v>
      </c>
      <c r="E457" s="3">
        <v>1570580</v>
      </c>
    </row>
    <row r="458" spans="1:5" ht="21.75" customHeight="1" x14ac:dyDescent="0.25">
      <c r="A458" s="2" t="s">
        <v>1051</v>
      </c>
      <c r="B458" s="2" t="s">
        <v>180</v>
      </c>
      <c r="C458" s="3">
        <v>2932070</v>
      </c>
      <c r="D458" s="3">
        <v>0</v>
      </c>
      <c r="E458" s="3">
        <v>2932070</v>
      </c>
    </row>
    <row r="459" spans="1:5" ht="21.75" customHeight="1" x14ac:dyDescent="0.25">
      <c r="A459" s="2" t="s">
        <v>1052</v>
      </c>
      <c r="B459" s="2" t="s">
        <v>180</v>
      </c>
      <c r="C459" s="3">
        <v>2319516</v>
      </c>
      <c r="D459" s="3">
        <v>22029</v>
      </c>
      <c r="E459" s="3">
        <v>2297487</v>
      </c>
    </row>
    <row r="460" spans="1:5" ht="21.75" customHeight="1" x14ac:dyDescent="0.25">
      <c r="A460" s="2" t="s">
        <v>1053</v>
      </c>
      <c r="B460" s="2" t="s">
        <v>180</v>
      </c>
      <c r="C460" s="3">
        <v>1958645</v>
      </c>
      <c r="D460" s="3">
        <v>0</v>
      </c>
      <c r="E460" s="3">
        <v>1958645</v>
      </c>
    </row>
    <row r="461" spans="1:5" ht="21.75" customHeight="1" x14ac:dyDescent="0.25">
      <c r="A461" s="2" t="s">
        <v>1054</v>
      </c>
      <c r="B461" s="2" t="s">
        <v>180</v>
      </c>
      <c r="C461" s="3">
        <v>1160329</v>
      </c>
      <c r="D461" s="3">
        <v>55073</v>
      </c>
      <c r="E461" s="3">
        <v>1105256</v>
      </c>
    </row>
    <row r="462" spans="1:5" ht="21.75" customHeight="1" x14ac:dyDescent="0.25">
      <c r="A462" s="2" t="s">
        <v>1055</v>
      </c>
      <c r="B462" s="2" t="s">
        <v>180</v>
      </c>
      <c r="C462" s="3">
        <v>1747000</v>
      </c>
      <c r="D462" s="3">
        <v>0</v>
      </c>
      <c r="E462" s="3">
        <v>1747000</v>
      </c>
    </row>
    <row r="463" spans="1:5" ht="21.75" customHeight="1" x14ac:dyDescent="0.25">
      <c r="A463" s="2" t="s">
        <v>1056</v>
      </c>
      <c r="B463" s="2" t="s">
        <v>180</v>
      </c>
      <c r="C463" s="3">
        <v>2056799</v>
      </c>
      <c r="D463" s="3">
        <v>165220</v>
      </c>
      <c r="E463" s="3">
        <v>1891579</v>
      </c>
    </row>
    <row r="464" spans="1:5" ht="21.75" customHeight="1" x14ac:dyDescent="0.25">
      <c r="A464" s="2" t="s">
        <v>1057</v>
      </c>
      <c r="B464" s="2" t="s">
        <v>180</v>
      </c>
      <c r="C464" s="3">
        <v>230000</v>
      </c>
      <c r="D464" s="3">
        <v>0</v>
      </c>
      <c r="E464" s="3">
        <v>230000</v>
      </c>
    </row>
    <row r="465" spans="1:5" ht="21.75" customHeight="1" x14ac:dyDescent="0.25">
      <c r="A465" s="2" t="s">
        <v>1058</v>
      </c>
      <c r="B465" s="2" t="s">
        <v>180</v>
      </c>
      <c r="C465" s="3">
        <v>2576710</v>
      </c>
      <c r="D465" s="3">
        <v>110147</v>
      </c>
      <c r="E465" s="3">
        <v>2466563</v>
      </c>
    </row>
    <row r="466" spans="1:5" ht="21.75" customHeight="1" x14ac:dyDescent="0.25">
      <c r="A466" s="2" t="s">
        <v>1059</v>
      </c>
      <c r="B466" s="2" t="s">
        <v>180</v>
      </c>
      <c r="C466" s="3">
        <v>1036200</v>
      </c>
      <c r="D466" s="3">
        <v>0</v>
      </c>
      <c r="E466" s="3">
        <v>1036200</v>
      </c>
    </row>
    <row r="467" spans="1:5" ht="21.75" customHeight="1" x14ac:dyDescent="0.25">
      <c r="A467" s="2" t="s">
        <v>1060</v>
      </c>
      <c r="B467" s="2" t="s">
        <v>180</v>
      </c>
      <c r="C467" s="3">
        <v>5610595</v>
      </c>
      <c r="D467" s="3">
        <v>66088</v>
      </c>
      <c r="E467" s="3">
        <v>5544507</v>
      </c>
    </row>
    <row r="468" spans="1:5" ht="21.75" customHeight="1" x14ac:dyDescent="0.25">
      <c r="A468" s="2" t="s">
        <v>1061</v>
      </c>
      <c r="B468" s="2" t="s">
        <v>180</v>
      </c>
      <c r="C468" s="3">
        <v>2555800</v>
      </c>
      <c r="D468" s="3">
        <v>0</v>
      </c>
      <c r="E468" s="3">
        <v>2555800</v>
      </c>
    </row>
    <row r="469" spans="1:5" ht="21.75" customHeight="1" x14ac:dyDescent="0.25">
      <c r="A469" s="2" t="s">
        <v>1062</v>
      </c>
      <c r="B469" s="2" t="s">
        <v>180</v>
      </c>
      <c r="C469" s="3">
        <v>1110580</v>
      </c>
      <c r="D469" s="3">
        <v>0</v>
      </c>
      <c r="E469" s="3">
        <v>1110580</v>
      </c>
    </row>
    <row r="470" spans="1:5" ht="21.75" customHeight="1" x14ac:dyDescent="0.25">
      <c r="A470" s="2" t="s">
        <v>1063</v>
      </c>
      <c r="B470" s="2" t="s">
        <v>180</v>
      </c>
      <c r="C470" s="3">
        <v>8903660</v>
      </c>
      <c r="D470" s="3">
        <v>0</v>
      </c>
      <c r="E470" s="3">
        <v>8903660</v>
      </c>
    </row>
    <row r="471" spans="1:5" ht="21.75" customHeight="1" x14ac:dyDescent="0.25">
      <c r="A471" s="2" t="s">
        <v>1064</v>
      </c>
      <c r="B471" s="2" t="s">
        <v>180</v>
      </c>
      <c r="C471" s="3">
        <v>3473525</v>
      </c>
      <c r="D471" s="3">
        <v>55073</v>
      </c>
      <c r="E471" s="3">
        <v>3418452</v>
      </c>
    </row>
    <row r="472" spans="1:5" ht="21.75" customHeight="1" x14ac:dyDescent="0.25">
      <c r="A472" s="2" t="s">
        <v>1065</v>
      </c>
      <c r="B472" s="2" t="s">
        <v>180</v>
      </c>
      <c r="C472" s="3">
        <v>230000</v>
      </c>
      <c r="D472" s="3">
        <v>0</v>
      </c>
      <c r="E472" s="3">
        <v>230000</v>
      </c>
    </row>
    <row r="473" spans="1:5" ht="21.75" customHeight="1" x14ac:dyDescent="0.25">
      <c r="A473" s="2" t="s">
        <v>1066</v>
      </c>
      <c r="B473" s="2" t="s">
        <v>180</v>
      </c>
      <c r="C473" s="3">
        <v>1796779</v>
      </c>
      <c r="D473" s="3">
        <v>0</v>
      </c>
      <c r="E473" s="3">
        <v>1796779</v>
      </c>
    </row>
    <row r="474" spans="1:5" ht="21.75" customHeight="1" x14ac:dyDescent="0.25">
      <c r="A474" s="2" t="s">
        <v>1067</v>
      </c>
      <c r="B474" s="2" t="s">
        <v>180</v>
      </c>
      <c r="C474" s="3">
        <v>4464696</v>
      </c>
      <c r="D474" s="3">
        <v>0</v>
      </c>
      <c r="E474" s="3">
        <v>4464696</v>
      </c>
    </row>
    <row r="475" spans="1:5" ht="21.75" customHeight="1" x14ac:dyDescent="0.25">
      <c r="A475" s="2" t="s">
        <v>1068</v>
      </c>
      <c r="B475" s="2" t="s">
        <v>697</v>
      </c>
      <c r="C475" s="3">
        <v>2743825</v>
      </c>
      <c r="D475" s="3">
        <v>0</v>
      </c>
      <c r="E475" s="3">
        <v>2743825</v>
      </c>
    </row>
    <row r="476" spans="1:5" ht="21.75" customHeight="1" x14ac:dyDescent="0.25">
      <c r="A476" s="2" t="s">
        <v>1069</v>
      </c>
      <c r="B476" s="2" t="s">
        <v>180</v>
      </c>
      <c r="C476" s="3">
        <v>2667435</v>
      </c>
      <c r="D476" s="3">
        <v>55073</v>
      </c>
      <c r="E476" s="3">
        <v>2612362</v>
      </c>
    </row>
    <row r="477" spans="1:5" ht="21.75" customHeight="1" x14ac:dyDescent="0.25">
      <c r="A477" s="2" t="s">
        <v>1070</v>
      </c>
      <c r="B477" s="2" t="s">
        <v>180</v>
      </c>
      <c r="C477" s="3">
        <v>2078076</v>
      </c>
      <c r="D477" s="3">
        <v>0</v>
      </c>
      <c r="E477" s="3">
        <v>2078076</v>
      </c>
    </row>
    <row r="478" spans="1:5" ht="21.75" customHeight="1" x14ac:dyDescent="0.25">
      <c r="A478" s="2" t="s">
        <v>1071</v>
      </c>
      <c r="B478" s="2" t="s">
        <v>180</v>
      </c>
      <c r="C478" s="3">
        <v>917258</v>
      </c>
      <c r="D478" s="3">
        <v>0</v>
      </c>
      <c r="E478" s="3">
        <v>917258</v>
      </c>
    </row>
    <row r="479" spans="1:5" ht="21.75" customHeight="1" x14ac:dyDescent="0.25">
      <c r="A479" s="2" t="s">
        <v>1072</v>
      </c>
      <c r="B479" s="2" t="s">
        <v>180</v>
      </c>
      <c r="C479" s="3">
        <v>3981881</v>
      </c>
      <c r="D479" s="3">
        <v>0</v>
      </c>
      <c r="E479" s="3">
        <v>3981881</v>
      </c>
    </row>
    <row r="480" spans="1:5" ht="21.75" customHeight="1" x14ac:dyDescent="0.25">
      <c r="A480" s="2" t="s">
        <v>1073</v>
      </c>
      <c r="B480" s="2" t="s">
        <v>180</v>
      </c>
      <c r="C480" s="3">
        <v>2553310</v>
      </c>
      <c r="D480" s="3">
        <v>0</v>
      </c>
      <c r="E480" s="3">
        <v>2553310</v>
      </c>
    </row>
    <row r="481" spans="1:5" ht="21.75" customHeight="1" x14ac:dyDescent="0.25">
      <c r="A481" s="2" t="s">
        <v>1353</v>
      </c>
      <c r="B481" s="2" t="s">
        <v>180</v>
      </c>
      <c r="C481" s="3">
        <v>4106316</v>
      </c>
      <c r="D481" s="3">
        <v>110147</v>
      </c>
      <c r="E481" s="3">
        <v>3996169</v>
      </c>
    </row>
    <row r="482" spans="1:5" ht="21.75" customHeight="1" x14ac:dyDescent="0.25">
      <c r="A482" s="2" t="s">
        <v>1074</v>
      </c>
      <c r="B482" s="2" t="s">
        <v>180</v>
      </c>
      <c r="C482" s="3">
        <v>2579206</v>
      </c>
      <c r="D482" s="3">
        <v>0</v>
      </c>
      <c r="E482" s="3">
        <v>2579206</v>
      </c>
    </row>
    <row r="483" spans="1:5" ht="21.75" customHeight="1" x14ac:dyDescent="0.25">
      <c r="A483" s="2" t="s">
        <v>1075</v>
      </c>
      <c r="B483" s="2" t="s">
        <v>180</v>
      </c>
      <c r="C483" s="3">
        <v>2513825</v>
      </c>
      <c r="D483" s="3">
        <v>110147</v>
      </c>
      <c r="E483" s="3">
        <v>2403678</v>
      </c>
    </row>
    <row r="484" spans="1:5" ht="21.75" customHeight="1" x14ac:dyDescent="0.25">
      <c r="A484" s="2" t="s">
        <v>1076</v>
      </c>
      <c r="B484" s="2" t="s">
        <v>180</v>
      </c>
      <c r="C484" s="3">
        <v>2780726</v>
      </c>
      <c r="D484" s="3">
        <v>0</v>
      </c>
      <c r="E484" s="3">
        <v>2780726</v>
      </c>
    </row>
    <row r="485" spans="1:5" ht="21.75" customHeight="1" x14ac:dyDescent="0.25">
      <c r="A485" s="2" t="s">
        <v>1077</v>
      </c>
      <c r="B485" s="2" t="s">
        <v>180</v>
      </c>
      <c r="C485" s="3">
        <v>848065</v>
      </c>
      <c r="D485" s="3">
        <v>55073</v>
      </c>
      <c r="E485" s="3">
        <v>792992</v>
      </c>
    </row>
    <row r="486" spans="1:5" ht="21.75" customHeight="1" x14ac:dyDescent="0.25">
      <c r="A486" s="2" t="s">
        <v>1078</v>
      </c>
      <c r="B486" s="2" t="s">
        <v>180</v>
      </c>
      <c r="C486" s="3">
        <v>3290110</v>
      </c>
      <c r="D486" s="3">
        <v>0</v>
      </c>
      <c r="E486" s="3">
        <v>3290110</v>
      </c>
    </row>
    <row r="487" spans="1:5" ht="21.75" customHeight="1" x14ac:dyDescent="0.25">
      <c r="A487" s="2" t="s">
        <v>1079</v>
      </c>
      <c r="B487" s="2" t="s">
        <v>180</v>
      </c>
      <c r="C487" s="3">
        <v>4149780</v>
      </c>
      <c r="D487" s="3">
        <v>110147</v>
      </c>
      <c r="E487" s="3">
        <v>4039633</v>
      </c>
    </row>
    <row r="488" spans="1:5" ht="21.75" customHeight="1" x14ac:dyDescent="0.25">
      <c r="A488" s="2" t="s">
        <v>1354</v>
      </c>
      <c r="B488" s="2" t="s">
        <v>180</v>
      </c>
      <c r="C488" s="3">
        <v>1958645</v>
      </c>
      <c r="D488" s="3">
        <v>55073</v>
      </c>
      <c r="E488" s="3">
        <v>1903572</v>
      </c>
    </row>
    <row r="489" spans="1:5" ht="21.75" customHeight="1" x14ac:dyDescent="0.25">
      <c r="A489" s="2" t="s">
        <v>1355</v>
      </c>
      <c r="B489" s="2" t="s">
        <v>180</v>
      </c>
      <c r="C489" s="3">
        <v>6834200</v>
      </c>
      <c r="D489" s="3">
        <v>220294</v>
      </c>
      <c r="E489" s="3">
        <v>6613906</v>
      </c>
    </row>
    <row r="490" spans="1:5" ht="21.75" customHeight="1" x14ac:dyDescent="0.25">
      <c r="A490" s="6"/>
      <c r="C490" s="7">
        <v>1670281827</v>
      </c>
      <c r="D490" s="7">
        <v>32547880</v>
      </c>
      <c r="E490" s="7">
        <v>1637733947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7"/>
  <sheetViews>
    <sheetView zoomScaleNormal="100" workbookViewId="0">
      <selection activeCell="E20" sqref="E20"/>
    </sheetView>
  </sheetViews>
  <sheetFormatPr defaultColWidth="9.140625" defaultRowHeight="21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21" customHeight="1" x14ac:dyDescent="0.3">
      <c r="A1" s="113" t="s">
        <v>12</v>
      </c>
      <c r="B1" s="113"/>
      <c r="C1" s="113"/>
      <c r="D1" s="113"/>
      <c r="E1" s="113"/>
    </row>
    <row r="2" spans="1:5" ht="21" customHeight="1" x14ac:dyDescent="0.25">
      <c r="A2" s="114" t="s">
        <v>1283</v>
      </c>
      <c r="B2" s="114"/>
      <c r="C2" s="114"/>
      <c r="D2" s="114"/>
      <c r="E2" s="114"/>
    </row>
    <row r="3" spans="1:5" ht="21" customHeight="1" x14ac:dyDescent="0.25">
      <c r="A3" s="5" t="s">
        <v>13</v>
      </c>
      <c r="B3" s="5" t="s">
        <v>14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586</v>
      </c>
      <c r="B4" s="2" t="s">
        <v>1080</v>
      </c>
      <c r="C4" s="3">
        <v>147441588</v>
      </c>
      <c r="D4" s="3">
        <v>2479614</v>
      </c>
      <c r="E4" s="3">
        <v>144961974</v>
      </c>
    </row>
    <row r="5" spans="1:5" ht="21" customHeight="1" x14ac:dyDescent="0.25">
      <c r="A5" s="2" t="s">
        <v>586</v>
      </c>
      <c r="B5" s="2" t="s">
        <v>1081</v>
      </c>
      <c r="C5" s="3">
        <v>131823779</v>
      </c>
      <c r="D5" s="3">
        <v>2686378</v>
      </c>
      <c r="E5" s="3">
        <v>129137401</v>
      </c>
    </row>
    <row r="6" spans="1:5" ht="21" customHeight="1" x14ac:dyDescent="0.25">
      <c r="A6" s="2" t="s">
        <v>586</v>
      </c>
      <c r="B6" s="2" t="s">
        <v>1082</v>
      </c>
      <c r="C6" s="3">
        <v>52929700</v>
      </c>
      <c r="D6" s="3">
        <v>660881</v>
      </c>
      <c r="E6" s="3">
        <v>52268819</v>
      </c>
    </row>
    <row r="7" spans="1:5" ht="21" customHeight="1" x14ac:dyDescent="0.25">
      <c r="A7" s="2" t="s">
        <v>586</v>
      </c>
      <c r="B7" s="2" t="s">
        <v>1083</v>
      </c>
      <c r="C7" s="3">
        <v>26965994</v>
      </c>
      <c r="D7" s="3">
        <v>748996</v>
      </c>
      <c r="E7" s="3">
        <v>26216998</v>
      </c>
    </row>
    <row r="8" spans="1:5" ht="21" customHeight="1" x14ac:dyDescent="0.25">
      <c r="A8" s="2" t="s">
        <v>586</v>
      </c>
      <c r="B8" s="2" t="s">
        <v>1084</v>
      </c>
      <c r="C8" s="3">
        <v>157219099</v>
      </c>
      <c r="D8" s="3">
        <v>1949311</v>
      </c>
      <c r="E8" s="3">
        <v>155269788</v>
      </c>
    </row>
    <row r="9" spans="1:5" ht="21" customHeight="1" x14ac:dyDescent="0.25">
      <c r="A9" s="2" t="s">
        <v>586</v>
      </c>
      <c r="B9" s="2" t="s">
        <v>1085</v>
      </c>
      <c r="C9" s="3">
        <v>131358465</v>
      </c>
      <c r="D9" s="3">
        <v>2264469</v>
      </c>
      <c r="E9" s="3">
        <v>129093996</v>
      </c>
    </row>
    <row r="10" spans="1:5" ht="21" customHeight="1" x14ac:dyDescent="0.25">
      <c r="A10" s="2" t="s">
        <v>586</v>
      </c>
      <c r="B10" s="2" t="s">
        <v>1086</v>
      </c>
      <c r="C10" s="3">
        <v>64982717</v>
      </c>
      <c r="D10" s="3">
        <v>1189583</v>
      </c>
      <c r="E10" s="3">
        <v>63793134</v>
      </c>
    </row>
    <row r="11" spans="1:5" ht="21" customHeight="1" x14ac:dyDescent="0.25">
      <c r="A11" s="2" t="s">
        <v>586</v>
      </c>
      <c r="B11" s="2" t="s">
        <v>1087</v>
      </c>
      <c r="C11" s="3">
        <v>94906083</v>
      </c>
      <c r="D11" s="3">
        <v>1957003</v>
      </c>
      <c r="E11" s="3">
        <v>92949080</v>
      </c>
    </row>
    <row r="12" spans="1:5" ht="21" customHeight="1" x14ac:dyDescent="0.25">
      <c r="A12" s="2" t="s">
        <v>586</v>
      </c>
      <c r="B12" s="2" t="s">
        <v>1088</v>
      </c>
      <c r="C12" s="3">
        <v>162635115</v>
      </c>
      <c r="D12" s="3">
        <v>3409466</v>
      </c>
      <c r="E12" s="3">
        <v>159225649</v>
      </c>
    </row>
    <row r="13" spans="1:5" ht="21" customHeight="1" x14ac:dyDescent="0.25">
      <c r="A13" s="2" t="s">
        <v>586</v>
      </c>
      <c r="B13" s="2" t="s">
        <v>1089</v>
      </c>
      <c r="C13" s="3">
        <v>147986151</v>
      </c>
      <c r="D13" s="3">
        <v>1924927</v>
      </c>
      <c r="E13" s="3">
        <v>146061224</v>
      </c>
    </row>
    <row r="14" spans="1:5" ht="21" customHeight="1" x14ac:dyDescent="0.25">
      <c r="A14" s="2" t="s">
        <v>586</v>
      </c>
      <c r="B14" s="2" t="s">
        <v>1090</v>
      </c>
      <c r="C14" s="3">
        <v>40828227</v>
      </c>
      <c r="D14" s="3">
        <v>712528</v>
      </c>
      <c r="E14" s="3">
        <v>40115699</v>
      </c>
    </row>
    <row r="15" spans="1:5" ht="21" customHeight="1" x14ac:dyDescent="0.25">
      <c r="A15" s="2" t="s">
        <v>586</v>
      </c>
      <c r="B15" s="2" t="s">
        <v>1091</v>
      </c>
      <c r="C15" s="3">
        <v>339361379</v>
      </c>
      <c r="D15" s="3">
        <v>9005651</v>
      </c>
      <c r="E15" s="3">
        <v>330355728</v>
      </c>
    </row>
    <row r="16" spans="1:5" ht="21" customHeight="1" x14ac:dyDescent="0.25">
      <c r="A16" s="2" t="s">
        <v>586</v>
      </c>
      <c r="B16" s="2" t="s">
        <v>600</v>
      </c>
      <c r="C16" s="3">
        <v>171843530</v>
      </c>
      <c r="D16" s="3">
        <v>3559073</v>
      </c>
      <c r="E16" s="3">
        <v>168284457</v>
      </c>
    </row>
    <row r="17" spans="1:5" ht="21" customHeight="1" x14ac:dyDescent="0.25">
      <c r="A17" s="6"/>
      <c r="C17" s="7">
        <v>1670281827</v>
      </c>
      <c r="D17" s="7">
        <v>32547880</v>
      </c>
      <c r="E17" s="7">
        <v>1637733947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41"/>
  <sheetViews>
    <sheetView showZeros="0" zoomScaleNormal="100" workbookViewId="0">
      <pane ySplit="3" topLeftCell="A35" activePane="bottomLeft" state="frozen"/>
      <selection pane="bottomLeft" activeCell="B44" sqref="B44"/>
    </sheetView>
  </sheetViews>
  <sheetFormatPr defaultColWidth="9.140625" defaultRowHeight="20.2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0.25" customHeight="1" x14ac:dyDescent="0.3">
      <c r="A1" s="113" t="s">
        <v>9</v>
      </c>
      <c r="B1" s="113"/>
      <c r="C1" s="113"/>
      <c r="D1" s="113"/>
      <c r="E1" s="113"/>
    </row>
    <row r="2" spans="1:5" ht="20.25" customHeight="1" x14ac:dyDescent="0.25">
      <c r="A2" s="114" t="s">
        <v>1356</v>
      </c>
      <c r="B2" s="114"/>
      <c r="C2" s="114"/>
      <c r="D2" s="114"/>
      <c r="E2" s="114"/>
    </row>
    <row r="3" spans="1:5" ht="20.25" customHeight="1" x14ac:dyDescent="0.25">
      <c r="A3" s="5" t="s">
        <v>10</v>
      </c>
      <c r="B3" s="5" t="s">
        <v>11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 t="s">
        <v>1174</v>
      </c>
      <c r="B4" s="2" t="s">
        <v>1175</v>
      </c>
      <c r="C4" s="3">
        <v>1389425</v>
      </c>
      <c r="D4" s="3">
        <v>55577</v>
      </c>
      <c r="E4" s="3">
        <v>1333848</v>
      </c>
    </row>
    <row r="5" spans="1:5" ht="20.25" customHeight="1" x14ac:dyDescent="0.25">
      <c r="A5" s="2" t="s">
        <v>1176</v>
      </c>
      <c r="B5" s="2" t="s">
        <v>1177</v>
      </c>
      <c r="C5" s="3">
        <v>8595795</v>
      </c>
      <c r="D5" s="3">
        <v>343831</v>
      </c>
      <c r="E5" s="3">
        <v>8251964</v>
      </c>
    </row>
    <row r="6" spans="1:5" ht="20.25" customHeight="1" x14ac:dyDescent="0.25">
      <c r="A6" s="2" t="s">
        <v>1178</v>
      </c>
      <c r="B6" s="2" t="s">
        <v>1179</v>
      </c>
      <c r="C6" s="3">
        <v>1173355</v>
      </c>
      <c r="D6" s="3">
        <v>46934</v>
      </c>
      <c r="E6" s="3">
        <v>1126421</v>
      </c>
    </row>
    <row r="7" spans="1:5" ht="20.25" customHeight="1" x14ac:dyDescent="0.25">
      <c r="A7" s="2" t="s">
        <v>1180</v>
      </c>
      <c r="B7" s="2" t="s">
        <v>1181</v>
      </c>
      <c r="C7" s="3">
        <v>587435</v>
      </c>
      <c r="D7" s="3">
        <v>23497</v>
      </c>
      <c r="E7" s="3">
        <v>563938</v>
      </c>
    </row>
    <row r="8" spans="1:5" ht="20.25" customHeight="1" x14ac:dyDescent="0.25">
      <c r="A8" s="2" t="s">
        <v>1182</v>
      </c>
      <c r="B8" s="2" t="s">
        <v>1183</v>
      </c>
      <c r="C8" s="3">
        <v>2548365</v>
      </c>
      <c r="D8" s="3">
        <v>0</v>
      </c>
      <c r="E8" s="3">
        <v>2548365</v>
      </c>
    </row>
    <row r="9" spans="1:5" ht="20.25" customHeight="1" x14ac:dyDescent="0.25">
      <c r="A9" s="2" t="s">
        <v>1357</v>
      </c>
      <c r="B9" s="2" t="s">
        <v>1358</v>
      </c>
      <c r="C9" s="3">
        <v>1173355</v>
      </c>
      <c r="D9" s="3">
        <v>35201</v>
      </c>
      <c r="E9" s="3">
        <v>1138154</v>
      </c>
    </row>
    <row r="10" spans="1:5" ht="20.25" customHeight="1" x14ac:dyDescent="0.25">
      <c r="A10" s="2" t="s">
        <v>1359</v>
      </c>
      <c r="B10" s="2" t="s">
        <v>1360</v>
      </c>
      <c r="C10" s="3">
        <v>1110580</v>
      </c>
      <c r="D10" s="3">
        <v>33317</v>
      </c>
      <c r="E10" s="3">
        <v>1077263</v>
      </c>
    </row>
    <row r="11" spans="1:5" ht="20.25" customHeight="1" x14ac:dyDescent="0.25">
      <c r="A11" s="2" t="s">
        <v>1184</v>
      </c>
      <c r="B11" s="2" t="s">
        <v>1185</v>
      </c>
      <c r="C11" s="3">
        <v>1114559</v>
      </c>
      <c r="D11" s="3">
        <v>118590</v>
      </c>
      <c r="E11" s="3">
        <v>995969</v>
      </c>
    </row>
    <row r="12" spans="1:5" ht="20.25" customHeight="1" x14ac:dyDescent="0.25">
      <c r="A12" s="2" t="s">
        <v>1361</v>
      </c>
      <c r="B12" s="2" t="s">
        <v>1362</v>
      </c>
      <c r="C12" s="3">
        <v>2712550</v>
      </c>
      <c r="D12" s="3">
        <v>212937</v>
      </c>
      <c r="E12" s="3">
        <v>2499613</v>
      </c>
    </row>
    <row r="13" spans="1:5" ht="20.25" customHeight="1" x14ac:dyDescent="0.25">
      <c r="A13" s="2" t="s">
        <v>1363</v>
      </c>
      <c r="B13" s="2" t="s">
        <v>1364</v>
      </c>
      <c r="C13" s="3">
        <v>1356275</v>
      </c>
      <c r="D13" s="3">
        <v>172248</v>
      </c>
      <c r="E13" s="3">
        <v>1184027</v>
      </c>
    </row>
    <row r="14" spans="1:5" ht="20.25" customHeight="1" x14ac:dyDescent="0.25">
      <c r="A14" s="2" t="s">
        <v>1186</v>
      </c>
      <c r="B14" s="2" t="s">
        <v>1187</v>
      </c>
      <c r="C14" s="3">
        <v>4495312</v>
      </c>
      <c r="D14" s="3">
        <v>179813</v>
      </c>
      <c r="E14" s="3">
        <v>4315499</v>
      </c>
    </row>
    <row r="15" spans="1:5" ht="20.25" customHeight="1" x14ac:dyDescent="0.25">
      <c r="A15" s="2" t="s">
        <v>1188</v>
      </c>
      <c r="B15" s="2" t="s">
        <v>1189</v>
      </c>
      <c r="C15" s="3">
        <v>1133442</v>
      </c>
      <c r="D15" s="3">
        <v>45338</v>
      </c>
      <c r="E15" s="3">
        <v>1088104</v>
      </c>
    </row>
    <row r="16" spans="1:5" ht="20.25" customHeight="1" x14ac:dyDescent="0.25">
      <c r="A16" s="2" t="s">
        <v>1190</v>
      </c>
      <c r="B16" s="2" t="s">
        <v>1191</v>
      </c>
      <c r="C16" s="3">
        <v>2150214</v>
      </c>
      <c r="D16" s="3">
        <v>86009</v>
      </c>
      <c r="E16" s="3">
        <v>2064205</v>
      </c>
    </row>
    <row r="17" spans="1:5" ht="20.25" customHeight="1" x14ac:dyDescent="0.25">
      <c r="A17" s="2" t="s">
        <v>1192</v>
      </c>
      <c r="B17" s="2" t="s">
        <v>1193</v>
      </c>
      <c r="C17" s="3">
        <v>1812680</v>
      </c>
      <c r="D17" s="3">
        <v>72507</v>
      </c>
      <c r="E17" s="3">
        <v>1740173</v>
      </c>
    </row>
    <row r="18" spans="1:5" ht="20.25" customHeight="1" x14ac:dyDescent="0.25">
      <c r="A18" s="2" t="s">
        <v>1194</v>
      </c>
      <c r="B18" s="2" t="s">
        <v>1195</v>
      </c>
      <c r="C18" s="3">
        <v>1201573</v>
      </c>
      <c r="D18" s="3">
        <v>60079</v>
      </c>
      <c r="E18" s="3">
        <v>1141494</v>
      </c>
    </row>
    <row r="19" spans="1:5" ht="20.25" customHeight="1" x14ac:dyDescent="0.25">
      <c r="A19" s="2" t="s">
        <v>1196</v>
      </c>
      <c r="B19" s="2" t="s">
        <v>1195</v>
      </c>
      <c r="C19" s="3">
        <v>880505</v>
      </c>
      <c r="D19" s="3">
        <v>44025</v>
      </c>
      <c r="E19" s="3">
        <v>836480</v>
      </c>
    </row>
    <row r="20" spans="1:5" ht="20.25" customHeight="1" x14ac:dyDescent="0.25">
      <c r="A20" s="2" t="s">
        <v>1365</v>
      </c>
      <c r="B20" s="2" t="s">
        <v>1195</v>
      </c>
      <c r="C20" s="3">
        <v>1202500</v>
      </c>
      <c r="D20" s="3">
        <v>60126</v>
      </c>
      <c r="E20" s="3">
        <v>1142374</v>
      </c>
    </row>
    <row r="21" spans="1:5" ht="20.25" customHeight="1" x14ac:dyDescent="0.25">
      <c r="A21" s="2" t="s">
        <v>1366</v>
      </c>
      <c r="B21" s="2" t="s">
        <v>1367</v>
      </c>
      <c r="C21" s="3">
        <v>1412637</v>
      </c>
      <c r="D21" s="3">
        <v>70633</v>
      </c>
      <c r="E21" s="3">
        <v>1342004</v>
      </c>
    </row>
    <row r="22" spans="1:5" ht="20.25" customHeight="1" x14ac:dyDescent="0.25">
      <c r="A22" s="2" t="s">
        <v>1368</v>
      </c>
      <c r="B22" s="2" t="s">
        <v>1369</v>
      </c>
      <c r="C22" s="3">
        <v>1518620</v>
      </c>
      <c r="D22" s="3">
        <v>75932</v>
      </c>
      <c r="E22" s="3">
        <v>1442688</v>
      </c>
    </row>
    <row r="23" spans="1:5" ht="20.25" customHeight="1" x14ac:dyDescent="0.25">
      <c r="A23" s="2" t="s">
        <v>1370</v>
      </c>
      <c r="B23" s="2" t="s">
        <v>1371</v>
      </c>
      <c r="C23" s="3">
        <v>1411521</v>
      </c>
      <c r="D23" s="3">
        <v>0</v>
      </c>
      <c r="E23" s="3">
        <v>1411521</v>
      </c>
    </row>
    <row r="24" spans="1:5" ht="20.25" customHeight="1" x14ac:dyDescent="0.25">
      <c r="A24" s="2" t="s">
        <v>1372</v>
      </c>
      <c r="B24" s="2" t="s">
        <v>1373</v>
      </c>
      <c r="C24" s="3">
        <v>1164383</v>
      </c>
      <c r="D24" s="3">
        <v>0</v>
      </c>
      <c r="E24" s="3">
        <v>1164383</v>
      </c>
    </row>
    <row r="25" spans="1:5" ht="20.25" customHeight="1" x14ac:dyDescent="0.25">
      <c r="A25" s="2" t="s">
        <v>1197</v>
      </c>
      <c r="B25" s="2" t="s">
        <v>1198</v>
      </c>
      <c r="C25" s="3">
        <v>2012798</v>
      </c>
      <c r="D25" s="3">
        <v>0</v>
      </c>
      <c r="E25" s="3">
        <v>2012798</v>
      </c>
    </row>
    <row r="26" spans="1:5" ht="20.25" customHeight="1" x14ac:dyDescent="0.25">
      <c r="A26" s="2" t="s">
        <v>1199</v>
      </c>
      <c r="B26" s="2" t="s">
        <v>1200</v>
      </c>
      <c r="C26" s="3">
        <v>3325211</v>
      </c>
      <c r="D26" s="3">
        <v>166260</v>
      </c>
      <c r="E26" s="3">
        <v>3158951</v>
      </c>
    </row>
    <row r="27" spans="1:5" ht="20.25" customHeight="1" x14ac:dyDescent="0.25">
      <c r="A27" s="2" t="s">
        <v>1374</v>
      </c>
      <c r="B27" s="2" t="s">
        <v>1375</v>
      </c>
      <c r="C27" s="3">
        <v>1383559</v>
      </c>
      <c r="D27" s="3">
        <v>69179</v>
      </c>
      <c r="E27" s="3">
        <v>1314380</v>
      </c>
    </row>
    <row r="28" spans="1:5" ht="20.25" customHeight="1" x14ac:dyDescent="0.25">
      <c r="A28" s="2" t="s">
        <v>1222</v>
      </c>
      <c r="B28" s="2" t="s">
        <v>1223</v>
      </c>
      <c r="C28" s="3">
        <v>1110580</v>
      </c>
      <c r="D28" s="3">
        <v>0</v>
      </c>
      <c r="E28" s="3">
        <v>1110580</v>
      </c>
    </row>
    <row r="29" spans="1:5" ht="20.25" customHeight="1" x14ac:dyDescent="0.25">
      <c r="A29" s="2" t="s">
        <v>1201</v>
      </c>
      <c r="B29" s="2" t="s">
        <v>1202</v>
      </c>
      <c r="C29" s="3">
        <v>734310</v>
      </c>
      <c r="D29" s="3">
        <v>110147</v>
      </c>
      <c r="E29" s="3">
        <v>624163</v>
      </c>
    </row>
    <row r="30" spans="1:5" ht="20.25" customHeight="1" x14ac:dyDescent="0.25">
      <c r="A30" s="2" t="s">
        <v>1203</v>
      </c>
      <c r="B30" s="2" t="s">
        <v>1204</v>
      </c>
      <c r="C30" s="3">
        <v>684413</v>
      </c>
      <c r="D30" s="3">
        <v>34221</v>
      </c>
      <c r="E30" s="3">
        <v>650192</v>
      </c>
    </row>
    <row r="31" spans="1:5" ht="20.25" customHeight="1" x14ac:dyDescent="0.25">
      <c r="A31" s="2" t="s">
        <v>1376</v>
      </c>
      <c r="B31" s="2" t="s">
        <v>1377</v>
      </c>
      <c r="C31" s="3">
        <v>943007</v>
      </c>
      <c r="D31" s="3">
        <v>47151</v>
      </c>
      <c r="E31" s="3">
        <v>895856</v>
      </c>
    </row>
    <row r="32" spans="1:5" ht="20.25" customHeight="1" x14ac:dyDescent="0.25">
      <c r="A32" s="2" t="s">
        <v>1205</v>
      </c>
      <c r="B32" s="2" t="s">
        <v>1206</v>
      </c>
      <c r="C32" s="3">
        <v>584084</v>
      </c>
      <c r="D32" s="3">
        <v>29205</v>
      </c>
      <c r="E32" s="3">
        <v>554879</v>
      </c>
    </row>
    <row r="33" spans="1:5" ht="20.25" customHeight="1" x14ac:dyDescent="0.25">
      <c r="A33" s="2" t="s">
        <v>1207</v>
      </c>
      <c r="B33" s="2" t="s">
        <v>1208</v>
      </c>
      <c r="C33" s="3">
        <v>6182874</v>
      </c>
      <c r="D33" s="3">
        <v>396172</v>
      </c>
      <c r="E33" s="3">
        <v>5786702</v>
      </c>
    </row>
    <row r="34" spans="1:5" ht="20.25" customHeight="1" x14ac:dyDescent="0.25">
      <c r="A34" s="2" t="s">
        <v>1378</v>
      </c>
      <c r="B34" s="2" t="s">
        <v>1379</v>
      </c>
      <c r="C34" s="3">
        <v>2474157</v>
      </c>
      <c r="D34" s="3">
        <v>0</v>
      </c>
      <c r="E34" s="3">
        <v>2474157</v>
      </c>
    </row>
    <row r="35" spans="1:5" ht="20.25" customHeight="1" x14ac:dyDescent="0.25">
      <c r="A35" s="2" t="s">
        <v>1210</v>
      </c>
      <c r="B35" s="2" t="s">
        <v>1209</v>
      </c>
      <c r="C35" s="3">
        <v>1155660</v>
      </c>
      <c r="D35" s="3">
        <v>0</v>
      </c>
      <c r="E35" s="3">
        <v>1155660</v>
      </c>
    </row>
    <row r="36" spans="1:5" ht="20.25" customHeight="1" x14ac:dyDescent="0.25">
      <c r="A36" s="2" t="s">
        <v>1211</v>
      </c>
      <c r="B36" s="2" t="s">
        <v>1209</v>
      </c>
      <c r="C36" s="3">
        <v>747701</v>
      </c>
      <c r="D36" s="3">
        <v>0</v>
      </c>
      <c r="E36" s="3">
        <v>747701</v>
      </c>
    </row>
    <row r="37" spans="1:5" ht="20.25" customHeight="1" x14ac:dyDescent="0.25">
      <c r="A37" s="2" t="s">
        <v>1380</v>
      </c>
      <c r="B37" s="2" t="s">
        <v>1209</v>
      </c>
      <c r="C37" s="3">
        <v>1008798</v>
      </c>
      <c r="D37" s="3">
        <v>0</v>
      </c>
      <c r="E37" s="3">
        <v>1008798</v>
      </c>
    </row>
    <row r="38" spans="1:5" ht="20.25" customHeight="1" x14ac:dyDescent="0.25">
      <c r="A38" s="2" t="s">
        <v>1212</v>
      </c>
      <c r="B38" s="2" t="s">
        <v>1213</v>
      </c>
      <c r="C38" s="3">
        <v>10959697</v>
      </c>
      <c r="D38" s="3">
        <v>321779</v>
      </c>
      <c r="E38" s="3">
        <v>10637918</v>
      </c>
    </row>
    <row r="39" spans="1:5" ht="20.25" customHeight="1" x14ac:dyDescent="0.25">
      <c r="A39" s="2" t="s">
        <v>1214</v>
      </c>
      <c r="B39" s="2" t="s">
        <v>1215</v>
      </c>
      <c r="C39" s="3">
        <v>3776780</v>
      </c>
      <c r="D39" s="3">
        <v>188841</v>
      </c>
      <c r="E39" s="3">
        <v>3587939</v>
      </c>
    </row>
    <row r="40" spans="1:5" ht="20.25" customHeight="1" x14ac:dyDescent="0.25">
      <c r="A40" s="2" t="s">
        <v>1216</v>
      </c>
      <c r="B40" s="2" t="s">
        <v>1217</v>
      </c>
      <c r="C40" s="3">
        <v>11307950</v>
      </c>
      <c r="D40" s="3">
        <v>565399</v>
      </c>
      <c r="E40" s="3">
        <v>10742551</v>
      </c>
    </row>
    <row r="41" spans="1:5" ht="20.25" customHeight="1" x14ac:dyDescent="0.25">
      <c r="A41" s="6"/>
      <c r="C41" s="7">
        <v>88536660</v>
      </c>
      <c r="D41" s="7">
        <v>3664948</v>
      </c>
      <c r="E41" s="7">
        <v>84871712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8"/>
  <sheetViews>
    <sheetView showZeros="0" zoomScaleNormal="100" workbookViewId="0">
      <selection activeCell="H15" sqref="H15"/>
    </sheetView>
  </sheetViews>
  <sheetFormatPr defaultColWidth="9.140625" defaultRowHeight="20.2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20.25" customHeight="1" x14ac:dyDescent="0.3">
      <c r="A1" s="113" t="s">
        <v>12</v>
      </c>
      <c r="B1" s="113"/>
      <c r="C1" s="113"/>
      <c r="D1" s="113"/>
      <c r="E1" s="113"/>
    </row>
    <row r="2" spans="1:5" ht="20.25" customHeight="1" x14ac:dyDescent="0.25">
      <c r="A2" s="114" t="s">
        <v>1381</v>
      </c>
      <c r="B2" s="114"/>
      <c r="C2" s="114"/>
      <c r="D2" s="114"/>
      <c r="E2" s="114"/>
    </row>
    <row r="3" spans="1:5" ht="20.25" customHeight="1" x14ac:dyDescent="0.25">
      <c r="A3" s="5" t="s">
        <v>13</v>
      </c>
      <c r="B3" s="5" t="s">
        <v>14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/>
      <c r="B4" s="2"/>
      <c r="C4" s="3">
        <v>1518620</v>
      </c>
      <c r="D4" s="3">
        <v>75932</v>
      </c>
      <c r="E4" s="3">
        <v>1442688</v>
      </c>
    </row>
    <row r="5" spans="1:5" ht="20.25" customHeight="1" x14ac:dyDescent="0.25">
      <c r="A5" s="2" t="s">
        <v>586</v>
      </c>
      <c r="B5" s="2"/>
      <c r="C5" s="3">
        <v>4843089</v>
      </c>
      <c r="D5" s="3">
        <v>146989</v>
      </c>
      <c r="E5" s="3">
        <v>4696100</v>
      </c>
    </row>
    <row r="6" spans="1:5" ht="20.25" customHeight="1" x14ac:dyDescent="0.25">
      <c r="A6" s="2" t="s">
        <v>586</v>
      </c>
      <c r="B6" s="2" t="s">
        <v>1085</v>
      </c>
      <c r="C6" s="3">
        <v>4237937</v>
      </c>
      <c r="D6" s="3">
        <v>151907</v>
      </c>
      <c r="E6" s="3">
        <v>4086030</v>
      </c>
    </row>
    <row r="7" spans="1:5" ht="20.25" customHeight="1" x14ac:dyDescent="0.25">
      <c r="A7" s="2" t="s">
        <v>586</v>
      </c>
      <c r="B7" s="2" t="s">
        <v>1382</v>
      </c>
      <c r="C7" s="3">
        <v>1383559</v>
      </c>
      <c r="D7" s="3">
        <v>69179</v>
      </c>
      <c r="E7" s="3">
        <v>1314380</v>
      </c>
    </row>
    <row r="8" spans="1:5" ht="20.25" customHeight="1" x14ac:dyDescent="0.25">
      <c r="A8" s="2" t="s">
        <v>586</v>
      </c>
      <c r="B8" s="2" t="s">
        <v>1087</v>
      </c>
      <c r="C8" s="3">
        <v>2474157</v>
      </c>
      <c r="D8" s="3">
        <v>0</v>
      </c>
      <c r="E8" s="3">
        <v>2474157</v>
      </c>
    </row>
    <row r="9" spans="1:5" ht="20.25" customHeight="1" x14ac:dyDescent="0.25">
      <c r="A9" s="2" t="s">
        <v>586</v>
      </c>
      <c r="B9" s="2" t="s">
        <v>597</v>
      </c>
      <c r="C9" s="3">
        <v>25224159</v>
      </c>
      <c r="D9" s="3">
        <v>892357</v>
      </c>
      <c r="E9" s="3">
        <v>24331802</v>
      </c>
    </row>
    <row r="10" spans="1:5" ht="20.25" customHeight="1" x14ac:dyDescent="0.25">
      <c r="A10" s="2" t="s">
        <v>586</v>
      </c>
      <c r="B10" s="2" t="s">
        <v>598</v>
      </c>
      <c r="C10" s="3">
        <v>8736682</v>
      </c>
      <c r="D10" s="3">
        <v>451749</v>
      </c>
      <c r="E10" s="3">
        <v>8284933</v>
      </c>
    </row>
    <row r="11" spans="1:5" ht="20.25" customHeight="1" x14ac:dyDescent="0.25">
      <c r="A11" s="2" t="s">
        <v>586</v>
      </c>
      <c r="B11" s="2" t="s">
        <v>599</v>
      </c>
      <c r="C11" s="3">
        <v>5528600</v>
      </c>
      <c r="D11" s="3">
        <v>209568</v>
      </c>
      <c r="E11" s="3">
        <v>5319032</v>
      </c>
    </row>
    <row r="12" spans="1:5" ht="20.25" customHeight="1" x14ac:dyDescent="0.25">
      <c r="A12" s="2" t="s">
        <v>586</v>
      </c>
      <c r="B12" s="2" t="s">
        <v>1089</v>
      </c>
      <c r="C12" s="3">
        <v>7198842</v>
      </c>
      <c r="D12" s="3">
        <v>332568</v>
      </c>
      <c r="E12" s="3">
        <v>6866274</v>
      </c>
    </row>
    <row r="13" spans="1:5" ht="20.25" customHeight="1" x14ac:dyDescent="0.25">
      <c r="A13" s="2" t="s">
        <v>586</v>
      </c>
      <c r="B13" s="2" t="s">
        <v>1091</v>
      </c>
      <c r="C13" s="3">
        <v>13837580</v>
      </c>
      <c r="D13" s="3">
        <v>772848</v>
      </c>
      <c r="E13" s="3">
        <v>13064732</v>
      </c>
    </row>
    <row r="14" spans="1:5" ht="20.25" customHeight="1" x14ac:dyDescent="0.25">
      <c r="A14" s="2" t="s">
        <v>586</v>
      </c>
      <c r="B14" s="2" t="s">
        <v>600</v>
      </c>
      <c r="C14" s="3">
        <v>6772071</v>
      </c>
      <c r="D14" s="3">
        <v>489344</v>
      </c>
      <c r="E14" s="3">
        <v>6282727</v>
      </c>
    </row>
    <row r="15" spans="1:5" ht="20.25" customHeight="1" x14ac:dyDescent="0.25">
      <c r="A15" s="2" t="s">
        <v>586</v>
      </c>
      <c r="B15" s="2" t="s">
        <v>601</v>
      </c>
      <c r="C15" s="3">
        <v>1411521</v>
      </c>
      <c r="D15" s="3">
        <v>0</v>
      </c>
      <c r="E15" s="3">
        <v>1411521</v>
      </c>
    </row>
    <row r="16" spans="1:5" ht="20.25" customHeight="1" x14ac:dyDescent="0.25">
      <c r="A16" s="2" t="s">
        <v>586</v>
      </c>
      <c r="B16" s="2" t="s">
        <v>602</v>
      </c>
      <c r="C16" s="3">
        <v>2548365</v>
      </c>
      <c r="D16" s="3">
        <v>0</v>
      </c>
      <c r="E16" s="3">
        <v>2548365</v>
      </c>
    </row>
    <row r="17" spans="1:5" ht="20.25" customHeight="1" x14ac:dyDescent="0.25">
      <c r="A17" s="2" t="s">
        <v>586</v>
      </c>
      <c r="B17" s="2" t="s">
        <v>603</v>
      </c>
      <c r="C17" s="3">
        <v>2821478</v>
      </c>
      <c r="D17" s="3">
        <v>72507</v>
      </c>
      <c r="E17" s="3">
        <v>2748971</v>
      </c>
    </row>
    <row r="18" spans="1:5" ht="20.25" customHeight="1" x14ac:dyDescent="0.25">
      <c r="A18" s="6"/>
      <c r="C18" s="7">
        <v>88536660</v>
      </c>
      <c r="D18" s="7">
        <v>3664948</v>
      </c>
      <c r="E18" s="7">
        <v>84871712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tabSelected="1" workbookViewId="0">
      <selection activeCell="F10" sqref="F10"/>
    </sheetView>
  </sheetViews>
  <sheetFormatPr defaultRowHeight="27" customHeight="1" x14ac:dyDescent="0.25"/>
  <cols>
    <col min="1" max="1" width="20.140625" style="48" customWidth="1"/>
    <col min="2" max="2" width="16.7109375" style="48" customWidth="1"/>
    <col min="3" max="3" width="16.140625" style="48" customWidth="1"/>
    <col min="4" max="4" width="18.85546875" style="48" customWidth="1"/>
    <col min="5" max="5" width="15.85546875" style="48" customWidth="1"/>
    <col min="6" max="6" width="14.7109375" style="48" customWidth="1"/>
    <col min="7" max="7" width="18.85546875" style="48" customWidth="1"/>
    <col min="8" max="16384" width="9.140625" style="48"/>
  </cols>
  <sheetData>
    <row r="1" spans="1:9" ht="27" customHeight="1" x14ac:dyDescent="0.3">
      <c r="A1" s="41" t="s">
        <v>1383</v>
      </c>
      <c r="C1" s="49"/>
      <c r="D1" s="49"/>
      <c r="E1" s="49"/>
      <c r="F1" s="49"/>
    </row>
    <row r="2" spans="1:9" s="50" customFormat="1" ht="39" customHeight="1" x14ac:dyDescent="0.25">
      <c r="A2" s="42" t="s">
        <v>40</v>
      </c>
      <c r="B2" s="42" t="s">
        <v>41</v>
      </c>
      <c r="C2" s="43" t="s">
        <v>42</v>
      </c>
      <c r="D2" s="43" t="s">
        <v>43</v>
      </c>
      <c r="E2" s="43" t="s">
        <v>1092</v>
      </c>
      <c r="F2" s="43" t="s">
        <v>44</v>
      </c>
      <c r="G2" s="42" t="s">
        <v>3</v>
      </c>
    </row>
    <row r="3" spans="1:9" s="51" customFormat="1" ht="27" customHeight="1" x14ac:dyDescent="0.25">
      <c r="A3" s="58" t="s">
        <v>605</v>
      </c>
      <c r="B3" s="45">
        <f>'Huy-quận'!E22</f>
        <v>1662773962</v>
      </c>
      <c r="C3" s="44">
        <f>B3*10%</f>
        <v>166277396.20000002</v>
      </c>
      <c r="D3" s="46">
        <f>B3-C3</f>
        <v>1496496565.8</v>
      </c>
      <c r="E3" s="65">
        <f>D3/2520000000</f>
        <v>0.5938478435714285</v>
      </c>
      <c r="F3" s="54">
        <v>6.0000000000000001E-3</v>
      </c>
      <c r="G3" s="44">
        <f>ROUND(D3*F3,0)</f>
        <v>8978979</v>
      </c>
    </row>
    <row r="4" spans="1:9" s="51" customFormat="1" ht="27" customHeight="1" x14ac:dyDescent="0.25">
      <c r="A4" s="58" t="s">
        <v>606</v>
      </c>
      <c r="B4" s="47">
        <f>'Thạch-quận'!E17</f>
        <v>1637733947</v>
      </c>
      <c r="C4" s="44">
        <f>B4*10%</f>
        <v>163773394.70000002</v>
      </c>
      <c r="D4" s="46">
        <f>B4-C4</f>
        <v>1473960552.3</v>
      </c>
      <c r="E4" s="65">
        <f>D4/2520000000</f>
        <v>0.58490498107142852</v>
      </c>
      <c r="F4" s="54">
        <v>6.0000000000000001E-3</v>
      </c>
      <c r="G4" s="44">
        <f>ROUND(D4*F4,0)</f>
        <v>8843763</v>
      </c>
    </row>
    <row r="5" spans="1:9" s="51" customFormat="1" ht="27" customHeight="1" x14ac:dyDescent="0.25">
      <c r="A5" s="58" t="s">
        <v>607</v>
      </c>
      <c r="B5" s="47">
        <f>'Trường-quận'!E18</f>
        <v>84871712</v>
      </c>
      <c r="C5" s="44">
        <f>B5*10%</f>
        <v>8487171.2000000011</v>
      </c>
      <c r="D5" s="46">
        <f>B5-C5</f>
        <v>76384540.799999997</v>
      </c>
      <c r="E5" s="110"/>
      <c r="F5" s="111"/>
      <c r="G5" s="112"/>
    </row>
    <row r="6" spans="1:9" s="51" customFormat="1" ht="27" customHeight="1" x14ac:dyDescent="0.25">
      <c r="A6" s="58" t="s">
        <v>608</v>
      </c>
      <c r="B6" s="47">
        <f>B3+B4</f>
        <v>3300507909</v>
      </c>
      <c r="C6" s="47">
        <f t="shared" ref="C6:D6" si="0">C3+C4</f>
        <v>330050790.90000004</v>
      </c>
      <c r="D6" s="47">
        <f t="shared" si="0"/>
        <v>2970457118.0999999</v>
      </c>
      <c r="E6" s="66">
        <f>D6/(2520000000*2)</f>
        <v>0.58937641232142857</v>
      </c>
      <c r="F6" s="54">
        <v>2E-3</v>
      </c>
      <c r="G6" s="44">
        <f>ROUND(D6*F6,0)</f>
        <v>5940914</v>
      </c>
      <c r="H6" s="52"/>
      <c r="I6" s="52"/>
    </row>
    <row r="7" spans="1:9" s="53" customFormat="1" ht="27" customHeight="1" x14ac:dyDescent="0.25">
      <c r="A7" s="55" t="s">
        <v>45</v>
      </c>
      <c r="B7" s="56">
        <f>B3+B4+B5</f>
        <v>3385379621</v>
      </c>
      <c r="C7" s="56">
        <f t="shared" ref="C7:D7" si="1">C3+C4+C5</f>
        <v>338537962.10000002</v>
      </c>
      <c r="D7" s="56">
        <f t="shared" si="1"/>
        <v>3046841658.9000001</v>
      </c>
      <c r="E7" s="56"/>
      <c r="F7" s="57"/>
      <c r="G7" s="56">
        <f>SUM(G3:G6)</f>
        <v>23763656</v>
      </c>
    </row>
    <row r="10" spans="1:9" ht="27" customHeight="1" x14ac:dyDescent="0.25">
      <c r="B10" s="5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5"/>
  <sheetViews>
    <sheetView showGridLines="0" zoomScaleNormal="100" workbookViewId="0">
      <selection activeCell="E9" sqref="E9:T9"/>
    </sheetView>
  </sheetViews>
  <sheetFormatPr defaultColWidth="8.7109375" defaultRowHeight="15" x14ac:dyDescent="0.25"/>
  <cols>
    <col min="1" max="1" width="22.140625" style="8" customWidth="1"/>
    <col min="2" max="2" width="11.28515625" style="8" customWidth="1"/>
    <col min="3" max="4" width="10.5703125" style="8" hidden="1" customWidth="1"/>
    <col min="5" max="8" width="8.5703125" style="60" customWidth="1"/>
    <col min="9" max="22" width="8.5703125" style="8" customWidth="1"/>
    <col min="23" max="251" width="9.140625" style="8" bestFit="1" customWidth="1"/>
    <col min="252" max="256" width="8.7109375" style="8"/>
    <col min="257" max="257" width="15.85546875" style="8" customWidth="1"/>
    <col min="258" max="258" width="11.28515625" style="8" customWidth="1"/>
    <col min="259" max="260" width="0" style="8" hidden="1" customWidth="1"/>
    <col min="261" max="278" width="8.5703125" style="8" customWidth="1"/>
    <col min="279" max="507" width="9.140625" style="8" bestFit="1" customWidth="1"/>
    <col min="508" max="512" width="8.7109375" style="8"/>
    <col min="513" max="513" width="15.85546875" style="8" customWidth="1"/>
    <col min="514" max="514" width="11.28515625" style="8" customWidth="1"/>
    <col min="515" max="516" width="0" style="8" hidden="1" customWidth="1"/>
    <col min="517" max="534" width="8.5703125" style="8" customWidth="1"/>
    <col min="535" max="763" width="9.140625" style="8" bestFit="1" customWidth="1"/>
    <col min="764" max="768" width="8.7109375" style="8"/>
    <col min="769" max="769" width="15.85546875" style="8" customWidth="1"/>
    <col min="770" max="770" width="11.28515625" style="8" customWidth="1"/>
    <col min="771" max="772" width="0" style="8" hidden="1" customWidth="1"/>
    <col min="773" max="790" width="8.5703125" style="8" customWidth="1"/>
    <col min="791" max="1019" width="9.140625" style="8" bestFit="1" customWidth="1"/>
    <col min="1020" max="1024" width="8.7109375" style="8"/>
    <col min="1025" max="1025" width="15.85546875" style="8" customWidth="1"/>
    <col min="1026" max="1026" width="11.28515625" style="8" customWidth="1"/>
    <col min="1027" max="1028" width="0" style="8" hidden="1" customWidth="1"/>
    <col min="1029" max="1046" width="8.5703125" style="8" customWidth="1"/>
    <col min="1047" max="1275" width="9.140625" style="8" bestFit="1" customWidth="1"/>
    <col min="1276" max="1280" width="8.7109375" style="8"/>
    <col min="1281" max="1281" width="15.85546875" style="8" customWidth="1"/>
    <col min="1282" max="1282" width="11.28515625" style="8" customWidth="1"/>
    <col min="1283" max="1284" width="0" style="8" hidden="1" customWidth="1"/>
    <col min="1285" max="1302" width="8.5703125" style="8" customWidth="1"/>
    <col min="1303" max="1531" width="9.140625" style="8" bestFit="1" customWidth="1"/>
    <col min="1532" max="1536" width="8.7109375" style="8"/>
    <col min="1537" max="1537" width="15.85546875" style="8" customWidth="1"/>
    <col min="1538" max="1538" width="11.28515625" style="8" customWidth="1"/>
    <col min="1539" max="1540" width="0" style="8" hidden="1" customWidth="1"/>
    <col min="1541" max="1558" width="8.5703125" style="8" customWidth="1"/>
    <col min="1559" max="1787" width="9.140625" style="8" bestFit="1" customWidth="1"/>
    <col min="1788" max="1792" width="8.7109375" style="8"/>
    <col min="1793" max="1793" width="15.85546875" style="8" customWidth="1"/>
    <col min="1794" max="1794" width="11.28515625" style="8" customWidth="1"/>
    <col min="1795" max="1796" width="0" style="8" hidden="1" customWidth="1"/>
    <col min="1797" max="1814" width="8.5703125" style="8" customWidth="1"/>
    <col min="1815" max="2043" width="9.140625" style="8" bestFit="1" customWidth="1"/>
    <col min="2044" max="2048" width="8.7109375" style="8"/>
    <col min="2049" max="2049" width="15.85546875" style="8" customWidth="1"/>
    <col min="2050" max="2050" width="11.28515625" style="8" customWidth="1"/>
    <col min="2051" max="2052" width="0" style="8" hidden="1" customWidth="1"/>
    <col min="2053" max="2070" width="8.5703125" style="8" customWidth="1"/>
    <col min="2071" max="2299" width="9.140625" style="8" bestFit="1" customWidth="1"/>
    <col min="2300" max="2304" width="8.7109375" style="8"/>
    <col min="2305" max="2305" width="15.85546875" style="8" customWidth="1"/>
    <col min="2306" max="2306" width="11.28515625" style="8" customWidth="1"/>
    <col min="2307" max="2308" width="0" style="8" hidden="1" customWidth="1"/>
    <col min="2309" max="2326" width="8.5703125" style="8" customWidth="1"/>
    <col min="2327" max="2555" width="9.140625" style="8" bestFit="1" customWidth="1"/>
    <col min="2556" max="2560" width="8.7109375" style="8"/>
    <col min="2561" max="2561" width="15.85546875" style="8" customWidth="1"/>
    <col min="2562" max="2562" width="11.28515625" style="8" customWidth="1"/>
    <col min="2563" max="2564" width="0" style="8" hidden="1" customWidth="1"/>
    <col min="2565" max="2582" width="8.5703125" style="8" customWidth="1"/>
    <col min="2583" max="2811" width="9.140625" style="8" bestFit="1" customWidth="1"/>
    <col min="2812" max="2816" width="8.7109375" style="8"/>
    <col min="2817" max="2817" width="15.85546875" style="8" customWidth="1"/>
    <col min="2818" max="2818" width="11.28515625" style="8" customWidth="1"/>
    <col min="2819" max="2820" width="0" style="8" hidden="1" customWidth="1"/>
    <col min="2821" max="2838" width="8.5703125" style="8" customWidth="1"/>
    <col min="2839" max="3067" width="9.140625" style="8" bestFit="1" customWidth="1"/>
    <col min="3068" max="3072" width="8.7109375" style="8"/>
    <col min="3073" max="3073" width="15.85546875" style="8" customWidth="1"/>
    <col min="3074" max="3074" width="11.28515625" style="8" customWidth="1"/>
    <col min="3075" max="3076" width="0" style="8" hidden="1" customWidth="1"/>
    <col min="3077" max="3094" width="8.5703125" style="8" customWidth="1"/>
    <col min="3095" max="3323" width="9.140625" style="8" bestFit="1" customWidth="1"/>
    <col min="3324" max="3328" width="8.7109375" style="8"/>
    <col min="3329" max="3329" width="15.85546875" style="8" customWidth="1"/>
    <col min="3330" max="3330" width="11.28515625" style="8" customWidth="1"/>
    <col min="3331" max="3332" width="0" style="8" hidden="1" customWidth="1"/>
    <col min="3333" max="3350" width="8.5703125" style="8" customWidth="1"/>
    <col min="3351" max="3579" width="9.140625" style="8" bestFit="1" customWidth="1"/>
    <col min="3580" max="3584" width="8.7109375" style="8"/>
    <col min="3585" max="3585" width="15.85546875" style="8" customWidth="1"/>
    <col min="3586" max="3586" width="11.28515625" style="8" customWidth="1"/>
    <col min="3587" max="3588" width="0" style="8" hidden="1" customWidth="1"/>
    <col min="3589" max="3606" width="8.5703125" style="8" customWidth="1"/>
    <col min="3607" max="3835" width="9.140625" style="8" bestFit="1" customWidth="1"/>
    <col min="3836" max="3840" width="8.7109375" style="8"/>
    <col min="3841" max="3841" width="15.85546875" style="8" customWidth="1"/>
    <col min="3842" max="3842" width="11.28515625" style="8" customWidth="1"/>
    <col min="3843" max="3844" width="0" style="8" hidden="1" customWidth="1"/>
    <col min="3845" max="3862" width="8.5703125" style="8" customWidth="1"/>
    <col min="3863" max="4091" width="9.140625" style="8" bestFit="1" customWidth="1"/>
    <col min="4092" max="4096" width="8.7109375" style="8"/>
    <col min="4097" max="4097" width="15.85546875" style="8" customWidth="1"/>
    <col min="4098" max="4098" width="11.28515625" style="8" customWidth="1"/>
    <col min="4099" max="4100" width="0" style="8" hidden="1" customWidth="1"/>
    <col min="4101" max="4118" width="8.5703125" style="8" customWidth="1"/>
    <col min="4119" max="4347" width="9.140625" style="8" bestFit="1" customWidth="1"/>
    <col min="4348" max="4352" width="8.7109375" style="8"/>
    <col min="4353" max="4353" width="15.85546875" style="8" customWidth="1"/>
    <col min="4354" max="4354" width="11.28515625" style="8" customWidth="1"/>
    <col min="4355" max="4356" width="0" style="8" hidden="1" customWidth="1"/>
    <col min="4357" max="4374" width="8.5703125" style="8" customWidth="1"/>
    <col min="4375" max="4603" width="9.140625" style="8" bestFit="1" customWidth="1"/>
    <col min="4604" max="4608" width="8.7109375" style="8"/>
    <col min="4609" max="4609" width="15.85546875" style="8" customWidth="1"/>
    <col min="4610" max="4610" width="11.28515625" style="8" customWidth="1"/>
    <col min="4611" max="4612" width="0" style="8" hidden="1" customWidth="1"/>
    <col min="4613" max="4630" width="8.5703125" style="8" customWidth="1"/>
    <col min="4631" max="4859" width="9.140625" style="8" bestFit="1" customWidth="1"/>
    <col min="4860" max="4864" width="8.7109375" style="8"/>
    <col min="4865" max="4865" width="15.85546875" style="8" customWidth="1"/>
    <col min="4866" max="4866" width="11.28515625" style="8" customWidth="1"/>
    <col min="4867" max="4868" width="0" style="8" hidden="1" customWidth="1"/>
    <col min="4869" max="4886" width="8.5703125" style="8" customWidth="1"/>
    <col min="4887" max="5115" width="9.140625" style="8" bestFit="1" customWidth="1"/>
    <col min="5116" max="5120" width="8.7109375" style="8"/>
    <col min="5121" max="5121" width="15.85546875" style="8" customWidth="1"/>
    <col min="5122" max="5122" width="11.28515625" style="8" customWidth="1"/>
    <col min="5123" max="5124" width="0" style="8" hidden="1" customWidth="1"/>
    <col min="5125" max="5142" width="8.5703125" style="8" customWidth="1"/>
    <col min="5143" max="5371" width="9.140625" style="8" bestFit="1" customWidth="1"/>
    <col min="5372" max="5376" width="8.7109375" style="8"/>
    <col min="5377" max="5377" width="15.85546875" style="8" customWidth="1"/>
    <col min="5378" max="5378" width="11.28515625" style="8" customWidth="1"/>
    <col min="5379" max="5380" width="0" style="8" hidden="1" customWidth="1"/>
    <col min="5381" max="5398" width="8.5703125" style="8" customWidth="1"/>
    <col min="5399" max="5627" width="9.140625" style="8" bestFit="1" customWidth="1"/>
    <col min="5628" max="5632" width="8.7109375" style="8"/>
    <col min="5633" max="5633" width="15.85546875" style="8" customWidth="1"/>
    <col min="5634" max="5634" width="11.28515625" style="8" customWidth="1"/>
    <col min="5635" max="5636" width="0" style="8" hidden="1" customWidth="1"/>
    <col min="5637" max="5654" width="8.5703125" style="8" customWidth="1"/>
    <col min="5655" max="5883" width="9.140625" style="8" bestFit="1" customWidth="1"/>
    <col min="5884" max="5888" width="8.7109375" style="8"/>
    <col min="5889" max="5889" width="15.85546875" style="8" customWidth="1"/>
    <col min="5890" max="5890" width="11.28515625" style="8" customWidth="1"/>
    <col min="5891" max="5892" width="0" style="8" hidden="1" customWidth="1"/>
    <col min="5893" max="5910" width="8.5703125" style="8" customWidth="1"/>
    <col min="5911" max="6139" width="9.140625" style="8" bestFit="1" customWidth="1"/>
    <col min="6140" max="6144" width="8.7109375" style="8"/>
    <col min="6145" max="6145" width="15.85546875" style="8" customWidth="1"/>
    <col min="6146" max="6146" width="11.28515625" style="8" customWidth="1"/>
    <col min="6147" max="6148" width="0" style="8" hidden="1" customWidth="1"/>
    <col min="6149" max="6166" width="8.5703125" style="8" customWidth="1"/>
    <col min="6167" max="6395" width="9.140625" style="8" bestFit="1" customWidth="1"/>
    <col min="6396" max="6400" width="8.7109375" style="8"/>
    <col min="6401" max="6401" width="15.85546875" style="8" customWidth="1"/>
    <col min="6402" max="6402" width="11.28515625" style="8" customWidth="1"/>
    <col min="6403" max="6404" width="0" style="8" hidden="1" customWidth="1"/>
    <col min="6405" max="6422" width="8.5703125" style="8" customWidth="1"/>
    <col min="6423" max="6651" width="9.140625" style="8" bestFit="1" customWidth="1"/>
    <col min="6652" max="6656" width="8.7109375" style="8"/>
    <col min="6657" max="6657" width="15.85546875" style="8" customWidth="1"/>
    <col min="6658" max="6658" width="11.28515625" style="8" customWidth="1"/>
    <col min="6659" max="6660" width="0" style="8" hidden="1" customWidth="1"/>
    <col min="6661" max="6678" width="8.5703125" style="8" customWidth="1"/>
    <col min="6679" max="6907" width="9.140625" style="8" bestFit="1" customWidth="1"/>
    <col min="6908" max="6912" width="8.7109375" style="8"/>
    <col min="6913" max="6913" width="15.85546875" style="8" customWidth="1"/>
    <col min="6914" max="6914" width="11.28515625" style="8" customWidth="1"/>
    <col min="6915" max="6916" width="0" style="8" hidden="1" customWidth="1"/>
    <col min="6917" max="6934" width="8.5703125" style="8" customWidth="1"/>
    <col min="6935" max="7163" width="9.140625" style="8" bestFit="1" customWidth="1"/>
    <col min="7164" max="7168" width="8.7109375" style="8"/>
    <col min="7169" max="7169" width="15.85546875" style="8" customWidth="1"/>
    <col min="7170" max="7170" width="11.28515625" style="8" customWidth="1"/>
    <col min="7171" max="7172" width="0" style="8" hidden="1" customWidth="1"/>
    <col min="7173" max="7190" width="8.5703125" style="8" customWidth="1"/>
    <col min="7191" max="7419" width="9.140625" style="8" bestFit="1" customWidth="1"/>
    <col min="7420" max="7424" width="8.7109375" style="8"/>
    <col min="7425" max="7425" width="15.85546875" style="8" customWidth="1"/>
    <col min="7426" max="7426" width="11.28515625" style="8" customWidth="1"/>
    <col min="7427" max="7428" width="0" style="8" hidden="1" customWidth="1"/>
    <col min="7429" max="7446" width="8.5703125" style="8" customWidth="1"/>
    <col min="7447" max="7675" width="9.140625" style="8" bestFit="1" customWidth="1"/>
    <col min="7676" max="7680" width="8.7109375" style="8"/>
    <col min="7681" max="7681" width="15.85546875" style="8" customWidth="1"/>
    <col min="7682" max="7682" width="11.28515625" style="8" customWidth="1"/>
    <col min="7683" max="7684" width="0" style="8" hidden="1" customWidth="1"/>
    <col min="7685" max="7702" width="8.5703125" style="8" customWidth="1"/>
    <col min="7703" max="7931" width="9.140625" style="8" bestFit="1" customWidth="1"/>
    <col min="7932" max="7936" width="8.7109375" style="8"/>
    <col min="7937" max="7937" width="15.85546875" style="8" customWidth="1"/>
    <col min="7938" max="7938" width="11.28515625" style="8" customWidth="1"/>
    <col min="7939" max="7940" width="0" style="8" hidden="1" customWidth="1"/>
    <col min="7941" max="7958" width="8.5703125" style="8" customWidth="1"/>
    <col min="7959" max="8187" width="9.140625" style="8" bestFit="1" customWidth="1"/>
    <col min="8188" max="8192" width="8.7109375" style="8"/>
    <col min="8193" max="8193" width="15.85546875" style="8" customWidth="1"/>
    <col min="8194" max="8194" width="11.28515625" style="8" customWidth="1"/>
    <col min="8195" max="8196" width="0" style="8" hidden="1" customWidth="1"/>
    <col min="8197" max="8214" width="8.5703125" style="8" customWidth="1"/>
    <col min="8215" max="8443" width="9.140625" style="8" bestFit="1" customWidth="1"/>
    <col min="8444" max="8448" width="8.7109375" style="8"/>
    <col min="8449" max="8449" width="15.85546875" style="8" customWidth="1"/>
    <col min="8450" max="8450" width="11.28515625" style="8" customWidth="1"/>
    <col min="8451" max="8452" width="0" style="8" hidden="1" customWidth="1"/>
    <col min="8453" max="8470" width="8.5703125" style="8" customWidth="1"/>
    <col min="8471" max="8699" width="9.140625" style="8" bestFit="1" customWidth="1"/>
    <col min="8700" max="8704" width="8.7109375" style="8"/>
    <col min="8705" max="8705" width="15.85546875" style="8" customWidth="1"/>
    <col min="8706" max="8706" width="11.28515625" style="8" customWidth="1"/>
    <col min="8707" max="8708" width="0" style="8" hidden="1" customWidth="1"/>
    <col min="8709" max="8726" width="8.5703125" style="8" customWidth="1"/>
    <col min="8727" max="8955" width="9.140625" style="8" bestFit="1" customWidth="1"/>
    <col min="8956" max="8960" width="8.7109375" style="8"/>
    <col min="8961" max="8961" width="15.85546875" style="8" customWidth="1"/>
    <col min="8962" max="8962" width="11.28515625" style="8" customWidth="1"/>
    <col min="8963" max="8964" width="0" style="8" hidden="1" customWidth="1"/>
    <col min="8965" max="8982" width="8.5703125" style="8" customWidth="1"/>
    <col min="8983" max="9211" width="9.140625" style="8" bestFit="1" customWidth="1"/>
    <col min="9212" max="9216" width="8.7109375" style="8"/>
    <col min="9217" max="9217" width="15.85546875" style="8" customWidth="1"/>
    <col min="9218" max="9218" width="11.28515625" style="8" customWidth="1"/>
    <col min="9219" max="9220" width="0" style="8" hidden="1" customWidth="1"/>
    <col min="9221" max="9238" width="8.5703125" style="8" customWidth="1"/>
    <col min="9239" max="9467" width="9.140625" style="8" bestFit="1" customWidth="1"/>
    <col min="9468" max="9472" width="8.7109375" style="8"/>
    <col min="9473" max="9473" width="15.85546875" style="8" customWidth="1"/>
    <col min="9474" max="9474" width="11.28515625" style="8" customWidth="1"/>
    <col min="9475" max="9476" width="0" style="8" hidden="1" customWidth="1"/>
    <col min="9477" max="9494" width="8.5703125" style="8" customWidth="1"/>
    <col min="9495" max="9723" width="9.140625" style="8" bestFit="1" customWidth="1"/>
    <col min="9724" max="9728" width="8.7109375" style="8"/>
    <col min="9729" max="9729" width="15.85546875" style="8" customWidth="1"/>
    <col min="9730" max="9730" width="11.28515625" style="8" customWidth="1"/>
    <col min="9731" max="9732" width="0" style="8" hidden="1" customWidth="1"/>
    <col min="9733" max="9750" width="8.5703125" style="8" customWidth="1"/>
    <col min="9751" max="9979" width="9.140625" style="8" bestFit="1" customWidth="1"/>
    <col min="9980" max="9984" width="8.7109375" style="8"/>
    <col min="9985" max="9985" width="15.85546875" style="8" customWidth="1"/>
    <col min="9986" max="9986" width="11.28515625" style="8" customWidth="1"/>
    <col min="9987" max="9988" width="0" style="8" hidden="1" customWidth="1"/>
    <col min="9989" max="10006" width="8.5703125" style="8" customWidth="1"/>
    <col min="10007" max="10235" width="9.140625" style="8" bestFit="1" customWidth="1"/>
    <col min="10236" max="10240" width="8.7109375" style="8"/>
    <col min="10241" max="10241" width="15.85546875" style="8" customWidth="1"/>
    <col min="10242" max="10242" width="11.28515625" style="8" customWidth="1"/>
    <col min="10243" max="10244" width="0" style="8" hidden="1" customWidth="1"/>
    <col min="10245" max="10262" width="8.5703125" style="8" customWidth="1"/>
    <col min="10263" max="10491" width="9.140625" style="8" bestFit="1" customWidth="1"/>
    <col min="10492" max="10496" width="8.7109375" style="8"/>
    <col min="10497" max="10497" width="15.85546875" style="8" customWidth="1"/>
    <col min="10498" max="10498" width="11.28515625" style="8" customWidth="1"/>
    <col min="10499" max="10500" width="0" style="8" hidden="1" customWidth="1"/>
    <col min="10501" max="10518" width="8.5703125" style="8" customWidth="1"/>
    <col min="10519" max="10747" width="9.140625" style="8" bestFit="1" customWidth="1"/>
    <col min="10748" max="10752" width="8.7109375" style="8"/>
    <col min="10753" max="10753" width="15.85546875" style="8" customWidth="1"/>
    <col min="10754" max="10754" width="11.28515625" style="8" customWidth="1"/>
    <col min="10755" max="10756" width="0" style="8" hidden="1" customWidth="1"/>
    <col min="10757" max="10774" width="8.5703125" style="8" customWidth="1"/>
    <col min="10775" max="11003" width="9.140625" style="8" bestFit="1" customWidth="1"/>
    <col min="11004" max="11008" width="8.7109375" style="8"/>
    <col min="11009" max="11009" width="15.85546875" style="8" customWidth="1"/>
    <col min="11010" max="11010" width="11.28515625" style="8" customWidth="1"/>
    <col min="11011" max="11012" width="0" style="8" hidden="1" customWidth="1"/>
    <col min="11013" max="11030" width="8.5703125" style="8" customWidth="1"/>
    <col min="11031" max="11259" width="9.140625" style="8" bestFit="1" customWidth="1"/>
    <col min="11260" max="11264" width="8.7109375" style="8"/>
    <col min="11265" max="11265" width="15.85546875" style="8" customWidth="1"/>
    <col min="11266" max="11266" width="11.28515625" style="8" customWidth="1"/>
    <col min="11267" max="11268" width="0" style="8" hidden="1" customWidth="1"/>
    <col min="11269" max="11286" width="8.5703125" style="8" customWidth="1"/>
    <col min="11287" max="11515" width="9.140625" style="8" bestFit="1" customWidth="1"/>
    <col min="11516" max="11520" width="8.7109375" style="8"/>
    <col min="11521" max="11521" width="15.85546875" style="8" customWidth="1"/>
    <col min="11522" max="11522" width="11.28515625" style="8" customWidth="1"/>
    <col min="11523" max="11524" width="0" style="8" hidden="1" customWidth="1"/>
    <col min="11525" max="11542" width="8.5703125" style="8" customWidth="1"/>
    <col min="11543" max="11771" width="9.140625" style="8" bestFit="1" customWidth="1"/>
    <col min="11772" max="11776" width="8.7109375" style="8"/>
    <col min="11777" max="11777" width="15.85546875" style="8" customWidth="1"/>
    <col min="11778" max="11778" width="11.28515625" style="8" customWidth="1"/>
    <col min="11779" max="11780" width="0" style="8" hidden="1" customWidth="1"/>
    <col min="11781" max="11798" width="8.5703125" style="8" customWidth="1"/>
    <col min="11799" max="12027" width="9.140625" style="8" bestFit="1" customWidth="1"/>
    <col min="12028" max="12032" width="8.7109375" style="8"/>
    <col min="12033" max="12033" width="15.85546875" style="8" customWidth="1"/>
    <col min="12034" max="12034" width="11.28515625" style="8" customWidth="1"/>
    <col min="12035" max="12036" width="0" style="8" hidden="1" customWidth="1"/>
    <col min="12037" max="12054" width="8.5703125" style="8" customWidth="1"/>
    <col min="12055" max="12283" width="9.140625" style="8" bestFit="1" customWidth="1"/>
    <col min="12284" max="12288" width="8.7109375" style="8"/>
    <col min="12289" max="12289" width="15.85546875" style="8" customWidth="1"/>
    <col min="12290" max="12290" width="11.28515625" style="8" customWidth="1"/>
    <col min="12291" max="12292" width="0" style="8" hidden="1" customWidth="1"/>
    <col min="12293" max="12310" width="8.5703125" style="8" customWidth="1"/>
    <col min="12311" max="12539" width="9.140625" style="8" bestFit="1" customWidth="1"/>
    <col min="12540" max="12544" width="8.7109375" style="8"/>
    <col min="12545" max="12545" width="15.85546875" style="8" customWidth="1"/>
    <col min="12546" max="12546" width="11.28515625" style="8" customWidth="1"/>
    <col min="12547" max="12548" width="0" style="8" hidden="1" customWidth="1"/>
    <col min="12549" max="12566" width="8.5703125" style="8" customWidth="1"/>
    <col min="12567" max="12795" width="9.140625" style="8" bestFit="1" customWidth="1"/>
    <col min="12796" max="12800" width="8.7109375" style="8"/>
    <col min="12801" max="12801" width="15.85546875" style="8" customWidth="1"/>
    <col min="12802" max="12802" width="11.28515625" style="8" customWidth="1"/>
    <col min="12803" max="12804" width="0" style="8" hidden="1" customWidth="1"/>
    <col min="12805" max="12822" width="8.5703125" style="8" customWidth="1"/>
    <col min="12823" max="13051" width="9.140625" style="8" bestFit="1" customWidth="1"/>
    <col min="13052" max="13056" width="8.7109375" style="8"/>
    <col min="13057" max="13057" width="15.85546875" style="8" customWidth="1"/>
    <col min="13058" max="13058" width="11.28515625" style="8" customWidth="1"/>
    <col min="13059" max="13060" width="0" style="8" hidden="1" customWidth="1"/>
    <col min="13061" max="13078" width="8.5703125" style="8" customWidth="1"/>
    <col min="13079" max="13307" width="9.140625" style="8" bestFit="1" customWidth="1"/>
    <col min="13308" max="13312" width="8.7109375" style="8"/>
    <col min="13313" max="13313" width="15.85546875" style="8" customWidth="1"/>
    <col min="13314" max="13314" width="11.28515625" style="8" customWidth="1"/>
    <col min="13315" max="13316" width="0" style="8" hidden="1" customWidth="1"/>
    <col min="13317" max="13334" width="8.5703125" style="8" customWidth="1"/>
    <col min="13335" max="13563" width="9.140625" style="8" bestFit="1" customWidth="1"/>
    <col min="13564" max="13568" width="8.7109375" style="8"/>
    <col min="13569" max="13569" width="15.85546875" style="8" customWidth="1"/>
    <col min="13570" max="13570" width="11.28515625" style="8" customWidth="1"/>
    <col min="13571" max="13572" width="0" style="8" hidden="1" customWidth="1"/>
    <col min="13573" max="13590" width="8.5703125" style="8" customWidth="1"/>
    <col min="13591" max="13819" width="9.140625" style="8" bestFit="1" customWidth="1"/>
    <col min="13820" max="13824" width="8.7109375" style="8"/>
    <col min="13825" max="13825" width="15.85546875" style="8" customWidth="1"/>
    <col min="13826" max="13826" width="11.28515625" style="8" customWidth="1"/>
    <col min="13827" max="13828" width="0" style="8" hidden="1" customWidth="1"/>
    <col min="13829" max="13846" width="8.5703125" style="8" customWidth="1"/>
    <col min="13847" max="14075" width="9.140625" style="8" bestFit="1" customWidth="1"/>
    <col min="14076" max="14080" width="8.7109375" style="8"/>
    <col min="14081" max="14081" width="15.85546875" style="8" customWidth="1"/>
    <col min="14082" max="14082" width="11.28515625" style="8" customWidth="1"/>
    <col min="14083" max="14084" width="0" style="8" hidden="1" customWidth="1"/>
    <col min="14085" max="14102" width="8.5703125" style="8" customWidth="1"/>
    <col min="14103" max="14331" width="9.140625" style="8" bestFit="1" customWidth="1"/>
    <col min="14332" max="14336" width="8.7109375" style="8"/>
    <col min="14337" max="14337" width="15.85546875" style="8" customWidth="1"/>
    <col min="14338" max="14338" width="11.28515625" style="8" customWidth="1"/>
    <col min="14339" max="14340" width="0" style="8" hidden="1" customWidth="1"/>
    <col min="14341" max="14358" width="8.5703125" style="8" customWidth="1"/>
    <col min="14359" max="14587" width="9.140625" style="8" bestFit="1" customWidth="1"/>
    <col min="14588" max="14592" width="8.7109375" style="8"/>
    <col min="14593" max="14593" width="15.85546875" style="8" customWidth="1"/>
    <col min="14594" max="14594" width="11.28515625" style="8" customWidth="1"/>
    <col min="14595" max="14596" width="0" style="8" hidden="1" customWidth="1"/>
    <col min="14597" max="14614" width="8.5703125" style="8" customWidth="1"/>
    <col min="14615" max="14843" width="9.140625" style="8" bestFit="1" customWidth="1"/>
    <col min="14844" max="14848" width="8.7109375" style="8"/>
    <col min="14849" max="14849" width="15.85546875" style="8" customWidth="1"/>
    <col min="14850" max="14850" width="11.28515625" style="8" customWidth="1"/>
    <col min="14851" max="14852" width="0" style="8" hidden="1" customWidth="1"/>
    <col min="14853" max="14870" width="8.5703125" style="8" customWidth="1"/>
    <col min="14871" max="15099" width="9.140625" style="8" bestFit="1" customWidth="1"/>
    <col min="15100" max="15104" width="8.7109375" style="8"/>
    <col min="15105" max="15105" width="15.85546875" style="8" customWidth="1"/>
    <col min="15106" max="15106" width="11.28515625" style="8" customWidth="1"/>
    <col min="15107" max="15108" width="0" style="8" hidden="1" customWidth="1"/>
    <col min="15109" max="15126" width="8.5703125" style="8" customWidth="1"/>
    <col min="15127" max="15355" width="9.140625" style="8" bestFit="1" customWidth="1"/>
    <col min="15356" max="15360" width="8.7109375" style="8"/>
    <col min="15361" max="15361" width="15.85546875" style="8" customWidth="1"/>
    <col min="15362" max="15362" width="11.28515625" style="8" customWidth="1"/>
    <col min="15363" max="15364" width="0" style="8" hidden="1" customWidth="1"/>
    <col min="15365" max="15382" width="8.5703125" style="8" customWidth="1"/>
    <col min="15383" max="15611" width="9.140625" style="8" bestFit="1" customWidth="1"/>
    <col min="15612" max="15616" width="8.7109375" style="8"/>
    <col min="15617" max="15617" width="15.85546875" style="8" customWidth="1"/>
    <col min="15618" max="15618" width="11.28515625" style="8" customWidth="1"/>
    <col min="15619" max="15620" width="0" style="8" hidden="1" customWidth="1"/>
    <col min="15621" max="15638" width="8.5703125" style="8" customWidth="1"/>
    <col min="15639" max="15867" width="9.140625" style="8" bestFit="1" customWidth="1"/>
    <col min="15868" max="15872" width="8.7109375" style="8"/>
    <col min="15873" max="15873" width="15.85546875" style="8" customWidth="1"/>
    <col min="15874" max="15874" width="11.28515625" style="8" customWidth="1"/>
    <col min="15875" max="15876" width="0" style="8" hidden="1" customWidth="1"/>
    <col min="15877" max="15894" width="8.5703125" style="8" customWidth="1"/>
    <col min="15895" max="16123" width="9.140625" style="8" bestFit="1" customWidth="1"/>
    <col min="16124" max="16128" width="8.7109375" style="8"/>
    <col min="16129" max="16129" width="15.85546875" style="8" customWidth="1"/>
    <col min="16130" max="16130" width="11.28515625" style="8" customWidth="1"/>
    <col min="16131" max="16132" width="0" style="8" hidden="1" customWidth="1"/>
    <col min="16133" max="16150" width="8.5703125" style="8" customWidth="1"/>
    <col min="16151" max="16379" width="9.140625" style="8" bestFit="1" customWidth="1"/>
    <col min="16380" max="16384" width="8.7109375" style="8"/>
  </cols>
  <sheetData>
    <row r="1" spans="1:20" ht="20.25" x14ac:dyDescent="0.25">
      <c r="A1" s="154" t="s">
        <v>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6"/>
    </row>
    <row r="2" spans="1:20" ht="15.75" thickBot="1" x14ac:dyDescent="0.3">
      <c r="A2" s="9"/>
      <c r="B2" s="10"/>
      <c r="C2" s="10"/>
      <c r="D2" s="10"/>
      <c r="E2" s="11"/>
      <c r="F2" s="11"/>
      <c r="G2" s="11"/>
      <c r="H2" s="11"/>
      <c r="I2" s="10"/>
      <c r="J2" s="10"/>
      <c r="K2" s="10"/>
      <c r="L2" s="10"/>
      <c r="M2" s="10"/>
      <c r="N2" s="10"/>
      <c r="O2" s="10"/>
      <c r="P2" s="10"/>
      <c r="Q2" s="10"/>
      <c r="R2" s="12" t="s">
        <v>15</v>
      </c>
      <c r="S2" s="12"/>
      <c r="T2" s="13"/>
    </row>
    <row r="3" spans="1:20" ht="27.95" customHeight="1" thickTop="1" x14ac:dyDescent="0.25">
      <c r="A3" s="157"/>
      <c r="B3" s="159" t="s">
        <v>16</v>
      </c>
      <c r="C3" s="160" t="s">
        <v>17</v>
      </c>
      <c r="D3" s="160"/>
      <c r="E3" s="161" t="s">
        <v>47</v>
      </c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</row>
    <row r="4" spans="1:20" ht="72.75" customHeight="1" x14ac:dyDescent="0.25">
      <c r="A4" s="158"/>
      <c r="B4" s="147"/>
      <c r="C4" s="147" t="s">
        <v>18</v>
      </c>
      <c r="D4" s="152" t="s">
        <v>19</v>
      </c>
      <c r="E4" s="116" t="s">
        <v>48</v>
      </c>
      <c r="F4" s="117"/>
      <c r="G4" s="117"/>
      <c r="H4" s="117"/>
      <c r="I4" s="118"/>
      <c r="J4" s="118"/>
      <c r="K4" s="118"/>
      <c r="L4" s="118"/>
      <c r="M4" s="117"/>
      <c r="N4" s="117"/>
      <c r="O4" s="117"/>
      <c r="P4" s="117"/>
      <c r="Q4" s="117"/>
      <c r="R4" s="117"/>
      <c r="S4" s="117"/>
      <c r="T4" s="119"/>
    </row>
    <row r="5" spans="1:20" ht="53.45" customHeight="1" x14ac:dyDescent="0.25">
      <c r="A5" s="158"/>
      <c r="B5" s="147"/>
      <c r="C5" s="147"/>
      <c r="D5" s="147"/>
      <c r="E5" s="120" t="s">
        <v>49</v>
      </c>
      <c r="F5" s="121"/>
      <c r="G5" s="121"/>
      <c r="H5" s="121"/>
      <c r="I5" s="120" t="s">
        <v>50</v>
      </c>
      <c r="J5" s="121"/>
      <c r="K5" s="121"/>
      <c r="L5" s="121"/>
      <c r="M5" s="120" t="s">
        <v>51</v>
      </c>
      <c r="N5" s="121"/>
      <c r="O5" s="121"/>
      <c r="P5" s="122"/>
      <c r="Q5" s="120" t="s">
        <v>52</v>
      </c>
      <c r="R5" s="121"/>
      <c r="S5" s="121"/>
      <c r="T5" s="122"/>
    </row>
    <row r="6" spans="1:20" ht="41.25" customHeight="1" x14ac:dyDescent="0.25">
      <c r="A6" s="158"/>
      <c r="B6" s="147"/>
      <c r="C6" s="147"/>
      <c r="D6" s="147"/>
      <c r="E6" s="14" t="s">
        <v>4</v>
      </c>
      <c r="F6" s="14" t="s">
        <v>5</v>
      </c>
      <c r="G6" s="14" t="s">
        <v>6</v>
      </c>
      <c r="H6" s="14" t="s">
        <v>7</v>
      </c>
      <c r="I6" s="14" t="s">
        <v>4</v>
      </c>
      <c r="J6" s="15" t="s">
        <v>5</v>
      </c>
      <c r="K6" s="15" t="s">
        <v>6</v>
      </c>
      <c r="L6" s="15" t="s">
        <v>7</v>
      </c>
      <c r="M6" s="14" t="s">
        <v>4</v>
      </c>
      <c r="N6" s="14" t="s">
        <v>5</v>
      </c>
      <c r="O6" s="16" t="s">
        <v>6</v>
      </c>
      <c r="P6" s="17" t="s">
        <v>7</v>
      </c>
      <c r="Q6" s="14" t="s">
        <v>4</v>
      </c>
      <c r="R6" s="14" t="s">
        <v>5</v>
      </c>
      <c r="S6" s="16" t="s">
        <v>6</v>
      </c>
      <c r="T6" s="17" t="s">
        <v>7</v>
      </c>
    </row>
    <row r="7" spans="1:20" ht="22.5" customHeight="1" thickBot="1" x14ac:dyDescent="0.3">
      <c r="A7" s="61">
        <v>1</v>
      </c>
      <c r="B7" s="62"/>
      <c r="C7" s="63">
        <v>300000</v>
      </c>
      <c r="D7" s="63"/>
      <c r="E7" s="21">
        <v>6.0000000000000001E-3</v>
      </c>
      <c r="F7" s="21">
        <v>0.01</v>
      </c>
      <c r="G7" s="21">
        <v>1.0999999999999999E-2</v>
      </c>
      <c r="H7" s="29">
        <v>1.2E-2</v>
      </c>
      <c r="I7" s="21">
        <v>6.0000000000000001E-3</v>
      </c>
      <c r="J7" s="21">
        <v>0.01</v>
      </c>
      <c r="K7" s="21">
        <v>1.0999999999999999E-2</v>
      </c>
      <c r="L7" s="29">
        <v>1.2E-2</v>
      </c>
      <c r="M7" s="21">
        <v>6.0000000000000001E-3</v>
      </c>
      <c r="N7" s="21">
        <v>0.01</v>
      </c>
      <c r="O7" s="21">
        <v>1.2E-2</v>
      </c>
      <c r="P7" s="29">
        <v>1.2999999999999999E-2</v>
      </c>
      <c r="Q7" s="21">
        <v>6.0000000000000001E-3</v>
      </c>
      <c r="R7" s="21">
        <v>0.01</v>
      </c>
      <c r="S7" s="21">
        <v>1.2E-2</v>
      </c>
      <c r="T7" s="29">
        <v>1.2999999999999999E-2</v>
      </c>
    </row>
    <row r="8" spans="1:20" ht="22.5" customHeight="1" thickTop="1" thickBot="1" x14ac:dyDescent="0.3">
      <c r="A8" s="9" t="s">
        <v>53</v>
      </c>
      <c r="B8" s="64" t="s">
        <v>54</v>
      </c>
      <c r="C8" s="22"/>
      <c r="D8" s="22"/>
      <c r="E8" s="153" t="s">
        <v>21</v>
      </c>
      <c r="F8" s="153"/>
      <c r="G8" s="153"/>
      <c r="H8" s="153"/>
      <c r="I8" s="153" t="s">
        <v>55</v>
      </c>
      <c r="J8" s="153"/>
      <c r="K8" s="153"/>
      <c r="L8" s="153"/>
      <c r="M8" s="153" t="s">
        <v>22</v>
      </c>
      <c r="N8" s="153"/>
      <c r="O8" s="153"/>
      <c r="P8" s="153"/>
      <c r="Q8" s="153" t="s">
        <v>23</v>
      </c>
      <c r="R8" s="153"/>
      <c r="S8" s="153"/>
      <c r="T8" s="153"/>
    </row>
    <row r="9" spans="1:20" ht="20.25" customHeight="1" thickTop="1" x14ac:dyDescent="0.25">
      <c r="A9" s="23" t="s">
        <v>56</v>
      </c>
      <c r="B9" s="135" t="s">
        <v>32</v>
      </c>
      <c r="C9" s="24">
        <f>C7</f>
        <v>300000</v>
      </c>
      <c r="D9" s="24"/>
      <c r="E9" s="138">
        <v>2E-3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40"/>
    </row>
    <row r="10" spans="1:20" ht="20.25" customHeight="1" x14ac:dyDescent="0.25">
      <c r="A10" s="25" t="s">
        <v>24</v>
      </c>
      <c r="B10" s="136"/>
      <c r="C10" s="26">
        <f>C7</f>
        <v>300000</v>
      </c>
      <c r="D10" s="26"/>
      <c r="E10" s="138" t="s">
        <v>57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40"/>
    </row>
    <row r="11" spans="1:20" ht="20.25" customHeight="1" thickBot="1" x14ac:dyDescent="0.3">
      <c r="A11" s="30" t="s">
        <v>25</v>
      </c>
      <c r="B11" s="137"/>
      <c r="C11" s="31">
        <v>500000</v>
      </c>
      <c r="D11" s="31"/>
      <c r="E11" s="141">
        <v>7.0000000000000001E-3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3"/>
    </row>
    <row r="12" spans="1:20" s="27" customFormat="1" ht="27.95" customHeight="1" thickTop="1" x14ac:dyDescent="0.25">
      <c r="A12" s="144"/>
      <c r="B12" s="146" t="s">
        <v>16</v>
      </c>
      <c r="C12" s="148" t="s">
        <v>17</v>
      </c>
      <c r="D12" s="148"/>
      <c r="E12" s="149" t="s">
        <v>8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1"/>
    </row>
    <row r="13" spans="1:20" ht="72.75" customHeight="1" x14ac:dyDescent="0.25">
      <c r="A13" s="145"/>
      <c r="B13" s="147"/>
      <c r="C13" s="147" t="s">
        <v>18</v>
      </c>
      <c r="D13" s="152" t="s">
        <v>19</v>
      </c>
      <c r="E13" s="116" t="s">
        <v>58</v>
      </c>
      <c r="F13" s="117"/>
      <c r="G13" s="117"/>
      <c r="H13" s="117"/>
      <c r="I13" s="118"/>
      <c r="J13" s="118"/>
      <c r="K13" s="118"/>
      <c r="L13" s="118"/>
      <c r="M13" s="117"/>
      <c r="N13" s="117"/>
      <c r="O13" s="117"/>
      <c r="P13" s="117"/>
      <c r="Q13" s="117"/>
      <c r="R13" s="117"/>
      <c r="S13" s="117"/>
      <c r="T13" s="119"/>
    </row>
    <row r="14" spans="1:20" ht="50.1" customHeight="1" x14ac:dyDescent="0.25">
      <c r="A14" s="145"/>
      <c r="B14" s="147"/>
      <c r="C14" s="147"/>
      <c r="D14" s="147"/>
      <c r="E14" s="120" t="s">
        <v>26</v>
      </c>
      <c r="F14" s="121"/>
      <c r="G14" s="121"/>
      <c r="H14" s="121"/>
      <c r="I14" s="120" t="s">
        <v>27</v>
      </c>
      <c r="J14" s="121"/>
      <c r="K14" s="121"/>
      <c r="L14" s="122"/>
      <c r="M14" s="122" t="s">
        <v>28</v>
      </c>
      <c r="N14" s="123"/>
      <c r="O14" s="123"/>
      <c r="P14" s="124"/>
      <c r="Q14" s="125" t="s">
        <v>29</v>
      </c>
      <c r="R14" s="123"/>
      <c r="S14" s="123"/>
      <c r="T14" s="124"/>
    </row>
    <row r="15" spans="1:20" ht="41.25" customHeight="1" x14ac:dyDescent="0.25">
      <c r="A15" s="145"/>
      <c r="B15" s="147"/>
      <c r="C15" s="147"/>
      <c r="D15" s="147"/>
      <c r="E15" s="14" t="s">
        <v>30</v>
      </c>
      <c r="F15" s="14" t="s">
        <v>5</v>
      </c>
      <c r="G15" s="14" t="s">
        <v>6</v>
      </c>
      <c r="H15" s="14" t="s">
        <v>7</v>
      </c>
      <c r="I15" s="15" t="s">
        <v>30</v>
      </c>
      <c r="J15" s="15" t="s">
        <v>5</v>
      </c>
      <c r="K15" s="15" t="s">
        <v>6</v>
      </c>
      <c r="L15" s="15" t="s">
        <v>7</v>
      </c>
      <c r="M15" s="14" t="s">
        <v>30</v>
      </c>
      <c r="N15" s="14" t="s">
        <v>5</v>
      </c>
      <c r="O15" s="16" t="s">
        <v>6</v>
      </c>
      <c r="P15" s="17" t="s">
        <v>7</v>
      </c>
      <c r="Q15" s="14" t="s">
        <v>30</v>
      </c>
      <c r="R15" s="14" t="s">
        <v>5</v>
      </c>
      <c r="S15" s="16" t="s">
        <v>6</v>
      </c>
      <c r="T15" s="17" t="s">
        <v>7</v>
      </c>
    </row>
    <row r="16" spans="1:20" ht="22.5" customHeight="1" thickBot="1" x14ac:dyDescent="0.3">
      <c r="A16" s="18">
        <v>2</v>
      </c>
      <c r="B16" s="19"/>
      <c r="C16" s="20"/>
      <c r="D16" s="20"/>
      <c r="E16" s="21">
        <v>0.03</v>
      </c>
      <c r="F16" s="28">
        <v>0.05</v>
      </c>
      <c r="G16" s="21">
        <v>7.0000000000000007E-2</v>
      </c>
      <c r="H16" s="29">
        <v>0.1</v>
      </c>
      <c r="I16" s="21">
        <v>0.03</v>
      </c>
      <c r="J16" s="28">
        <v>0.05</v>
      </c>
      <c r="K16" s="21">
        <v>7.0000000000000007E-2</v>
      </c>
      <c r="L16" s="29">
        <v>0.1</v>
      </c>
      <c r="M16" s="21">
        <v>0.04</v>
      </c>
      <c r="N16" s="28">
        <v>0.06</v>
      </c>
      <c r="O16" s="21">
        <v>0.08</v>
      </c>
      <c r="P16" s="29">
        <v>0.1</v>
      </c>
      <c r="Q16" s="21">
        <v>0.04</v>
      </c>
      <c r="R16" s="28">
        <v>0.06</v>
      </c>
      <c r="S16" s="21">
        <v>0.08</v>
      </c>
      <c r="T16" s="29">
        <v>0.1</v>
      </c>
    </row>
    <row r="17" spans="1:20" ht="20.25" customHeight="1" thickTop="1" x14ac:dyDescent="0.25">
      <c r="A17" s="23" t="s">
        <v>31</v>
      </c>
      <c r="B17" s="126" t="s">
        <v>32</v>
      </c>
      <c r="C17" s="24">
        <f>C15</f>
        <v>0</v>
      </c>
      <c r="D17" s="24"/>
      <c r="E17" s="129">
        <v>0.3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1"/>
    </row>
    <row r="18" spans="1:20" ht="20.25" customHeight="1" x14ac:dyDescent="0.25">
      <c r="A18" s="25" t="s">
        <v>24</v>
      </c>
      <c r="B18" s="127"/>
      <c r="C18" s="26">
        <f>C15</f>
        <v>0</v>
      </c>
      <c r="D18" s="26"/>
      <c r="E18" s="129">
        <v>0.5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1"/>
    </row>
    <row r="19" spans="1:20" ht="20.25" customHeight="1" thickBot="1" x14ac:dyDescent="0.3">
      <c r="A19" s="30" t="s">
        <v>33</v>
      </c>
      <c r="B19" s="128"/>
      <c r="C19" s="31">
        <v>500000</v>
      </c>
      <c r="D19" s="31"/>
      <c r="E19" s="132">
        <v>1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4"/>
    </row>
    <row r="20" spans="1:20" ht="15.75" thickTop="1" x14ac:dyDescent="0.25">
      <c r="A20" s="32">
        <v>1</v>
      </c>
      <c r="B20" s="33" t="s">
        <v>34</v>
      </c>
      <c r="C20" s="10"/>
      <c r="D20" s="10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3"/>
    </row>
    <row r="21" spans="1:20" x14ac:dyDescent="0.25">
      <c r="A21" s="32">
        <v>2</v>
      </c>
      <c r="B21" s="34" t="s">
        <v>35</v>
      </c>
      <c r="C21" s="10"/>
      <c r="D21" s="10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3"/>
    </row>
    <row r="22" spans="1:20" x14ac:dyDescent="0.25">
      <c r="A22" s="32">
        <v>3</v>
      </c>
      <c r="B22" s="34" t="s">
        <v>36</v>
      </c>
      <c r="C22" s="10"/>
      <c r="D22" s="10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3"/>
    </row>
    <row r="23" spans="1:20" x14ac:dyDescent="0.25">
      <c r="A23" s="32">
        <v>4</v>
      </c>
      <c r="B23" s="34" t="s">
        <v>37</v>
      </c>
      <c r="C23" s="10"/>
      <c r="D23" s="10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3"/>
    </row>
    <row r="24" spans="1:20" x14ac:dyDescent="0.25">
      <c r="A24" s="32">
        <v>5</v>
      </c>
      <c r="B24" s="34" t="s">
        <v>59</v>
      </c>
      <c r="C24" s="10"/>
      <c r="D24" s="10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3"/>
    </row>
    <row r="25" spans="1:20" x14ac:dyDescent="0.25">
      <c r="A25" s="32">
        <v>6</v>
      </c>
      <c r="B25" s="34" t="s">
        <v>38</v>
      </c>
      <c r="C25" s="10"/>
      <c r="D25" s="10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3"/>
    </row>
    <row r="26" spans="1:20" x14ac:dyDescent="0.25">
      <c r="A26" s="32">
        <v>7</v>
      </c>
      <c r="B26" s="34" t="s">
        <v>60</v>
      </c>
      <c r="C26" s="10"/>
      <c r="D26" s="10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3"/>
    </row>
    <row r="27" spans="1:20" ht="15.75" thickBot="1" x14ac:dyDescent="0.3">
      <c r="A27" s="35"/>
      <c r="B27" s="36"/>
      <c r="C27" s="37"/>
      <c r="D27" s="37"/>
      <c r="E27" s="38"/>
      <c r="F27" s="38"/>
      <c r="G27" s="38"/>
      <c r="H27" s="38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9"/>
    </row>
    <row r="28" spans="1:20" ht="20.25" customHeight="1" x14ac:dyDescent="0.25">
      <c r="J28" s="8" t="s">
        <v>39</v>
      </c>
    </row>
    <row r="29" spans="1:20" x14ac:dyDescent="0.25">
      <c r="E29" s="40"/>
      <c r="J29" s="115"/>
      <c r="K29" s="115"/>
      <c r="L29" s="115"/>
      <c r="M29" s="115"/>
      <c r="N29" s="115"/>
      <c r="O29" s="115"/>
      <c r="P29" s="115"/>
      <c r="Q29" s="115"/>
    </row>
    <row r="35" spans="10:17" x14ac:dyDescent="0.25">
      <c r="J35" s="115"/>
      <c r="K35" s="115"/>
      <c r="L35" s="115"/>
      <c r="M35" s="115"/>
      <c r="N35" s="115"/>
      <c r="O35" s="115"/>
      <c r="P35" s="115"/>
      <c r="Q35" s="115"/>
    </row>
  </sheetData>
  <mergeCells count="37">
    <mergeCell ref="A1:T1"/>
    <mergeCell ref="A3:A6"/>
    <mergeCell ref="B3:B6"/>
    <mergeCell ref="C3:D3"/>
    <mergeCell ref="E3:T3"/>
    <mergeCell ref="C4:C6"/>
    <mergeCell ref="D4:D6"/>
    <mergeCell ref="E4:T4"/>
    <mergeCell ref="E5:H5"/>
    <mergeCell ref="I5:L5"/>
    <mergeCell ref="M5:P5"/>
    <mergeCell ref="Q5:T5"/>
    <mergeCell ref="E8:H8"/>
    <mergeCell ref="I8:L8"/>
    <mergeCell ref="M8:P8"/>
    <mergeCell ref="Q8:T8"/>
    <mergeCell ref="A12:A15"/>
    <mergeCell ref="B12:B15"/>
    <mergeCell ref="C12:D12"/>
    <mergeCell ref="E12:T12"/>
    <mergeCell ref="C13:C15"/>
    <mergeCell ref="D13:D15"/>
    <mergeCell ref="B17:B19"/>
    <mergeCell ref="E17:T17"/>
    <mergeCell ref="E18:T18"/>
    <mergeCell ref="E19:T19"/>
    <mergeCell ref="B9:B11"/>
    <mergeCell ref="E9:T9"/>
    <mergeCell ref="E10:T10"/>
    <mergeCell ref="E11:T11"/>
    <mergeCell ref="J29:Q29"/>
    <mergeCell ref="J35:Q35"/>
    <mergeCell ref="E13:T13"/>
    <mergeCell ref="E14:H14"/>
    <mergeCell ref="I14:L14"/>
    <mergeCell ref="M14:P14"/>
    <mergeCell ref="Q14:T14"/>
  </mergeCells>
  <pageMargins left="0.2" right="0.2" top="0.75" bottom="0.75" header="0.3" footer="0.3"/>
  <pageSetup scale="7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0"/>
  <sheetViews>
    <sheetView workbookViewId="0">
      <selection activeCell="E13" sqref="E13"/>
    </sheetView>
  </sheetViews>
  <sheetFormatPr defaultColWidth="12.140625" defaultRowHeight="15.75" x14ac:dyDescent="0.25"/>
  <cols>
    <col min="1" max="1" width="5.7109375" style="68" customWidth="1"/>
    <col min="2" max="2" width="37.140625" style="68" customWidth="1"/>
    <col min="3" max="3" width="10.28515625" style="68" customWidth="1"/>
    <col min="4" max="4" width="12.42578125" style="68" customWidth="1"/>
    <col min="5" max="5" width="9.7109375" style="69" customWidth="1"/>
    <col min="6" max="6" width="9.7109375" style="94" customWidth="1"/>
    <col min="7" max="9" width="10.5703125" style="94" customWidth="1"/>
    <col min="10" max="10" width="11.85546875" style="94" customWidth="1"/>
    <col min="11" max="11" width="10.5703125" style="94" customWidth="1"/>
    <col min="12" max="12" width="9.5703125" style="94" customWidth="1"/>
    <col min="13" max="13" width="48.42578125" style="68" customWidth="1"/>
    <col min="14" max="14" width="9.140625" style="68" customWidth="1"/>
    <col min="15" max="15" width="14.140625" style="68" customWidth="1"/>
    <col min="16" max="249" width="9.140625" style="68" customWidth="1"/>
    <col min="250" max="250" width="7.140625" style="68" customWidth="1"/>
    <col min="251" max="251" width="29.7109375" style="68" customWidth="1"/>
    <col min="252" max="252" width="12.28515625" style="68" customWidth="1"/>
    <col min="253" max="253" width="12.5703125" style="68" customWidth="1"/>
    <col min="254" max="254" width="9.42578125" style="68" customWidth="1"/>
    <col min="255" max="255" width="7.85546875" style="68" customWidth="1"/>
    <col min="256" max="256" width="12.140625" style="68"/>
    <col min="257" max="257" width="5.7109375" style="68" customWidth="1"/>
    <col min="258" max="258" width="37.140625" style="68" customWidth="1"/>
    <col min="259" max="259" width="10.28515625" style="68" customWidth="1"/>
    <col min="260" max="260" width="12.42578125" style="68" customWidth="1"/>
    <col min="261" max="262" width="9.7109375" style="68" customWidth="1"/>
    <col min="263" max="265" width="10.5703125" style="68" customWidth="1"/>
    <col min="266" max="266" width="11.85546875" style="68" customWidth="1"/>
    <col min="267" max="267" width="10.5703125" style="68" customWidth="1"/>
    <col min="268" max="268" width="9.5703125" style="68" customWidth="1"/>
    <col min="269" max="269" width="48.42578125" style="68" customWidth="1"/>
    <col min="270" max="270" width="9.140625" style="68" customWidth="1"/>
    <col min="271" max="271" width="14.140625" style="68" customWidth="1"/>
    <col min="272" max="505" width="9.140625" style="68" customWidth="1"/>
    <col min="506" max="506" width="7.140625" style="68" customWidth="1"/>
    <col min="507" max="507" width="29.7109375" style="68" customWidth="1"/>
    <col min="508" max="508" width="12.28515625" style="68" customWidth="1"/>
    <col min="509" max="509" width="12.5703125" style="68" customWidth="1"/>
    <col min="510" max="510" width="9.42578125" style="68" customWidth="1"/>
    <col min="511" max="511" width="7.85546875" style="68" customWidth="1"/>
    <col min="512" max="512" width="12.140625" style="68"/>
    <col min="513" max="513" width="5.7109375" style="68" customWidth="1"/>
    <col min="514" max="514" width="37.140625" style="68" customWidth="1"/>
    <col min="515" max="515" width="10.28515625" style="68" customWidth="1"/>
    <col min="516" max="516" width="12.42578125" style="68" customWidth="1"/>
    <col min="517" max="518" width="9.7109375" style="68" customWidth="1"/>
    <col min="519" max="521" width="10.5703125" style="68" customWidth="1"/>
    <col min="522" max="522" width="11.85546875" style="68" customWidth="1"/>
    <col min="523" max="523" width="10.5703125" style="68" customWidth="1"/>
    <col min="524" max="524" width="9.5703125" style="68" customWidth="1"/>
    <col min="525" max="525" width="48.42578125" style="68" customWidth="1"/>
    <col min="526" max="526" width="9.140625" style="68" customWidth="1"/>
    <col min="527" max="527" width="14.140625" style="68" customWidth="1"/>
    <col min="528" max="761" width="9.140625" style="68" customWidth="1"/>
    <col min="762" max="762" width="7.140625" style="68" customWidth="1"/>
    <col min="763" max="763" width="29.7109375" style="68" customWidth="1"/>
    <col min="764" max="764" width="12.28515625" style="68" customWidth="1"/>
    <col min="765" max="765" width="12.5703125" style="68" customWidth="1"/>
    <col min="766" max="766" width="9.42578125" style="68" customWidth="1"/>
    <col min="767" max="767" width="7.85546875" style="68" customWidth="1"/>
    <col min="768" max="768" width="12.140625" style="68"/>
    <col min="769" max="769" width="5.7109375" style="68" customWidth="1"/>
    <col min="770" max="770" width="37.140625" style="68" customWidth="1"/>
    <col min="771" max="771" width="10.28515625" style="68" customWidth="1"/>
    <col min="772" max="772" width="12.42578125" style="68" customWidth="1"/>
    <col min="773" max="774" width="9.7109375" style="68" customWidth="1"/>
    <col min="775" max="777" width="10.5703125" style="68" customWidth="1"/>
    <col min="778" max="778" width="11.85546875" style="68" customWidth="1"/>
    <col min="779" max="779" width="10.5703125" style="68" customWidth="1"/>
    <col min="780" max="780" width="9.5703125" style="68" customWidth="1"/>
    <col min="781" max="781" width="48.42578125" style="68" customWidth="1"/>
    <col min="782" max="782" width="9.140625" style="68" customWidth="1"/>
    <col min="783" max="783" width="14.140625" style="68" customWidth="1"/>
    <col min="784" max="1017" width="9.140625" style="68" customWidth="1"/>
    <col min="1018" max="1018" width="7.140625" style="68" customWidth="1"/>
    <col min="1019" max="1019" width="29.7109375" style="68" customWidth="1"/>
    <col min="1020" max="1020" width="12.28515625" style="68" customWidth="1"/>
    <col min="1021" max="1021" width="12.5703125" style="68" customWidth="1"/>
    <col min="1022" max="1022" width="9.42578125" style="68" customWidth="1"/>
    <col min="1023" max="1023" width="7.85546875" style="68" customWidth="1"/>
    <col min="1024" max="1024" width="12.140625" style="68"/>
    <col min="1025" max="1025" width="5.7109375" style="68" customWidth="1"/>
    <col min="1026" max="1026" width="37.140625" style="68" customWidth="1"/>
    <col min="1027" max="1027" width="10.28515625" style="68" customWidth="1"/>
    <col min="1028" max="1028" width="12.42578125" style="68" customWidth="1"/>
    <col min="1029" max="1030" width="9.7109375" style="68" customWidth="1"/>
    <col min="1031" max="1033" width="10.5703125" style="68" customWidth="1"/>
    <col min="1034" max="1034" width="11.85546875" style="68" customWidth="1"/>
    <col min="1035" max="1035" width="10.5703125" style="68" customWidth="1"/>
    <col min="1036" max="1036" width="9.5703125" style="68" customWidth="1"/>
    <col min="1037" max="1037" width="48.42578125" style="68" customWidth="1"/>
    <col min="1038" max="1038" width="9.140625" style="68" customWidth="1"/>
    <col min="1039" max="1039" width="14.140625" style="68" customWidth="1"/>
    <col min="1040" max="1273" width="9.140625" style="68" customWidth="1"/>
    <col min="1274" max="1274" width="7.140625" style="68" customWidth="1"/>
    <col min="1275" max="1275" width="29.7109375" style="68" customWidth="1"/>
    <col min="1276" max="1276" width="12.28515625" style="68" customWidth="1"/>
    <col min="1277" max="1277" width="12.5703125" style="68" customWidth="1"/>
    <col min="1278" max="1278" width="9.42578125" style="68" customWidth="1"/>
    <col min="1279" max="1279" width="7.85546875" style="68" customWidth="1"/>
    <col min="1280" max="1280" width="12.140625" style="68"/>
    <col min="1281" max="1281" width="5.7109375" style="68" customWidth="1"/>
    <col min="1282" max="1282" width="37.140625" style="68" customWidth="1"/>
    <col min="1283" max="1283" width="10.28515625" style="68" customWidth="1"/>
    <col min="1284" max="1284" width="12.42578125" style="68" customWidth="1"/>
    <col min="1285" max="1286" width="9.7109375" style="68" customWidth="1"/>
    <col min="1287" max="1289" width="10.5703125" style="68" customWidth="1"/>
    <col min="1290" max="1290" width="11.85546875" style="68" customWidth="1"/>
    <col min="1291" max="1291" width="10.5703125" style="68" customWidth="1"/>
    <col min="1292" max="1292" width="9.5703125" style="68" customWidth="1"/>
    <col min="1293" max="1293" width="48.42578125" style="68" customWidth="1"/>
    <col min="1294" max="1294" width="9.140625" style="68" customWidth="1"/>
    <col min="1295" max="1295" width="14.140625" style="68" customWidth="1"/>
    <col min="1296" max="1529" width="9.140625" style="68" customWidth="1"/>
    <col min="1530" max="1530" width="7.140625" style="68" customWidth="1"/>
    <col min="1531" max="1531" width="29.7109375" style="68" customWidth="1"/>
    <col min="1532" max="1532" width="12.28515625" style="68" customWidth="1"/>
    <col min="1533" max="1533" width="12.5703125" style="68" customWidth="1"/>
    <col min="1534" max="1534" width="9.42578125" style="68" customWidth="1"/>
    <col min="1535" max="1535" width="7.85546875" style="68" customWidth="1"/>
    <col min="1536" max="1536" width="12.140625" style="68"/>
    <col min="1537" max="1537" width="5.7109375" style="68" customWidth="1"/>
    <col min="1538" max="1538" width="37.140625" style="68" customWidth="1"/>
    <col min="1539" max="1539" width="10.28515625" style="68" customWidth="1"/>
    <col min="1540" max="1540" width="12.42578125" style="68" customWidth="1"/>
    <col min="1541" max="1542" width="9.7109375" style="68" customWidth="1"/>
    <col min="1543" max="1545" width="10.5703125" style="68" customWidth="1"/>
    <col min="1546" max="1546" width="11.85546875" style="68" customWidth="1"/>
    <col min="1547" max="1547" width="10.5703125" style="68" customWidth="1"/>
    <col min="1548" max="1548" width="9.5703125" style="68" customWidth="1"/>
    <col min="1549" max="1549" width="48.42578125" style="68" customWidth="1"/>
    <col min="1550" max="1550" width="9.140625" style="68" customWidth="1"/>
    <col min="1551" max="1551" width="14.140625" style="68" customWidth="1"/>
    <col min="1552" max="1785" width="9.140625" style="68" customWidth="1"/>
    <col min="1786" max="1786" width="7.140625" style="68" customWidth="1"/>
    <col min="1787" max="1787" width="29.7109375" style="68" customWidth="1"/>
    <col min="1788" max="1788" width="12.28515625" style="68" customWidth="1"/>
    <col min="1789" max="1789" width="12.5703125" style="68" customWidth="1"/>
    <col min="1790" max="1790" width="9.42578125" style="68" customWidth="1"/>
    <col min="1791" max="1791" width="7.85546875" style="68" customWidth="1"/>
    <col min="1792" max="1792" width="12.140625" style="68"/>
    <col min="1793" max="1793" width="5.7109375" style="68" customWidth="1"/>
    <col min="1794" max="1794" width="37.140625" style="68" customWidth="1"/>
    <col min="1795" max="1795" width="10.28515625" style="68" customWidth="1"/>
    <col min="1796" max="1796" width="12.42578125" style="68" customWidth="1"/>
    <col min="1797" max="1798" width="9.7109375" style="68" customWidth="1"/>
    <col min="1799" max="1801" width="10.5703125" style="68" customWidth="1"/>
    <col min="1802" max="1802" width="11.85546875" style="68" customWidth="1"/>
    <col min="1803" max="1803" width="10.5703125" style="68" customWidth="1"/>
    <col min="1804" max="1804" width="9.5703125" style="68" customWidth="1"/>
    <col min="1805" max="1805" width="48.42578125" style="68" customWidth="1"/>
    <col min="1806" max="1806" width="9.140625" style="68" customWidth="1"/>
    <col min="1807" max="1807" width="14.140625" style="68" customWidth="1"/>
    <col min="1808" max="2041" width="9.140625" style="68" customWidth="1"/>
    <col min="2042" max="2042" width="7.140625" style="68" customWidth="1"/>
    <col min="2043" max="2043" width="29.7109375" style="68" customWidth="1"/>
    <col min="2044" max="2044" width="12.28515625" style="68" customWidth="1"/>
    <col min="2045" max="2045" width="12.5703125" style="68" customWidth="1"/>
    <col min="2046" max="2046" width="9.42578125" style="68" customWidth="1"/>
    <col min="2047" max="2047" width="7.85546875" style="68" customWidth="1"/>
    <col min="2048" max="2048" width="12.140625" style="68"/>
    <col min="2049" max="2049" width="5.7109375" style="68" customWidth="1"/>
    <col min="2050" max="2050" width="37.140625" style="68" customWidth="1"/>
    <col min="2051" max="2051" width="10.28515625" style="68" customWidth="1"/>
    <col min="2052" max="2052" width="12.42578125" style="68" customWidth="1"/>
    <col min="2053" max="2054" width="9.7109375" style="68" customWidth="1"/>
    <col min="2055" max="2057" width="10.5703125" style="68" customWidth="1"/>
    <col min="2058" max="2058" width="11.85546875" style="68" customWidth="1"/>
    <col min="2059" max="2059" width="10.5703125" style="68" customWidth="1"/>
    <col min="2060" max="2060" width="9.5703125" style="68" customWidth="1"/>
    <col min="2061" max="2061" width="48.42578125" style="68" customWidth="1"/>
    <col min="2062" max="2062" width="9.140625" style="68" customWidth="1"/>
    <col min="2063" max="2063" width="14.140625" style="68" customWidth="1"/>
    <col min="2064" max="2297" width="9.140625" style="68" customWidth="1"/>
    <col min="2298" max="2298" width="7.140625" style="68" customWidth="1"/>
    <col min="2299" max="2299" width="29.7109375" style="68" customWidth="1"/>
    <col min="2300" max="2300" width="12.28515625" style="68" customWidth="1"/>
    <col min="2301" max="2301" width="12.5703125" style="68" customWidth="1"/>
    <col min="2302" max="2302" width="9.42578125" style="68" customWidth="1"/>
    <col min="2303" max="2303" width="7.85546875" style="68" customWidth="1"/>
    <col min="2304" max="2304" width="12.140625" style="68"/>
    <col min="2305" max="2305" width="5.7109375" style="68" customWidth="1"/>
    <col min="2306" max="2306" width="37.140625" style="68" customWidth="1"/>
    <col min="2307" max="2307" width="10.28515625" style="68" customWidth="1"/>
    <col min="2308" max="2308" width="12.42578125" style="68" customWidth="1"/>
    <col min="2309" max="2310" width="9.7109375" style="68" customWidth="1"/>
    <col min="2311" max="2313" width="10.5703125" style="68" customWidth="1"/>
    <col min="2314" max="2314" width="11.85546875" style="68" customWidth="1"/>
    <col min="2315" max="2315" width="10.5703125" style="68" customWidth="1"/>
    <col min="2316" max="2316" width="9.5703125" style="68" customWidth="1"/>
    <col min="2317" max="2317" width="48.42578125" style="68" customWidth="1"/>
    <col min="2318" max="2318" width="9.140625" style="68" customWidth="1"/>
    <col min="2319" max="2319" width="14.140625" style="68" customWidth="1"/>
    <col min="2320" max="2553" width="9.140625" style="68" customWidth="1"/>
    <col min="2554" max="2554" width="7.140625" style="68" customWidth="1"/>
    <col min="2555" max="2555" width="29.7109375" style="68" customWidth="1"/>
    <col min="2556" max="2556" width="12.28515625" style="68" customWidth="1"/>
    <col min="2557" max="2557" width="12.5703125" style="68" customWidth="1"/>
    <col min="2558" max="2558" width="9.42578125" style="68" customWidth="1"/>
    <col min="2559" max="2559" width="7.85546875" style="68" customWidth="1"/>
    <col min="2560" max="2560" width="12.140625" style="68"/>
    <col min="2561" max="2561" width="5.7109375" style="68" customWidth="1"/>
    <col min="2562" max="2562" width="37.140625" style="68" customWidth="1"/>
    <col min="2563" max="2563" width="10.28515625" style="68" customWidth="1"/>
    <col min="2564" max="2564" width="12.42578125" style="68" customWidth="1"/>
    <col min="2565" max="2566" width="9.7109375" style="68" customWidth="1"/>
    <col min="2567" max="2569" width="10.5703125" style="68" customWidth="1"/>
    <col min="2570" max="2570" width="11.85546875" style="68" customWidth="1"/>
    <col min="2571" max="2571" width="10.5703125" style="68" customWidth="1"/>
    <col min="2572" max="2572" width="9.5703125" style="68" customWidth="1"/>
    <col min="2573" max="2573" width="48.42578125" style="68" customWidth="1"/>
    <col min="2574" max="2574" width="9.140625" style="68" customWidth="1"/>
    <col min="2575" max="2575" width="14.140625" style="68" customWidth="1"/>
    <col min="2576" max="2809" width="9.140625" style="68" customWidth="1"/>
    <col min="2810" max="2810" width="7.140625" style="68" customWidth="1"/>
    <col min="2811" max="2811" width="29.7109375" style="68" customWidth="1"/>
    <col min="2812" max="2812" width="12.28515625" style="68" customWidth="1"/>
    <col min="2813" max="2813" width="12.5703125" style="68" customWidth="1"/>
    <col min="2814" max="2814" width="9.42578125" style="68" customWidth="1"/>
    <col min="2815" max="2815" width="7.85546875" style="68" customWidth="1"/>
    <col min="2816" max="2816" width="12.140625" style="68"/>
    <col min="2817" max="2817" width="5.7109375" style="68" customWidth="1"/>
    <col min="2818" max="2818" width="37.140625" style="68" customWidth="1"/>
    <col min="2819" max="2819" width="10.28515625" style="68" customWidth="1"/>
    <col min="2820" max="2820" width="12.42578125" style="68" customWidth="1"/>
    <col min="2821" max="2822" width="9.7109375" style="68" customWidth="1"/>
    <col min="2823" max="2825" width="10.5703125" style="68" customWidth="1"/>
    <col min="2826" max="2826" width="11.85546875" style="68" customWidth="1"/>
    <col min="2827" max="2827" width="10.5703125" style="68" customWidth="1"/>
    <col min="2828" max="2828" width="9.5703125" style="68" customWidth="1"/>
    <col min="2829" max="2829" width="48.42578125" style="68" customWidth="1"/>
    <col min="2830" max="2830" width="9.140625" style="68" customWidth="1"/>
    <col min="2831" max="2831" width="14.140625" style="68" customWidth="1"/>
    <col min="2832" max="3065" width="9.140625" style="68" customWidth="1"/>
    <col min="3066" max="3066" width="7.140625" style="68" customWidth="1"/>
    <col min="3067" max="3067" width="29.7109375" style="68" customWidth="1"/>
    <col min="3068" max="3068" width="12.28515625" style="68" customWidth="1"/>
    <col min="3069" max="3069" width="12.5703125" style="68" customWidth="1"/>
    <col min="3070" max="3070" width="9.42578125" style="68" customWidth="1"/>
    <col min="3071" max="3071" width="7.85546875" style="68" customWidth="1"/>
    <col min="3072" max="3072" width="12.140625" style="68"/>
    <col min="3073" max="3073" width="5.7109375" style="68" customWidth="1"/>
    <col min="3074" max="3074" width="37.140625" style="68" customWidth="1"/>
    <col min="3075" max="3075" width="10.28515625" style="68" customWidth="1"/>
    <col min="3076" max="3076" width="12.42578125" style="68" customWidth="1"/>
    <col min="3077" max="3078" width="9.7109375" style="68" customWidth="1"/>
    <col min="3079" max="3081" width="10.5703125" style="68" customWidth="1"/>
    <col min="3082" max="3082" width="11.85546875" style="68" customWidth="1"/>
    <col min="3083" max="3083" width="10.5703125" style="68" customWidth="1"/>
    <col min="3084" max="3084" width="9.5703125" style="68" customWidth="1"/>
    <col min="3085" max="3085" width="48.42578125" style="68" customWidth="1"/>
    <col min="3086" max="3086" width="9.140625" style="68" customWidth="1"/>
    <col min="3087" max="3087" width="14.140625" style="68" customWidth="1"/>
    <col min="3088" max="3321" width="9.140625" style="68" customWidth="1"/>
    <col min="3322" max="3322" width="7.140625" style="68" customWidth="1"/>
    <col min="3323" max="3323" width="29.7109375" style="68" customWidth="1"/>
    <col min="3324" max="3324" width="12.28515625" style="68" customWidth="1"/>
    <col min="3325" max="3325" width="12.5703125" style="68" customWidth="1"/>
    <col min="3326" max="3326" width="9.42578125" style="68" customWidth="1"/>
    <col min="3327" max="3327" width="7.85546875" style="68" customWidth="1"/>
    <col min="3328" max="3328" width="12.140625" style="68"/>
    <col min="3329" max="3329" width="5.7109375" style="68" customWidth="1"/>
    <col min="3330" max="3330" width="37.140625" style="68" customWidth="1"/>
    <col min="3331" max="3331" width="10.28515625" style="68" customWidth="1"/>
    <col min="3332" max="3332" width="12.42578125" style="68" customWidth="1"/>
    <col min="3333" max="3334" width="9.7109375" style="68" customWidth="1"/>
    <col min="3335" max="3337" width="10.5703125" style="68" customWidth="1"/>
    <col min="3338" max="3338" width="11.85546875" style="68" customWidth="1"/>
    <col min="3339" max="3339" width="10.5703125" style="68" customWidth="1"/>
    <col min="3340" max="3340" width="9.5703125" style="68" customWidth="1"/>
    <col min="3341" max="3341" width="48.42578125" style="68" customWidth="1"/>
    <col min="3342" max="3342" width="9.140625" style="68" customWidth="1"/>
    <col min="3343" max="3343" width="14.140625" style="68" customWidth="1"/>
    <col min="3344" max="3577" width="9.140625" style="68" customWidth="1"/>
    <col min="3578" max="3578" width="7.140625" style="68" customWidth="1"/>
    <col min="3579" max="3579" width="29.7109375" style="68" customWidth="1"/>
    <col min="3580" max="3580" width="12.28515625" style="68" customWidth="1"/>
    <col min="3581" max="3581" width="12.5703125" style="68" customWidth="1"/>
    <col min="3582" max="3582" width="9.42578125" style="68" customWidth="1"/>
    <col min="3583" max="3583" width="7.85546875" style="68" customWidth="1"/>
    <col min="3584" max="3584" width="12.140625" style="68"/>
    <col min="3585" max="3585" width="5.7109375" style="68" customWidth="1"/>
    <col min="3586" max="3586" width="37.140625" style="68" customWidth="1"/>
    <col min="3587" max="3587" width="10.28515625" style="68" customWidth="1"/>
    <col min="3588" max="3588" width="12.42578125" style="68" customWidth="1"/>
    <col min="3589" max="3590" width="9.7109375" style="68" customWidth="1"/>
    <col min="3591" max="3593" width="10.5703125" style="68" customWidth="1"/>
    <col min="3594" max="3594" width="11.85546875" style="68" customWidth="1"/>
    <col min="3595" max="3595" width="10.5703125" style="68" customWidth="1"/>
    <col min="3596" max="3596" width="9.5703125" style="68" customWidth="1"/>
    <col min="3597" max="3597" width="48.42578125" style="68" customWidth="1"/>
    <col min="3598" max="3598" width="9.140625" style="68" customWidth="1"/>
    <col min="3599" max="3599" width="14.140625" style="68" customWidth="1"/>
    <col min="3600" max="3833" width="9.140625" style="68" customWidth="1"/>
    <col min="3834" max="3834" width="7.140625" style="68" customWidth="1"/>
    <col min="3835" max="3835" width="29.7109375" style="68" customWidth="1"/>
    <col min="3836" max="3836" width="12.28515625" style="68" customWidth="1"/>
    <col min="3837" max="3837" width="12.5703125" style="68" customWidth="1"/>
    <col min="3838" max="3838" width="9.42578125" style="68" customWidth="1"/>
    <col min="3839" max="3839" width="7.85546875" style="68" customWidth="1"/>
    <col min="3840" max="3840" width="12.140625" style="68"/>
    <col min="3841" max="3841" width="5.7109375" style="68" customWidth="1"/>
    <col min="3842" max="3842" width="37.140625" style="68" customWidth="1"/>
    <col min="3843" max="3843" width="10.28515625" style="68" customWidth="1"/>
    <col min="3844" max="3844" width="12.42578125" style="68" customWidth="1"/>
    <col min="3845" max="3846" width="9.7109375" style="68" customWidth="1"/>
    <col min="3847" max="3849" width="10.5703125" style="68" customWidth="1"/>
    <col min="3850" max="3850" width="11.85546875" style="68" customWidth="1"/>
    <col min="3851" max="3851" width="10.5703125" style="68" customWidth="1"/>
    <col min="3852" max="3852" width="9.5703125" style="68" customWidth="1"/>
    <col min="3853" max="3853" width="48.42578125" style="68" customWidth="1"/>
    <col min="3854" max="3854" width="9.140625" style="68" customWidth="1"/>
    <col min="3855" max="3855" width="14.140625" style="68" customWidth="1"/>
    <col min="3856" max="4089" width="9.140625" style="68" customWidth="1"/>
    <col min="4090" max="4090" width="7.140625" style="68" customWidth="1"/>
    <col min="4091" max="4091" width="29.7109375" style="68" customWidth="1"/>
    <col min="4092" max="4092" width="12.28515625" style="68" customWidth="1"/>
    <col min="4093" max="4093" width="12.5703125" style="68" customWidth="1"/>
    <col min="4094" max="4094" width="9.42578125" style="68" customWidth="1"/>
    <col min="4095" max="4095" width="7.85546875" style="68" customWidth="1"/>
    <col min="4096" max="4096" width="12.140625" style="68"/>
    <col min="4097" max="4097" width="5.7109375" style="68" customWidth="1"/>
    <col min="4098" max="4098" width="37.140625" style="68" customWidth="1"/>
    <col min="4099" max="4099" width="10.28515625" style="68" customWidth="1"/>
    <col min="4100" max="4100" width="12.42578125" style="68" customWidth="1"/>
    <col min="4101" max="4102" width="9.7109375" style="68" customWidth="1"/>
    <col min="4103" max="4105" width="10.5703125" style="68" customWidth="1"/>
    <col min="4106" max="4106" width="11.85546875" style="68" customWidth="1"/>
    <col min="4107" max="4107" width="10.5703125" style="68" customWidth="1"/>
    <col min="4108" max="4108" width="9.5703125" style="68" customWidth="1"/>
    <col min="4109" max="4109" width="48.42578125" style="68" customWidth="1"/>
    <col min="4110" max="4110" width="9.140625" style="68" customWidth="1"/>
    <col min="4111" max="4111" width="14.140625" style="68" customWidth="1"/>
    <col min="4112" max="4345" width="9.140625" style="68" customWidth="1"/>
    <col min="4346" max="4346" width="7.140625" style="68" customWidth="1"/>
    <col min="4347" max="4347" width="29.7109375" style="68" customWidth="1"/>
    <col min="4348" max="4348" width="12.28515625" style="68" customWidth="1"/>
    <col min="4349" max="4349" width="12.5703125" style="68" customWidth="1"/>
    <col min="4350" max="4350" width="9.42578125" style="68" customWidth="1"/>
    <col min="4351" max="4351" width="7.85546875" style="68" customWidth="1"/>
    <col min="4352" max="4352" width="12.140625" style="68"/>
    <col min="4353" max="4353" width="5.7109375" style="68" customWidth="1"/>
    <col min="4354" max="4354" width="37.140625" style="68" customWidth="1"/>
    <col min="4355" max="4355" width="10.28515625" style="68" customWidth="1"/>
    <col min="4356" max="4356" width="12.42578125" style="68" customWidth="1"/>
    <col min="4357" max="4358" width="9.7109375" style="68" customWidth="1"/>
    <col min="4359" max="4361" width="10.5703125" style="68" customWidth="1"/>
    <col min="4362" max="4362" width="11.85546875" style="68" customWidth="1"/>
    <col min="4363" max="4363" width="10.5703125" style="68" customWidth="1"/>
    <col min="4364" max="4364" width="9.5703125" style="68" customWidth="1"/>
    <col min="4365" max="4365" width="48.42578125" style="68" customWidth="1"/>
    <col min="4366" max="4366" width="9.140625" style="68" customWidth="1"/>
    <col min="4367" max="4367" width="14.140625" style="68" customWidth="1"/>
    <col min="4368" max="4601" width="9.140625" style="68" customWidth="1"/>
    <col min="4602" max="4602" width="7.140625" style="68" customWidth="1"/>
    <col min="4603" max="4603" width="29.7109375" style="68" customWidth="1"/>
    <col min="4604" max="4604" width="12.28515625" style="68" customWidth="1"/>
    <col min="4605" max="4605" width="12.5703125" style="68" customWidth="1"/>
    <col min="4606" max="4606" width="9.42578125" style="68" customWidth="1"/>
    <col min="4607" max="4607" width="7.85546875" style="68" customWidth="1"/>
    <col min="4608" max="4608" width="12.140625" style="68"/>
    <col min="4609" max="4609" width="5.7109375" style="68" customWidth="1"/>
    <col min="4610" max="4610" width="37.140625" style="68" customWidth="1"/>
    <col min="4611" max="4611" width="10.28515625" style="68" customWidth="1"/>
    <col min="4612" max="4612" width="12.42578125" style="68" customWidth="1"/>
    <col min="4613" max="4614" width="9.7109375" style="68" customWidth="1"/>
    <col min="4615" max="4617" width="10.5703125" style="68" customWidth="1"/>
    <col min="4618" max="4618" width="11.85546875" style="68" customWidth="1"/>
    <col min="4619" max="4619" width="10.5703125" style="68" customWidth="1"/>
    <col min="4620" max="4620" width="9.5703125" style="68" customWidth="1"/>
    <col min="4621" max="4621" width="48.42578125" style="68" customWidth="1"/>
    <col min="4622" max="4622" width="9.140625" style="68" customWidth="1"/>
    <col min="4623" max="4623" width="14.140625" style="68" customWidth="1"/>
    <col min="4624" max="4857" width="9.140625" style="68" customWidth="1"/>
    <col min="4858" max="4858" width="7.140625" style="68" customWidth="1"/>
    <col min="4859" max="4859" width="29.7109375" style="68" customWidth="1"/>
    <col min="4860" max="4860" width="12.28515625" style="68" customWidth="1"/>
    <col min="4861" max="4861" width="12.5703125" style="68" customWidth="1"/>
    <col min="4862" max="4862" width="9.42578125" style="68" customWidth="1"/>
    <col min="4863" max="4863" width="7.85546875" style="68" customWidth="1"/>
    <col min="4864" max="4864" width="12.140625" style="68"/>
    <col min="4865" max="4865" width="5.7109375" style="68" customWidth="1"/>
    <col min="4866" max="4866" width="37.140625" style="68" customWidth="1"/>
    <col min="4867" max="4867" width="10.28515625" style="68" customWidth="1"/>
    <col min="4868" max="4868" width="12.42578125" style="68" customWidth="1"/>
    <col min="4869" max="4870" width="9.7109375" style="68" customWidth="1"/>
    <col min="4871" max="4873" width="10.5703125" style="68" customWidth="1"/>
    <col min="4874" max="4874" width="11.85546875" style="68" customWidth="1"/>
    <col min="4875" max="4875" width="10.5703125" style="68" customWidth="1"/>
    <col min="4876" max="4876" width="9.5703125" style="68" customWidth="1"/>
    <col min="4877" max="4877" width="48.42578125" style="68" customWidth="1"/>
    <col min="4878" max="4878" width="9.140625" style="68" customWidth="1"/>
    <col min="4879" max="4879" width="14.140625" style="68" customWidth="1"/>
    <col min="4880" max="5113" width="9.140625" style="68" customWidth="1"/>
    <col min="5114" max="5114" width="7.140625" style="68" customWidth="1"/>
    <col min="5115" max="5115" width="29.7109375" style="68" customWidth="1"/>
    <col min="5116" max="5116" width="12.28515625" style="68" customWidth="1"/>
    <col min="5117" max="5117" width="12.5703125" style="68" customWidth="1"/>
    <col min="5118" max="5118" width="9.42578125" style="68" customWidth="1"/>
    <col min="5119" max="5119" width="7.85546875" style="68" customWidth="1"/>
    <col min="5120" max="5120" width="12.140625" style="68"/>
    <col min="5121" max="5121" width="5.7109375" style="68" customWidth="1"/>
    <col min="5122" max="5122" width="37.140625" style="68" customWidth="1"/>
    <col min="5123" max="5123" width="10.28515625" style="68" customWidth="1"/>
    <col min="5124" max="5124" width="12.42578125" style="68" customWidth="1"/>
    <col min="5125" max="5126" width="9.7109375" style="68" customWidth="1"/>
    <col min="5127" max="5129" width="10.5703125" style="68" customWidth="1"/>
    <col min="5130" max="5130" width="11.85546875" style="68" customWidth="1"/>
    <col min="5131" max="5131" width="10.5703125" style="68" customWidth="1"/>
    <col min="5132" max="5132" width="9.5703125" style="68" customWidth="1"/>
    <col min="5133" max="5133" width="48.42578125" style="68" customWidth="1"/>
    <col min="5134" max="5134" width="9.140625" style="68" customWidth="1"/>
    <col min="5135" max="5135" width="14.140625" style="68" customWidth="1"/>
    <col min="5136" max="5369" width="9.140625" style="68" customWidth="1"/>
    <col min="5370" max="5370" width="7.140625" style="68" customWidth="1"/>
    <col min="5371" max="5371" width="29.7109375" style="68" customWidth="1"/>
    <col min="5372" max="5372" width="12.28515625" style="68" customWidth="1"/>
    <col min="5373" max="5373" width="12.5703125" style="68" customWidth="1"/>
    <col min="5374" max="5374" width="9.42578125" style="68" customWidth="1"/>
    <col min="5375" max="5375" width="7.85546875" style="68" customWidth="1"/>
    <col min="5376" max="5376" width="12.140625" style="68"/>
    <col min="5377" max="5377" width="5.7109375" style="68" customWidth="1"/>
    <col min="5378" max="5378" width="37.140625" style="68" customWidth="1"/>
    <col min="5379" max="5379" width="10.28515625" style="68" customWidth="1"/>
    <col min="5380" max="5380" width="12.42578125" style="68" customWidth="1"/>
    <col min="5381" max="5382" width="9.7109375" style="68" customWidth="1"/>
    <col min="5383" max="5385" width="10.5703125" style="68" customWidth="1"/>
    <col min="5386" max="5386" width="11.85546875" style="68" customWidth="1"/>
    <col min="5387" max="5387" width="10.5703125" style="68" customWidth="1"/>
    <col min="5388" max="5388" width="9.5703125" style="68" customWidth="1"/>
    <col min="5389" max="5389" width="48.42578125" style="68" customWidth="1"/>
    <col min="5390" max="5390" width="9.140625" style="68" customWidth="1"/>
    <col min="5391" max="5391" width="14.140625" style="68" customWidth="1"/>
    <col min="5392" max="5625" width="9.140625" style="68" customWidth="1"/>
    <col min="5626" max="5626" width="7.140625" style="68" customWidth="1"/>
    <col min="5627" max="5627" width="29.7109375" style="68" customWidth="1"/>
    <col min="5628" max="5628" width="12.28515625" style="68" customWidth="1"/>
    <col min="5629" max="5629" width="12.5703125" style="68" customWidth="1"/>
    <col min="5630" max="5630" width="9.42578125" style="68" customWidth="1"/>
    <col min="5631" max="5631" width="7.85546875" style="68" customWidth="1"/>
    <col min="5632" max="5632" width="12.140625" style="68"/>
    <col min="5633" max="5633" width="5.7109375" style="68" customWidth="1"/>
    <col min="5634" max="5634" width="37.140625" style="68" customWidth="1"/>
    <col min="5635" max="5635" width="10.28515625" style="68" customWidth="1"/>
    <col min="5636" max="5636" width="12.42578125" style="68" customWidth="1"/>
    <col min="5637" max="5638" width="9.7109375" style="68" customWidth="1"/>
    <col min="5639" max="5641" width="10.5703125" style="68" customWidth="1"/>
    <col min="5642" max="5642" width="11.85546875" style="68" customWidth="1"/>
    <col min="5643" max="5643" width="10.5703125" style="68" customWidth="1"/>
    <col min="5644" max="5644" width="9.5703125" style="68" customWidth="1"/>
    <col min="5645" max="5645" width="48.42578125" style="68" customWidth="1"/>
    <col min="5646" max="5646" width="9.140625" style="68" customWidth="1"/>
    <col min="5647" max="5647" width="14.140625" style="68" customWidth="1"/>
    <col min="5648" max="5881" width="9.140625" style="68" customWidth="1"/>
    <col min="5882" max="5882" width="7.140625" style="68" customWidth="1"/>
    <col min="5883" max="5883" width="29.7109375" style="68" customWidth="1"/>
    <col min="5884" max="5884" width="12.28515625" style="68" customWidth="1"/>
    <col min="5885" max="5885" width="12.5703125" style="68" customWidth="1"/>
    <col min="5886" max="5886" width="9.42578125" style="68" customWidth="1"/>
    <col min="5887" max="5887" width="7.85546875" style="68" customWidth="1"/>
    <col min="5888" max="5888" width="12.140625" style="68"/>
    <col min="5889" max="5889" width="5.7109375" style="68" customWidth="1"/>
    <col min="5890" max="5890" width="37.140625" style="68" customWidth="1"/>
    <col min="5891" max="5891" width="10.28515625" style="68" customWidth="1"/>
    <col min="5892" max="5892" width="12.42578125" style="68" customWidth="1"/>
    <col min="5893" max="5894" width="9.7109375" style="68" customWidth="1"/>
    <col min="5895" max="5897" width="10.5703125" style="68" customWidth="1"/>
    <col min="5898" max="5898" width="11.85546875" style="68" customWidth="1"/>
    <col min="5899" max="5899" width="10.5703125" style="68" customWidth="1"/>
    <col min="5900" max="5900" width="9.5703125" style="68" customWidth="1"/>
    <col min="5901" max="5901" width="48.42578125" style="68" customWidth="1"/>
    <col min="5902" max="5902" width="9.140625" style="68" customWidth="1"/>
    <col min="5903" max="5903" width="14.140625" style="68" customWidth="1"/>
    <col min="5904" max="6137" width="9.140625" style="68" customWidth="1"/>
    <col min="6138" max="6138" width="7.140625" style="68" customWidth="1"/>
    <col min="6139" max="6139" width="29.7109375" style="68" customWidth="1"/>
    <col min="6140" max="6140" width="12.28515625" style="68" customWidth="1"/>
    <col min="6141" max="6141" width="12.5703125" style="68" customWidth="1"/>
    <col min="6142" max="6142" width="9.42578125" style="68" customWidth="1"/>
    <col min="6143" max="6143" width="7.85546875" style="68" customWidth="1"/>
    <col min="6144" max="6144" width="12.140625" style="68"/>
    <col min="6145" max="6145" width="5.7109375" style="68" customWidth="1"/>
    <col min="6146" max="6146" width="37.140625" style="68" customWidth="1"/>
    <col min="6147" max="6147" width="10.28515625" style="68" customWidth="1"/>
    <col min="6148" max="6148" width="12.42578125" style="68" customWidth="1"/>
    <col min="6149" max="6150" width="9.7109375" style="68" customWidth="1"/>
    <col min="6151" max="6153" width="10.5703125" style="68" customWidth="1"/>
    <col min="6154" max="6154" width="11.85546875" style="68" customWidth="1"/>
    <col min="6155" max="6155" width="10.5703125" style="68" customWidth="1"/>
    <col min="6156" max="6156" width="9.5703125" style="68" customWidth="1"/>
    <col min="6157" max="6157" width="48.42578125" style="68" customWidth="1"/>
    <col min="6158" max="6158" width="9.140625" style="68" customWidth="1"/>
    <col min="6159" max="6159" width="14.140625" style="68" customWidth="1"/>
    <col min="6160" max="6393" width="9.140625" style="68" customWidth="1"/>
    <col min="6394" max="6394" width="7.140625" style="68" customWidth="1"/>
    <col min="6395" max="6395" width="29.7109375" style="68" customWidth="1"/>
    <col min="6396" max="6396" width="12.28515625" style="68" customWidth="1"/>
    <col min="6397" max="6397" width="12.5703125" style="68" customWidth="1"/>
    <col min="6398" max="6398" width="9.42578125" style="68" customWidth="1"/>
    <col min="6399" max="6399" width="7.85546875" style="68" customWidth="1"/>
    <col min="6400" max="6400" width="12.140625" style="68"/>
    <col min="6401" max="6401" width="5.7109375" style="68" customWidth="1"/>
    <col min="6402" max="6402" width="37.140625" style="68" customWidth="1"/>
    <col min="6403" max="6403" width="10.28515625" style="68" customWidth="1"/>
    <col min="6404" max="6404" width="12.42578125" style="68" customWidth="1"/>
    <col min="6405" max="6406" width="9.7109375" style="68" customWidth="1"/>
    <col min="6407" max="6409" width="10.5703125" style="68" customWidth="1"/>
    <col min="6410" max="6410" width="11.85546875" style="68" customWidth="1"/>
    <col min="6411" max="6411" width="10.5703125" style="68" customWidth="1"/>
    <col min="6412" max="6412" width="9.5703125" style="68" customWidth="1"/>
    <col min="6413" max="6413" width="48.42578125" style="68" customWidth="1"/>
    <col min="6414" max="6414" width="9.140625" style="68" customWidth="1"/>
    <col min="6415" max="6415" width="14.140625" style="68" customWidth="1"/>
    <col min="6416" max="6649" width="9.140625" style="68" customWidth="1"/>
    <col min="6650" max="6650" width="7.140625" style="68" customWidth="1"/>
    <col min="6651" max="6651" width="29.7109375" style="68" customWidth="1"/>
    <col min="6652" max="6652" width="12.28515625" style="68" customWidth="1"/>
    <col min="6653" max="6653" width="12.5703125" style="68" customWidth="1"/>
    <col min="6654" max="6654" width="9.42578125" style="68" customWidth="1"/>
    <col min="6655" max="6655" width="7.85546875" style="68" customWidth="1"/>
    <col min="6656" max="6656" width="12.140625" style="68"/>
    <col min="6657" max="6657" width="5.7109375" style="68" customWidth="1"/>
    <col min="6658" max="6658" width="37.140625" style="68" customWidth="1"/>
    <col min="6659" max="6659" width="10.28515625" style="68" customWidth="1"/>
    <col min="6660" max="6660" width="12.42578125" style="68" customWidth="1"/>
    <col min="6661" max="6662" width="9.7109375" style="68" customWidth="1"/>
    <col min="6663" max="6665" width="10.5703125" style="68" customWidth="1"/>
    <col min="6666" max="6666" width="11.85546875" style="68" customWidth="1"/>
    <col min="6667" max="6667" width="10.5703125" style="68" customWidth="1"/>
    <col min="6668" max="6668" width="9.5703125" style="68" customWidth="1"/>
    <col min="6669" max="6669" width="48.42578125" style="68" customWidth="1"/>
    <col min="6670" max="6670" width="9.140625" style="68" customWidth="1"/>
    <col min="6671" max="6671" width="14.140625" style="68" customWidth="1"/>
    <col min="6672" max="6905" width="9.140625" style="68" customWidth="1"/>
    <col min="6906" max="6906" width="7.140625" style="68" customWidth="1"/>
    <col min="6907" max="6907" width="29.7109375" style="68" customWidth="1"/>
    <col min="6908" max="6908" width="12.28515625" style="68" customWidth="1"/>
    <col min="6909" max="6909" width="12.5703125" style="68" customWidth="1"/>
    <col min="6910" max="6910" width="9.42578125" style="68" customWidth="1"/>
    <col min="6911" max="6911" width="7.85546875" style="68" customWidth="1"/>
    <col min="6912" max="6912" width="12.140625" style="68"/>
    <col min="6913" max="6913" width="5.7109375" style="68" customWidth="1"/>
    <col min="6914" max="6914" width="37.140625" style="68" customWidth="1"/>
    <col min="6915" max="6915" width="10.28515625" style="68" customWidth="1"/>
    <col min="6916" max="6916" width="12.42578125" style="68" customWidth="1"/>
    <col min="6917" max="6918" width="9.7109375" style="68" customWidth="1"/>
    <col min="6919" max="6921" width="10.5703125" style="68" customWidth="1"/>
    <col min="6922" max="6922" width="11.85546875" style="68" customWidth="1"/>
    <col min="6923" max="6923" width="10.5703125" style="68" customWidth="1"/>
    <col min="6924" max="6924" width="9.5703125" style="68" customWidth="1"/>
    <col min="6925" max="6925" width="48.42578125" style="68" customWidth="1"/>
    <col min="6926" max="6926" width="9.140625" style="68" customWidth="1"/>
    <col min="6927" max="6927" width="14.140625" style="68" customWidth="1"/>
    <col min="6928" max="7161" width="9.140625" style="68" customWidth="1"/>
    <col min="7162" max="7162" width="7.140625" style="68" customWidth="1"/>
    <col min="7163" max="7163" width="29.7109375" style="68" customWidth="1"/>
    <col min="7164" max="7164" width="12.28515625" style="68" customWidth="1"/>
    <col min="7165" max="7165" width="12.5703125" style="68" customWidth="1"/>
    <col min="7166" max="7166" width="9.42578125" style="68" customWidth="1"/>
    <col min="7167" max="7167" width="7.85546875" style="68" customWidth="1"/>
    <col min="7168" max="7168" width="12.140625" style="68"/>
    <col min="7169" max="7169" width="5.7109375" style="68" customWidth="1"/>
    <col min="7170" max="7170" width="37.140625" style="68" customWidth="1"/>
    <col min="7171" max="7171" width="10.28515625" style="68" customWidth="1"/>
    <col min="7172" max="7172" width="12.42578125" style="68" customWidth="1"/>
    <col min="7173" max="7174" width="9.7109375" style="68" customWidth="1"/>
    <col min="7175" max="7177" width="10.5703125" style="68" customWidth="1"/>
    <col min="7178" max="7178" width="11.85546875" style="68" customWidth="1"/>
    <col min="7179" max="7179" width="10.5703125" style="68" customWidth="1"/>
    <col min="7180" max="7180" width="9.5703125" style="68" customWidth="1"/>
    <col min="7181" max="7181" width="48.42578125" style="68" customWidth="1"/>
    <col min="7182" max="7182" width="9.140625" style="68" customWidth="1"/>
    <col min="7183" max="7183" width="14.140625" style="68" customWidth="1"/>
    <col min="7184" max="7417" width="9.140625" style="68" customWidth="1"/>
    <col min="7418" max="7418" width="7.140625" style="68" customWidth="1"/>
    <col min="7419" max="7419" width="29.7109375" style="68" customWidth="1"/>
    <col min="7420" max="7420" width="12.28515625" style="68" customWidth="1"/>
    <col min="7421" max="7421" width="12.5703125" style="68" customWidth="1"/>
    <col min="7422" max="7422" width="9.42578125" style="68" customWidth="1"/>
    <col min="7423" max="7423" width="7.85546875" style="68" customWidth="1"/>
    <col min="7424" max="7424" width="12.140625" style="68"/>
    <col min="7425" max="7425" width="5.7109375" style="68" customWidth="1"/>
    <col min="7426" max="7426" width="37.140625" style="68" customWidth="1"/>
    <col min="7427" max="7427" width="10.28515625" style="68" customWidth="1"/>
    <col min="7428" max="7428" width="12.42578125" style="68" customWidth="1"/>
    <col min="7429" max="7430" width="9.7109375" style="68" customWidth="1"/>
    <col min="7431" max="7433" width="10.5703125" style="68" customWidth="1"/>
    <col min="7434" max="7434" width="11.85546875" style="68" customWidth="1"/>
    <col min="7435" max="7435" width="10.5703125" style="68" customWidth="1"/>
    <col min="7436" max="7436" width="9.5703125" style="68" customWidth="1"/>
    <col min="7437" max="7437" width="48.42578125" style="68" customWidth="1"/>
    <col min="7438" max="7438" width="9.140625" style="68" customWidth="1"/>
    <col min="7439" max="7439" width="14.140625" style="68" customWidth="1"/>
    <col min="7440" max="7673" width="9.140625" style="68" customWidth="1"/>
    <col min="7674" max="7674" width="7.140625" style="68" customWidth="1"/>
    <col min="7675" max="7675" width="29.7109375" style="68" customWidth="1"/>
    <col min="7676" max="7676" width="12.28515625" style="68" customWidth="1"/>
    <col min="7677" max="7677" width="12.5703125" style="68" customWidth="1"/>
    <col min="7678" max="7678" width="9.42578125" style="68" customWidth="1"/>
    <col min="7679" max="7679" width="7.85546875" style="68" customWidth="1"/>
    <col min="7680" max="7680" width="12.140625" style="68"/>
    <col min="7681" max="7681" width="5.7109375" style="68" customWidth="1"/>
    <col min="7682" max="7682" width="37.140625" style="68" customWidth="1"/>
    <col min="7683" max="7683" width="10.28515625" style="68" customWidth="1"/>
    <col min="7684" max="7684" width="12.42578125" style="68" customWidth="1"/>
    <col min="7685" max="7686" width="9.7109375" style="68" customWidth="1"/>
    <col min="7687" max="7689" width="10.5703125" style="68" customWidth="1"/>
    <col min="7690" max="7690" width="11.85546875" style="68" customWidth="1"/>
    <col min="7691" max="7691" width="10.5703125" style="68" customWidth="1"/>
    <col min="7692" max="7692" width="9.5703125" style="68" customWidth="1"/>
    <col min="7693" max="7693" width="48.42578125" style="68" customWidth="1"/>
    <col min="7694" max="7694" width="9.140625" style="68" customWidth="1"/>
    <col min="7695" max="7695" width="14.140625" style="68" customWidth="1"/>
    <col min="7696" max="7929" width="9.140625" style="68" customWidth="1"/>
    <col min="7930" max="7930" width="7.140625" style="68" customWidth="1"/>
    <col min="7931" max="7931" width="29.7109375" style="68" customWidth="1"/>
    <col min="7932" max="7932" width="12.28515625" style="68" customWidth="1"/>
    <col min="7933" max="7933" width="12.5703125" style="68" customWidth="1"/>
    <col min="7934" max="7934" width="9.42578125" style="68" customWidth="1"/>
    <col min="7935" max="7935" width="7.85546875" style="68" customWidth="1"/>
    <col min="7936" max="7936" width="12.140625" style="68"/>
    <col min="7937" max="7937" width="5.7109375" style="68" customWidth="1"/>
    <col min="7938" max="7938" width="37.140625" style="68" customWidth="1"/>
    <col min="7939" max="7939" width="10.28515625" style="68" customWidth="1"/>
    <col min="7940" max="7940" width="12.42578125" style="68" customWidth="1"/>
    <col min="7941" max="7942" width="9.7109375" style="68" customWidth="1"/>
    <col min="7943" max="7945" width="10.5703125" style="68" customWidth="1"/>
    <col min="7946" max="7946" width="11.85546875" style="68" customWidth="1"/>
    <col min="7947" max="7947" width="10.5703125" style="68" customWidth="1"/>
    <col min="7948" max="7948" width="9.5703125" style="68" customWidth="1"/>
    <col min="7949" max="7949" width="48.42578125" style="68" customWidth="1"/>
    <col min="7950" max="7950" width="9.140625" style="68" customWidth="1"/>
    <col min="7951" max="7951" width="14.140625" style="68" customWidth="1"/>
    <col min="7952" max="8185" width="9.140625" style="68" customWidth="1"/>
    <col min="8186" max="8186" width="7.140625" style="68" customWidth="1"/>
    <col min="8187" max="8187" width="29.7109375" style="68" customWidth="1"/>
    <col min="8188" max="8188" width="12.28515625" style="68" customWidth="1"/>
    <col min="8189" max="8189" width="12.5703125" style="68" customWidth="1"/>
    <col min="8190" max="8190" width="9.42578125" style="68" customWidth="1"/>
    <col min="8191" max="8191" width="7.85546875" style="68" customWidth="1"/>
    <col min="8192" max="8192" width="12.140625" style="68"/>
    <col min="8193" max="8193" width="5.7109375" style="68" customWidth="1"/>
    <col min="8194" max="8194" width="37.140625" style="68" customWidth="1"/>
    <col min="8195" max="8195" width="10.28515625" style="68" customWidth="1"/>
    <col min="8196" max="8196" width="12.42578125" style="68" customWidth="1"/>
    <col min="8197" max="8198" width="9.7109375" style="68" customWidth="1"/>
    <col min="8199" max="8201" width="10.5703125" style="68" customWidth="1"/>
    <col min="8202" max="8202" width="11.85546875" style="68" customWidth="1"/>
    <col min="8203" max="8203" width="10.5703125" style="68" customWidth="1"/>
    <col min="8204" max="8204" width="9.5703125" style="68" customWidth="1"/>
    <col min="8205" max="8205" width="48.42578125" style="68" customWidth="1"/>
    <col min="8206" max="8206" width="9.140625" style="68" customWidth="1"/>
    <col min="8207" max="8207" width="14.140625" style="68" customWidth="1"/>
    <col min="8208" max="8441" width="9.140625" style="68" customWidth="1"/>
    <col min="8442" max="8442" width="7.140625" style="68" customWidth="1"/>
    <col min="8443" max="8443" width="29.7109375" style="68" customWidth="1"/>
    <col min="8444" max="8444" width="12.28515625" style="68" customWidth="1"/>
    <col min="8445" max="8445" width="12.5703125" style="68" customWidth="1"/>
    <col min="8446" max="8446" width="9.42578125" style="68" customWidth="1"/>
    <col min="8447" max="8447" width="7.85546875" style="68" customWidth="1"/>
    <col min="8448" max="8448" width="12.140625" style="68"/>
    <col min="8449" max="8449" width="5.7109375" style="68" customWidth="1"/>
    <col min="8450" max="8450" width="37.140625" style="68" customWidth="1"/>
    <col min="8451" max="8451" width="10.28515625" style="68" customWidth="1"/>
    <col min="8452" max="8452" width="12.42578125" style="68" customWidth="1"/>
    <col min="8453" max="8454" width="9.7109375" style="68" customWidth="1"/>
    <col min="8455" max="8457" width="10.5703125" style="68" customWidth="1"/>
    <col min="8458" max="8458" width="11.85546875" style="68" customWidth="1"/>
    <col min="8459" max="8459" width="10.5703125" style="68" customWidth="1"/>
    <col min="8460" max="8460" width="9.5703125" style="68" customWidth="1"/>
    <col min="8461" max="8461" width="48.42578125" style="68" customWidth="1"/>
    <col min="8462" max="8462" width="9.140625" style="68" customWidth="1"/>
    <col min="8463" max="8463" width="14.140625" style="68" customWidth="1"/>
    <col min="8464" max="8697" width="9.140625" style="68" customWidth="1"/>
    <col min="8698" max="8698" width="7.140625" style="68" customWidth="1"/>
    <col min="8699" max="8699" width="29.7109375" style="68" customWidth="1"/>
    <col min="8700" max="8700" width="12.28515625" style="68" customWidth="1"/>
    <col min="8701" max="8701" width="12.5703125" style="68" customWidth="1"/>
    <col min="8702" max="8702" width="9.42578125" style="68" customWidth="1"/>
    <col min="8703" max="8703" width="7.85546875" style="68" customWidth="1"/>
    <col min="8704" max="8704" width="12.140625" style="68"/>
    <col min="8705" max="8705" width="5.7109375" style="68" customWidth="1"/>
    <col min="8706" max="8706" width="37.140625" style="68" customWidth="1"/>
    <col min="8707" max="8707" width="10.28515625" style="68" customWidth="1"/>
    <col min="8708" max="8708" width="12.42578125" style="68" customWidth="1"/>
    <col min="8709" max="8710" width="9.7109375" style="68" customWidth="1"/>
    <col min="8711" max="8713" width="10.5703125" style="68" customWidth="1"/>
    <col min="8714" max="8714" width="11.85546875" style="68" customWidth="1"/>
    <col min="8715" max="8715" width="10.5703125" style="68" customWidth="1"/>
    <col min="8716" max="8716" width="9.5703125" style="68" customWidth="1"/>
    <col min="8717" max="8717" width="48.42578125" style="68" customWidth="1"/>
    <col min="8718" max="8718" width="9.140625" style="68" customWidth="1"/>
    <col min="8719" max="8719" width="14.140625" style="68" customWidth="1"/>
    <col min="8720" max="8953" width="9.140625" style="68" customWidth="1"/>
    <col min="8954" max="8954" width="7.140625" style="68" customWidth="1"/>
    <col min="8955" max="8955" width="29.7109375" style="68" customWidth="1"/>
    <col min="8956" max="8956" width="12.28515625" style="68" customWidth="1"/>
    <col min="8957" max="8957" width="12.5703125" style="68" customWidth="1"/>
    <col min="8958" max="8958" width="9.42578125" style="68" customWidth="1"/>
    <col min="8959" max="8959" width="7.85546875" style="68" customWidth="1"/>
    <col min="8960" max="8960" width="12.140625" style="68"/>
    <col min="8961" max="8961" width="5.7109375" style="68" customWidth="1"/>
    <col min="8962" max="8962" width="37.140625" style="68" customWidth="1"/>
    <col min="8963" max="8963" width="10.28515625" style="68" customWidth="1"/>
    <col min="8964" max="8964" width="12.42578125" style="68" customWidth="1"/>
    <col min="8965" max="8966" width="9.7109375" style="68" customWidth="1"/>
    <col min="8967" max="8969" width="10.5703125" style="68" customWidth="1"/>
    <col min="8970" max="8970" width="11.85546875" style="68" customWidth="1"/>
    <col min="8971" max="8971" width="10.5703125" style="68" customWidth="1"/>
    <col min="8972" max="8972" width="9.5703125" style="68" customWidth="1"/>
    <col min="8973" max="8973" width="48.42578125" style="68" customWidth="1"/>
    <col min="8974" max="8974" width="9.140625" style="68" customWidth="1"/>
    <col min="8975" max="8975" width="14.140625" style="68" customWidth="1"/>
    <col min="8976" max="9209" width="9.140625" style="68" customWidth="1"/>
    <col min="9210" max="9210" width="7.140625" style="68" customWidth="1"/>
    <col min="9211" max="9211" width="29.7109375" style="68" customWidth="1"/>
    <col min="9212" max="9212" width="12.28515625" style="68" customWidth="1"/>
    <col min="9213" max="9213" width="12.5703125" style="68" customWidth="1"/>
    <col min="9214" max="9214" width="9.42578125" style="68" customWidth="1"/>
    <col min="9215" max="9215" width="7.85546875" style="68" customWidth="1"/>
    <col min="9216" max="9216" width="12.140625" style="68"/>
    <col min="9217" max="9217" width="5.7109375" style="68" customWidth="1"/>
    <col min="9218" max="9218" width="37.140625" style="68" customWidth="1"/>
    <col min="9219" max="9219" width="10.28515625" style="68" customWidth="1"/>
    <col min="9220" max="9220" width="12.42578125" style="68" customWidth="1"/>
    <col min="9221" max="9222" width="9.7109375" style="68" customWidth="1"/>
    <col min="9223" max="9225" width="10.5703125" style="68" customWidth="1"/>
    <col min="9226" max="9226" width="11.85546875" style="68" customWidth="1"/>
    <col min="9227" max="9227" width="10.5703125" style="68" customWidth="1"/>
    <col min="9228" max="9228" width="9.5703125" style="68" customWidth="1"/>
    <col min="9229" max="9229" width="48.42578125" style="68" customWidth="1"/>
    <col min="9230" max="9230" width="9.140625" style="68" customWidth="1"/>
    <col min="9231" max="9231" width="14.140625" style="68" customWidth="1"/>
    <col min="9232" max="9465" width="9.140625" style="68" customWidth="1"/>
    <col min="9466" max="9466" width="7.140625" style="68" customWidth="1"/>
    <col min="9467" max="9467" width="29.7109375" style="68" customWidth="1"/>
    <col min="9468" max="9468" width="12.28515625" style="68" customWidth="1"/>
    <col min="9469" max="9469" width="12.5703125" style="68" customWidth="1"/>
    <col min="9470" max="9470" width="9.42578125" style="68" customWidth="1"/>
    <col min="9471" max="9471" width="7.85546875" style="68" customWidth="1"/>
    <col min="9472" max="9472" width="12.140625" style="68"/>
    <col min="9473" max="9473" width="5.7109375" style="68" customWidth="1"/>
    <col min="9474" max="9474" width="37.140625" style="68" customWidth="1"/>
    <col min="9475" max="9475" width="10.28515625" style="68" customWidth="1"/>
    <col min="9476" max="9476" width="12.42578125" style="68" customWidth="1"/>
    <col min="9477" max="9478" width="9.7109375" style="68" customWidth="1"/>
    <col min="9479" max="9481" width="10.5703125" style="68" customWidth="1"/>
    <col min="9482" max="9482" width="11.85546875" style="68" customWidth="1"/>
    <col min="9483" max="9483" width="10.5703125" style="68" customWidth="1"/>
    <col min="9484" max="9484" width="9.5703125" style="68" customWidth="1"/>
    <col min="9485" max="9485" width="48.42578125" style="68" customWidth="1"/>
    <col min="9486" max="9486" width="9.140625" style="68" customWidth="1"/>
    <col min="9487" max="9487" width="14.140625" style="68" customWidth="1"/>
    <col min="9488" max="9721" width="9.140625" style="68" customWidth="1"/>
    <col min="9722" max="9722" width="7.140625" style="68" customWidth="1"/>
    <col min="9723" max="9723" width="29.7109375" style="68" customWidth="1"/>
    <col min="9724" max="9724" width="12.28515625" style="68" customWidth="1"/>
    <col min="9725" max="9725" width="12.5703125" style="68" customWidth="1"/>
    <col min="9726" max="9726" width="9.42578125" style="68" customWidth="1"/>
    <col min="9727" max="9727" width="7.85546875" style="68" customWidth="1"/>
    <col min="9728" max="9728" width="12.140625" style="68"/>
    <col min="9729" max="9729" width="5.7109375" style="68" customWidth="1"/>
    <col min="9730" max="9730" width="37.140625" style="68" customWidth="1"/>
    <col min="9731" max="9731" width="10.28515625" style="68" customWidth="1"/>
    <col min="9732" max="9732" width="12.42578125" style="68" customWidth="1"/>
    <col min="9733" max="9734" width="9.7109375" style="68" customWidth="1"/>
    <col min="9735" max="9737" width="10.5703125" style="68" customWidth="1"/>
    <col min="9738" max="9738" width="11.85546875" style="68" customWidth="1"/>
    <col min="9739" max="9739" width="10.5703125" style="68" customWidth="1"/>
    <col min="9740" max="9740" width="9.5703125" style="68" customWidth="1"/>
    <col min="9741" max="9741" width="48.42578125" style="68" customWidth="1"/>
    <col min="9742" max="9742" width="9.140625" style="68" customWidth="1"/>
    <col min="9743" max="9743" width="14.140625" style="68" customWidth="1"/>
    <col min="9744" max="9977" width="9.140625" style="68" customWidth="1"/>
    <col min="9978" max="9978" width="7.140625" style="68" customWidth="1"/>
    <col min="9979" max="9979" width="29.7109375" style="68" customWidth="1"/>
    <col min="9980" max="9980" width="12.28515625" style="68" customWidth="1"/>
    <col min="9981" max="9981" width="12.5703125" style="68" customWidth="1"/>
    <col min="9982" max="9982" width="9.42578125" style="68" customWidth="1"/>
    <col min="9983" max="9983" width="7.85546875" style="68" customWidth="1"/>
    <col min="9984" max="9984" width="12.140625" style="68"/>
    <col min="9985" max="9985" width="5.7109375" style="68" customWidth="1"/>
    <col min="9986" max="9986" width="37.140625" style="68" customWidth="1"/>
    <col min="9987" max="9987" width="10.28515625" style="68" customWidth="1"/>
    <col min="9988" max="9988" width="12.42578125" style="68" customWidth="1"/>
    <col min="9989" max="9990" width="9.7109375" style="68" customWidth="1"/>
    <col min="9991" max="9993" width="10.5703125" style="68" customWidth="1"/>
    <col min="9994" max="9994" width="11.85546875" style="68" customWidth="1"/>
    <col min="9995" max="9995" width="10.5703125" style="68" customWidth="1"/>
    <col min="9996" max="9996" width="9.5703125" style="68" customWidth="1"/>
    <col min="9997" max="9997" width="48.42578125" style="68" customWidth="1"/>
    <col min="9998" max="9998" width="9.140625" style="68" customWidth="1"/>
    <col min="9999" max="9999" width="14.140625" style="68" customWidth="1"/>
    <col min="10000" max="10233" width="9.140625" style="68" customWidth="1"/>
    <col min="10234" max="10234" width="7.140625" style="68" customWidth="1"/>
    <col min="10235" max="10235" width="29.7109375" style="68" customWidth="1"/>
    <col min="10236" max="10236" width="12.28515625" style="68" customWidth="1"/>
    <col min="10237" max="10237" width="12.5703125" style="68" customWidth="1"/>
    <col min="10238" max="10238" width="9.42578125" style="68" customWidth="1"/>
    <col min="10239" max="10239" width="7.85546875" style="68" customWidth="1"/>
    <col min="10240" max="10240" width="12.140625" style="68"/>
    <col min="10241" max="10241" width="5.7109375" style="68" customWidth="1"/>
    <col min="10242" max="10242" width="37.140625" style="68" customWidth="1"/>
    <col min="10243" max="10243" width="10.28515625" style="68" customWidth="1"/>
    <col min="10244" max="10244" width="12.42578125" style="68" customWidth="1"/>
    <col min="10245" max="10246" width="9.7109375" style="68" customWidth="1"/>
    <col min="10247" max="10249" width="10.5703125" style="68" customWidth="1"/>
    <col min="10250" max="10250" width="11.85546875" style="68" customWidth="1"/>
    <col min="10251" max="10251" width="10.5703125" style="68" customWidth="1"/>
    <col min="10252" max="10252" width="9.5703125" style="68" customWidth="1"/>
    <col min="10253" max="10253" width="48.42578125" style="68" customWidth="1"/>
    <col min="10254" max="10254" width="9.140625" style="68" customWidth="1"/>
    <col min="10255" max="10255" width="14.140625" style="68" customWidth="1"/>
    <col min="10256" max="10489" width="9.140625" style="68" customWidth="1"/>
    <col min="10490" max="10490" width="7.140625" style="68" customWidth="1"/>
    <col min="10491" max="10491" width="29.7109375" style="68" customWidth="1"/>
    <col min="10492" max="10492" width="12.28515625" style="68" customWidth="1"/>
    <col min="10493" max="10493" width="12.5703125" style="68" customWidth="1"/>
    <col min="10494" max="10494" width="9.42578125" style="68" customWidth="1"/>
    <col min="10495" max="10495" width="7.85546875" style="68" customWidth="1"/>
    <col min="10496" max="10496" width="12.140625" style="68"/>
    <col min="10497" max="10497" width="5.7109375" style="68" customWidth="1"/>
    <col min="10498" max="10498" width="37.140625" style="68" customWidth="1"/>
    <col min="10499" max="10499" width="10.28515625" style="68" customWidth="1"/>
    <col min="10500" max="10500" width="12.42578125" style="68" customWidth="1"/>
    <col min="10501" max="10502" width="9.7109375" style="68" customWidth="1"/>
    <col min="10503" max="10505" width="10.5703125" style="68" customWidth="1"/>
    <col min="10506" max="10506" width="11.85546875" style="68" customWidth="1"/>
    <col min="10507" max="10507" width="10.5703125" style="68" customWidth="1"/>
    <col min="10508" max="10508" width="9.5703125" style="68" customWidth="1"/>
    <col min="10509" max="10509" width="48.42578125" style="68" customWidth="1"/>
    <col min="10510" max="10510" width="9.140625" style="68" customWidth="1"/>
    <col min="10511" max="10511" width="14.140625" style="68" customWidth="1"/>
    <col min="10512" max="10745" width="9.140625" style="68" customWidth="1"/>
    <col min="10746" max="10746" width="7.140625" style="68" customWidth="1"/>
    <col min="10747" max="10747" width="29.7109375" style="68" customWidth="1"/>
    <col min="10748" max="10748" width="12.28515625" style="68" customWidth="1"/>
    <col min="10749" max="10749" width="12.5703125" style="68" customWidth="1"/>
    <col min="10750" max="10750" width="9.42578125" style="68" customWidth="1"/>
    <col min="10751" max="10751" width="7.85546875" style="68" customWidth="1"/>
    <col min="10752" max="10752" width="12.140625" style="68"/>
    <col min="10753" max="10753" width="5.7109375" style="68" customWidth="1"/>
    <col min="10754" max="10754" width="37.140625" style="68" customWidth="1"/>
    <col min="10755" max="10755" width="10.28515625" style="68" customWidth="1"/>
    <col min="10756" max="10756" width="12.42578125" style="68" customWidth="1"/>
    <col min="10757" max="10758" width="9.7109375" style="68" customWidth="1"/>
    <col min="10759" max="10761" width="10.5703125" style="68" customWidth="1"/>
    <col min="10762" max="10762" width="11.85546875" style="68" customWidth="1"/>
    <col min="10763" max="10763" width="10.5703125" style="68" customWidth="1"/>
    <col min="10764" max="10764" width="9.5703125" style="68" customWidth="1"/>
    <col min="10765" max="10765" width="48.42578125" style="68" customWidth="1"/>
    <col min="10766" max="10766" width="9.140625" style="68" customWidth="1"/>
    <col min="10767" max="10767" width="14.140625" style="68" customWidth="1"/>
    <col min="10768" max="11001" width="9.140625" style="68" customWidth="1"/>
    <col min="11002" max="11002" width="7.140625" style="68" customWidth="1"/>
    <col min="11003" max="11003" width="29.7109375" style="68" customWidth="1"/>
    <col min="11004" max="11004" width="12.28515625" style="68" customWidth="1"/>
    <col min="11005" max="11005" width="12.5703125" style="68" customWidth="1"/>
    <col min="11006" max="11006" width="9.42578125" style="68" customWidth="1"/>
    <col min="11007" max="11007" width="7.85546875" style="68" customWidth="1"/>
    <col min="11008" max="11008" width="12.140625" style="68"/>
    <col min="11009" max="11009" width="5.7109375" style="68" customWidth="1"/>
    <col min="11010" max="11010" width="37.140625" style="68" customWidth="1"/>
    <col min="11011" max="11011" width="10.28515625" style="68" customWidth="1"/>
    <col min="11012" max="11012" width="12.42578125" style="68" customWidth="1"/>
    <col min="11013" max="11014" width="9.7109375" style="68" customWidth="1"/>
    <col min="11015" max="11017" width="10.5703125" style="68" customWidth="1"/>
    <col min="11018" max="11018" width="11.85546875" style="68" customWidth="1"/>
    <col min="11019" max="11019" width="10.5703125" style="68" customWidth="1"/>
    <col min="11020" max="11020" width="9.5703125" style="68" customWidth="1"/>
    <col min="11021" max="11021" width="48.42578125" style="68" customWidth="1"/>
    <col min="11022" max="11022" width="9.140625" style="68" customWidth="1"/>
    <col min="11023" max="11023" width="14.140625" style="68" customWidth="1"/>
    <col min="11024" max="11257" width="9.140625" style="68" customWidth="1"/>
    <col min="11258" max="11258" width="7.140625" style="68" customWidth="1"/>
    <col min="11259" max="11259" width="29.7109375" style="68" customWidth="1"/>
    <col min="11260" max="11260" width="12.28515625" style="68" customWidth="1"/>
    <col min="11261" max="11261" width="12.5703125" style="68" customWidth="1"/>
    <col min="11262" max="11262" width="9.42578125" style="68" customWidth="1"/>
    <col min="11263" max="11263" width="7.85546875" style="68" customWidth="1"/>
    <col min="11264" max="11264" width="12.140625" style="68"/>
    <col min="11265" max="11265" width="5.7109375" style="68" customWidth="1"/>
    <col min="11266" max="11266" width="37.140625" style="68" customWidth="1"/>
    <col min="11267" max="11267" width="10.28515625" style="68" customWidth="1"/>
    <col min="11268" max="11268" width="12.42578125" style="68" customWidth="1"/>
    <col min="11269" max="11270" width="9.7109375" style="68" customWidth="1"/>
    <col min="11271" max="11273" width="10.5703125" style="68" customWidth="1"/>
    <col min="11274" max="11274" width="11.85546875" style="68" customWidth="1"/>
    <col min="11275" max="11275" width="10.5703125" style="68" customWidth="1"/>
    <col min="11276" max="11276" width="9.5703125" style="68" customWidth="1"/>
    <col min="11277" max="11277" width="48.42578125" style="68" customWidth="1"/>
    <col min="11278" max="11278" width="9.140625" style="68" customWidth="1"/>
    <col min="11279" max="11279" width="14.140625" style="68" customWidth="1"/>
    <col min="11280" max="11513" width="9.140625" style="68" customWidth="1"/>
    <col min="11514" max="11514" width="7.140625" style="68" customWidth="1"/>
    <col min="11515" max="11515" width="29.7109375" style="68" customWidth="1"/>
    <col min="11516" max="11516" width="12.28515625" style="68" customWidth="1"/>
    <col min="11517" max="11517" width="12.5703125" style="68" customWidth="1"/>
    <col min="11518" max="11518" width="9.42578125" style="68" customWidth="1"/>
    <col min="11519" max="11519" width="7.85546875" style="68" customWidth="1"/>
    <col min="11520" max="11520" width="12.140625" style="68"/>
    <col min="11521" max="11521" width="5.7109375" style="68" customWidth="1"/>
    <col min="11522" max="11522" width="37.140625" style="68" customWidth="1"/>
    <col min="11523" max="11523" width="10.28515625" style="68" customWidth="1"/>
    <col min="11524" max="11524" width="12.42578125" style="68" customWidth="1"/>
    <col min="11525" max="11526" width="9.7109375" style="68" customWidth="1"/>
    <col min="11527" max="11529" width="10.5703125" style="68" customWidth="1"/>
    <col min="11530" max="11530" width="11.85546875" style="68" customWidth="1"/>
    <col min="11531" max="11531" width="10.5703125" style="68" customWidth="1"/>
    <col min="11532" max="11532" width="9.5703125" style="68" customWidth="1"/>
    <col min="11533" max="11533" width="48.42578125" style="68" customWidth="1"/>
    <col min="11534" max="11534" width="9.140625" style="68" customWidth="1"/>
    <col min="11535" max="11535" width="14.140625" style="68" customWidth="1"/>
    <col min="11536" max="11769" width="9.140625" style="68" customWidth="1"/>
    <col min="11770" max="11770" width="7.140625" style="68" customWidth="1"/>
    <col min="11771" max="11771" width="29.7109375" style="68" customWidth="1"/>
    <col min="11772" max="11772" width="12.28515625" style="68" customWidth="1"/>
    <col min="11773" max="11773" width="12.5703125" style="68" customWidth="1"/>
    <col min="11774" max="11774" width="9.42578125" style="68" customWidth="1"/>
    <col min="11775" max="11775" width="7.85546875" style="68" customWidth="1"/>
    <col min="11776" max="11776" width="12.140625" style="68"/>
    <col min="11777" max="11777" width="5.7109375" style="68" customWidth="1"/>
    <col min="11778" max="11778" width="37.140625" style="68" customWidth="1"/>
    <col min="11779" max="11779" width="10.28515625" style="68" customWidth="1"/>
    <col min="11780" max="11780" width="12.42578125" style="68" customWidth="1"/>
    <col min="11781" max="11782" width="9.7109375" style="68" customWidth="1"/>
    <col min="11783" max="11785" width="10.5703125" style="68" customWidth="1"/>
    <col min="11786" max="11786" width="11.85546875" style="68" customWidth="1"/>
    <col min="11787" max="11787" width="10.5703125" style="68" customWidth="1"/>
    <col min="11788" max="11788" width="9.5703125" style="68" customWidth="1"/>
    <col min="11789" max="11789" width="48.42578125" style="68" customWidth="1"/>
    <col min="11790" max="11790" width="9.140625" style="68" customWidth="1"/>
    <col min="11791" max="11791" width="14.140625" style="68" customWidth="1"/>
    <col min="11792" max="12025" width="9.140625" style="68" customWidth="1"/>
    <col min="12026" max="12026" width="7.140625" style="68" customWidth="1"/>
    <col min="12027" max="12027" width="29.7109375" style="68" customWidth="1"/>
    <col min="12028" max="12028" width="12.28515625" style="68" customWidth="1"/>
    <col min="12029" max="12029" width="12.5703125" style="68" customWidth="1"/>
    <col min="12030" max="12030" width="9.42578125" style="68" customWidth="1"/>
    <col min="12031" max="12031" width="7.85546875" style="68" customWidth="1"/>
    <col min="12032" max="12032" width="12.140625" style="68"/>
    <col min="12033" max="12033" width="5.7109375" style="68" customWidth="1"/>
    <col min="12034" max="12034" width="37.140625" style="68" customWidth="1"/>
    <col min="12035" max="12035" width="10.28515625" style="68" customWidth="1"/>
    <col min="12036" max="12036" width="12.42578125" style="68" customWidth="1"/>
    <col min="12037" max="12038" width="9.7109375" style="68" customWidth="1"/>
    <col min="12039" max="12041" width="10.5703125" style="68" customWidth="1"/>
    <col min="12042" max="12042" width="11.85546875" style="68" customWidth="1"/>
    <col min="12043" max="12043" width="10.5703125" style="68" customWidth="1"/>
    <col min="12044" max="12044" width="9.5703125" style="68" customWidth="1"/>
    <col min="12045" max="12045" width="48.42578125" style="68" customWidth="1"/>
    <col min="12046" max="12046" width="9.140625" style="68" customWidth="1"/>
    <col min="12047" max="12047" width="14.140625" style="68" customWidth="1"/>
    <col min="12048" max="12281" width="9.140625" style="68" customWidth="1"/>
    <col min="12282" max="12282" width="7.140625" style="68" customWidth="1"/>
    <col min="12283" max="12283" width="29.7109375" style="68" customWidth="1"/>
    <col min="12284" max="12284" width="12.28515625" style="68" customWidth="1"/>
    <col min="12285" max="12285" width="12.5703125" style="68" customWidth="1"/>
    <col min="12286" max="12286" width="9.42578125" style="68" customWidth="1"/>
    <col min="12287" max="12287" width="7.85546875" style="68" customWidth="1"/>
    <col min="12288" max="12288" width="12.140625" style="68"/>
    <col min="12289" max="12289" width="5.7109375" style="68" customWidth="1"/>
    <col min="12290" max="12290" width="37.140625" style="68" customWidth="1"/>
    <col min="12291" max="12291" width="10.28515625" style="68" customWidth="1"/>
    <col min="12292" max="12292" width="12.42578125" style="68" customWidth="1"/>
    <col min="12293" max="12294" width="9.7109375" style="68" customWidth="1"/>
    <col min="12295" max="12297" width="10.5703125" style="68" customWidth="1"/>
    <col min="12298" max="12298" width="11.85546875" style="68" customWidth="1"/>
    <col min="12299" max="12299" width="10.5703125" style="68" customWidth="1"/>
    <col min="12300" max="12300" width="9.5703125" style="68" customWidth="1"/>
    <col min="12301" max="12301" width="48.42578125" style="68" customWidth="1"/>
    <col min="12302" max="12302" width="9.140625" style="68" customWidth="1"/>
    <col min="12303" max="12303" width="14.140625" style="68" customWidth="1"/>
    <col min="12304" max="12537" width="9.140625" style="68" customWidth="1"/>
    <col min="12538" max="12538" width="7.140625" style="68" customWidth="1"/>
    <col min="12539" max="12539" width="29.7109375" style="68" customWidth="1"/>
    <col min="12540" max="12540" width="12.28515625" style="68" customWidth="1"/>
    <col min="12541" max="12541" width="12.5703125" style="68" customWidth="1"/>
    <col min="12542" max="12542" width="9.42578125" style="68" customWidth="1"/>
    <col min="12543" max="12543" width="7.85546875" style="68" customWidth="1"/>
    <col min="12544" max="12544" width="12.140625" style="68"/>
    <col min="12545" max="12545" width="5.7109375" style="68" customWidth="1"/>
    <col min="12546" max="12546" width="37.140625" style="68" customWidth="1"/>
    <col min="12547" max="12547" width="10.28515625" style="68" customWidth="1"/>
    <col min="12548" max="12548" width="12.42578125" style="68" customWidth="1"/>
    <col min="12549" max="12550" width="9.7109375" style="68" customWidth="1"/>
    <col min="12551" max="12553" width="10.5703125" style="68" customWidth="1"/>
    <col min="12554" max="12554" width="11.85546875" style="68" customWidth="1"/>
    <col min="12555" max="12555" width="10.5703125" style="68" customWidth="1"/>
    <col min="12556" max="12556" width="9.5703125" style="68" customWidth="1"/>
    <col min="12557" max="12557" width="48.42578125" style="68" customWidth="1"/>
    <col min="12558" max="12558" width="9.140625" style="68" customWidth="1"/>
    <col min="12559" max="12559" width="14.140625" style="68" customWidth="1"/>
    <col min="12560" max="12793" width="9.140625" style="68" customWidth="1"/>
    <col min="12794" max="12794" width="7.140625" style="68" customWidth="1"/>
    <col min="12795" max="12795" width="29.7109375" style="68" customWidth="1"/>
    <col min="12796" max="12796" width="12.28515625" style="68" customWidth="1"/>
    <col min="12797" max="12797" width="12.5703125" style="68" customWidth="1"/>
    <col min="12798" max="12798" width="9.42578125" style="68" customWidth="1"/>
    <col min="12799" max="12799" width="7.85546875" style="68" customWidth="1"/>
    <col min="12800" max="12800" width="12.140625" style="68"/>
    <col min="12801" max="12801" width="5.7109375" style="68" customWidth="1"/>
    <col min="12802" max="12802" width="37.140625" style="68" customWidth="1"/>
    <col min="12803" max="12803" width="10.28515625" style="68" customWidth="1"/>
    <col min="12804" max="12804" width="12.42578125" style="68" customWidth="1"/>
    <col min="12805" max="12806" width="9.7109375" style="68" customWidth="1"/>
    <col min="12807" max="12809" width="10.5703125" style="68" customWidth="1"/>
    <col min="12810" max="12810" width="11.85546875" style="68" customWidth="1"/>
    <col min="12811" max="12811" width="10.5703125" style="68" customWidth="1"/>
    <col min="12812" max="12812" width="9.5703125" style="68" customWidth="1"/>
    <col min="12813" max="12813" width="48.42578125" style="68" customWidth="1"/>
    <col min="12814" max="12814" width="9.140625" style="68" customWidth="1"/>
    <col min="12815" max="12815" width="14.140625" style="68" customWidth="1"/>
    <col min="12816" max="13049" width="9.140625" style="68" customWidth="1"/>
    <col min="13050" max="13050" width="7.140625" style="68" customWidth="1"/>
    <col min="13051" max="13051" width="29.7109375" style="68" customWidth="1"/>
    <col min="13052" max="13052" width="12.28515625" style="68" customWidth="1"/>
    <col min="13053" max="13053" width="12.5703125" style="68" customWidth="1"/>
    <col min="13054" max="13054" width="9.42578125" style="68" customWidth="1"/>
    <col min="13055" max="13055" width="7.85546875" style="68" customWidth="1"/>
    <col min="13056" max="13056" width="12.140625" style="68"/>
    <col min="13057" max="13057" width="5.7109375" style="68" customWidth="1"/>
    <col min="13058" max="13058" width="37.140625" style="68" customWidth="1"/>
    <col min="13059" max="13059" width="10.28515625" style="68" customWidth="1"/>
    <col min="13060" max="13060" width="12.42578125" style="68" customWidth="1"/>
    <col min="13061" max="13062" width="9.7109375" style="68" customWidth="1"/>
    <col min="13063" max="13065" width="10.5703125" style="68" customWidth="1"/>
    <col min="13066" max="13066" width="11.85546875" style="68" customWidth="1"/>
    <col min="13067" max="13067" width="10.5703125" style="68" customWidth="1"/>
    <col min="13068" max="13068" width="9.5703125" style="68" customWidth="1"/>
    <col min="13069" max="13069" width="48.42578125" style="68" customWidth="1"/>
    <col min="13070" max="13070" width="9.140625" style="68" customWidth="1"/>
    <col min="13071" max="13071" width="14.140625" style="68" customWidth="1"/>
    <col min="13072" max="13305" width="9.140625" style="68" customWidth="1"/>
    <col min="13306" max="13306" width="7.140625" style="68" customWidth="1"/>
    <col min="13307" max="13307" width="29.7109375" style="68" customWidth="1"/>
    <col min="13308" max="13308" width="12.28515625" style="68" customWidth="1"/>
    <col min="13309" max="13309" width="12.5703125" style="68" customWidth="1"/>
    <col min="13310" max="13310" width="9.42578125" style="68" customWidth="1"/>
    <col min="13311" max="13311" width="7.85546875" style="68" customWidth="1"/>
    <col min="13312" max="13312" width="12.140625" style="68"/>
    <col min="13313" max="13313" width="5.7109375" style="68" customWidth="1"/>
    <col min="13314" max="13314" width="37.140625" style="68" customWidth="1"/>
    <col min="13315" max="13315" width="10.28515625" style="68" customWidth="1"/>
    <col min="13316" max="13316" width="12.42578125" style="68" customWidth="1"/>
    <col min="13317" max="13318" width="9.7109375" style="68" customWidth="1"/>
    <col min="13319" max="13321" width="10.5703125" style="68" customWidth="1"/>
    <col min="13322" max="13322" width="11.85546875" style="68" customWidth="1"/>
    <col min="13323" max="13323" width="10.5703125" style="68" customWidth="1"/>
    <col min="13324" max="13324" width="9.5703125" style="68" customWidth="1"/>
    <col min="13325" max="13325" width="48.42578125" style="68" customWidth="1"/>
    <col min="13326" max="13326" width="9.140625" style="68" customWidth="1"/>
    <col min="13327" max="13327" width="14.140625" style="68" customWidth="1"/>
    <col min="13328" max="13561" width="9.140625" style="68" customWidth="1"/>
    <col min="13562" max="13562" width="7.140625" style="68" customWidth="1"/>
    <col min="13563" max="13563" width="29.7109375" style="68" customWidth="1"/>
    <col min="13564" max="13564" width="12.28515625" style="68" customWidth="1"/>
    <col min="13565" max="13565" width="12.5703125" style="68" customWidth="1"/>
    <col min="13566" max="13566" width="9.42578125" style="68" customWidth="1"/>
    <col min="13567" max="13567" width="7.85546875" style="68" customWidth="1"/>
    <col min="13568" max="13568" width="12.140625" style="68"/>
    <col min="13569" max="13569" width="5.7109375" style="68" customWidth="1"/>
    <col min="13570" max="13570" width="37.140625" style="68" customWidth="1"/>
    <col min="13571" max="13571" width="10.28515625" style="68" customWidth="1"/>
    <col min="13572" max="13572" width="12.42578125" style="68" customWidth="1"/>
    <col min="13573" max="13574" width="9.7109375" style="68" customWidth="1"/>
    <col min="13575" max="13577" width="10.5703125" style="68" customWidth="1"/>
    <col min="13578" max="13578" width="11.85546875" style="68" customWidth="1"/>
    <col min="13579" max="13579" width="10.5703125" style="68" customWidth="1"/>
    <col min="13580" max="13580" width="9.5703125" style="68" customWidth="1"/>
    <col min="13581" max="13581" width="48.42578125" style="68" customWidth="1"/>
    <col min="13582" max="13582" width="9.140625" style="68" customWidth="1"/>
    <col min="13583" max="13583" width="14.140625" style="68" customWidth="1"/>
    <col min="13584" max="13817" width="9.140625" style="68" customWidth="1"/>
    <col min="13818" max="13818" width="7.140625" style="68" customWidth="1"/>
    <col min="13819" max="13819" width="29.7109375" style="68" customWidth="1"/>
    <col min="13820" max="13820" width="12.28515625" style="68" customWidth="1"/>
    <col min="13821" max="13821" width="12.5703125" style="68" customWidth="1"/>
    <col min="13822" max="13822" width="9.42578125" style="68" customWidth="1"/>
    <col min="13823" max="13823" width="7.85546875" style="68" customWidth="1"/>
    <col min="13824" max="13824" width="12.140625" style="68"/>
    <col min="13825" max="13825" width="5.7109375" style="68" customWidth="1"/>
    <col min="13826" max="13826" width="37.140625" style="68" customWidth="1"/>
    <col min="13827" max="13827" width="10.28515625" style="68" customWidth="1"/>
    <col min="13828" max="13828" width="12.42578125" style="68" customWidth="1"/>
    <col min="13829" max="13830" width="9.7109375" style="68" customWidth="1"/>
    <col min="13831" max="13833" width="10.5703125" style="68" customWidth="1"/>
    <col min="13834" max="13834" width="11.85546875" style="68" customWidth="1"/>
    <col min="13835" max="13835" width="10.5703125" style="68" customWidth="1"/>
    <col min="13836" max="13836" width="9.5703125" style="68" customWidth="1"/>
    <col min="13837" max="13837" width="48.42578125" style="68" customWidth="1"/>
    <col min="13838" max="13838" width="9.140625" style="68" customWidth="1"/>
    <col min="13839" max="13839" width="14.140625" style="68" customWidth="1"/>
    <col min="13840" max="14073" width="9.140625" style="68" customWidth="1"/>
    <col min="14074" max="14074" width="7.140625" style="68" customWidth="1"/>
    <col min="14075" max="14075" width="29.7109375" style="68" customWidth="1"/>
    <col min="14076" max="14076" width="12.28515625" style="68" customWidth="1"/>
    <col min="14077" max="14077" width="12.5703125" style="68" customWidth="1"/>
    <col min="14078" max="14078" width="9.42578125" style="68" customWidth="1"/>
    <col min="14079" max="14079" width="7.85546875" style="68" customWidth="1"/>
    <col min="14080" max="14080" width="12.140625" style="68"/>
    <col min="14081" max="14081" width="5.7109375" style="68" customWidth="1"/>
    <col min="14082" max="14082" width="37.140625" style="68" customWidth="1"/>
    <col min="14083" max="14083" width="10.28515625" style="68" customWidth="1"/>
    <col min="14084" max="14084" width="12.42578125" style="68" customWidth="1"/>
    <col min="14085" max="14086" width="9.7109375" style="68" customWidth="1"/>
    <col min="14087" max="14089" width="10.5703125" style="68" customWidth="1"/>
    <col min="14090" max="14090" width="11.85546875" style="68" customWidth="1"/>
    <col min="14091" max="14091" width="10.5703125" style="68" customWidth="1"/>
    <col min="14092" max="14092" width="9.5703125" style="68" customWidth="1"/>
    <col min="14093" max="14093" width="48.42578125" style="68" customWidth="1"/>
    <col min="14094" max="14094" width="9.140625" style="68" customWidth="1"/>
    <col min="14095" max="14095" width="14.140625" style="68" customWidth="1"/>
    <col min="14096" max="14329" width="9.140625" style="68" customWidth="1"/>
    <col min="14330" max="14330" width="7.140625" style="68" customWidth="1"/>
    <col min="14331" max="14331" width="29.7109375" style="68" customWidth="1"/>
    <col min="14332" max="14332" width="12.28515625" style="68" customWidth="1"/>
    <col min="14333" max="14333" width="12.5703125" style="68" customWidth="1"/>
    <col min="14334" max="14334" width="9.42578125" style="68" customWidth="1"/>
    <col min="14335" max="14335" width="7.85546875" style="68" customWidth="1"/>
    <col min="14336" max="14336" width="12.140625" style="68"/>
    <col min="14337" max="14337" width="5.7109375" style="68" customWidth="1"/>
    <col min="14338" max="14338" width="37.140625" style="68" customWidth="1"/>
    <col min="14339" max="14339" width="10.28515625" style="68" customWidth="1"/>
    <col min="14340" max="14340" width="12.42578125" style="68" customWidth="1"/>
    <col min="14341" max="14342" width="9.7109375" style="68" customWidth="1"/>
    <col min="14343" max="14345" width="10.5703125" style="68" customWidth="1"/>
    <col min="14346" max="14346" width="11.85546875" style="68" customWidth="1"/>
    <col min="14347" max="14347" width="10.5703125" style="68" customWidth="1"/>
    <col min="14348" max="14348" width="9.5703125" style="68" customWidth="1"/>
    <col min="14349" max="14349" width="48.42578125" style="68" customWidth="1"/>
    <col min="14350" max="14350" width="9.140625" style="68" customWidth="1"/>
    <col min="14351" max="14351" width="14.140625" style="68" customWidth="1"/>
    <col min="14352" max="14585" width="9.140625" style="68" customWidth="1"/>
    <col min="14586" max="14586" width="7.140625" style="68" customWidth="1"/>
    <col min="14587" max="14587" width="29.7109375" style="68" customWidth="1"/>
    <col min="14588" max="14588" width="12.28515625" style="68" customWidth="1"/>
    <col min="14589" max="14589" width="12.5703125" style="68" customWidth="1"/>
    <col min="14590" max="14590" width="9.42578125" style="68" customWidth="1"/>
    <col min="14591" max="14591" width="7.85546875" style="68" customWidth="1"/>
    <col min="14592" max="14592" width="12.140625" style="68"/>
    <col min="14593" max="14593" width="5.7109375" style="68" customWidth="1"/>
    <col min="14594" max="14594" width="37.140625" style="68" customWidth="1"/>
    <col min="14595" max="14595" width="10.28515625" style="68" customWidth="1"/>
    <col min="14596" max="14596" width="12.42578125" style="68" customWidth="1"/>
    <col min="14597" max="14598" width="9.7109375" style="68" customWidth="1"/>
    <col min="14599" max="14601" width="10.5703125" style="68" customWidth="1"/>
    <col min="14602" max="14602" width="11.85546875" style="68" customWidth="1"/>
    <col min="14603" max="14603" width="10.5703125" style="68" customWidth="1"/>
    <col min="14604" max="14604" width="9.5703125" style="68" customWidth="1"/>
    <col min="14605" max="14605" width="48.42578125" style="68" customWidth="1"/>
    <col min="14606" max="14606" width="9.140625" style="68" customWidth="1"/>
    <col min="14607" max="14607" width="14.140625" style="68" customWidth="1"/>
    <col min="14608" max="14841" width="9.140625" style="68" customWidth="1"/>
    <col min="14842" max="14842" width="7.140625" style="68" customWidth="1"/>
    <col min="14843" max="14843" width="29.7109375" style="68" customWidth="1"/>
    <col min="14844" max="14844" width="12.28515625" style="68" customWidth="1"/>
    <col min="14845" max="14845" width="12.5703125" style="68" customWidth="1"/>
    <col min="14846" max="14846" width="9.42578125" style="68" customWidth="1"/>
    <col min="14847" max="14847" width="7.85546875" style="68" customWidth="1"/>
    <col min="14848" max="14848" width="12.140625" style="68"/>
    <col min="14849" max="14849" width="5.7109375" style="68" customWidth="1"/>
    <col min="14850" max="14850" width="37.140625" style="68" customWidth="1"/>
    <col min="14851" max="14851" width="10.28515625" style="68" customWidth="1"/>
    <col min="14852" max="14852" width="12.42578125" style="68" customWidth="1"/>
    <col min="14853" max="14854" width="9.7109375" style="68" customWidth="1"/>
    <col min="14855" max="14857" width="10.5703125" style="68" customWidth="1"/>
    <col min="14858" max="14858" width="11.85546875" style="68" customWidth="1"/>
    <col min="14859" max="14859" width="10.5703125" style="68" customWidth="1"/>
    <col min="14860" max="14860" width="9.5703125" style="68" customWidth="1"/>
    <col min="14861" max="14861" width="48.42578125" style="68" customWidth="1"/>
    <col min="14862" max="14862" width="9.140625" style="68" customWidth="1"/>
    <col min="14863" max="14863" width="14.140625" style="68" customWidth="1"/>
    <col min="14864" max="15097" width="9.140625" style="68" customWidth="1"/>
    <col min="15098" max="15098" width="7.140625" style="68" customWidth="1"/>
    <col min="15099" max="15099" width="29.7109375" style="68" customWidth="1"/>
    <col min="15100" max="15100" width="12.28515625" style="68" customWidth="1"/>
    <col min="15101" max="15101" width="12.5703125" style="68" customWidth="1"/>
    <col min="15102" max="15102" width="9.42578125" style="68" customWidth="1"/>
    <col min="15103" max="15103" width="7.85546875" style="68" customWidth="1"/>
    <col min="15104" max="15104" width="12.140625" style="68"/>
    <col min="15105" max="15105" width="5.7109375" style="68" customWidth="1"/>
    <col min="15106" max="15106" width="37.140625" style="68" customWidth="1"/>
    <col min="15107" max="15107" width="10.28515625" style="68" customWidth="1"/>
    <col min="15108" max="15108" width="12.42578125" style="68" customWidth="1"/>
    <col min="15109" max="15110" width="9.7109375" style="68" customWidth="1"/>
    <col min="15111" max="15113" width="10.5703125" style="68" customWidth="1"/>
    <col min="15114" max="15114" width="11.85546875" style="68" customWidth="1"/>
    <col min="15115" max="15115" width="10.5703125" style="68" customWidth="1"/>
    <col min="15116" max="15116" width="9.5703125" style="68" customWidth="1"/>
    <col min="15117" max="15117" width="48.42578125" style="68" customWidth="1"/>
    <col min="15118" max="15118" width="9.140625" style="68" customWidth="1"/>
    <col min="15119" max="15119" width="14.140625" style="68" customWidth="1"/>
    <col min="15120" max="15353" width="9.140625" style="68" customWidth="1"/>
    <col min="15354" max="15354" width="7.140625" style="68" customWidth="1"/>
    <col min="15355" max="15355" width="29.7109375" style="68" customWidth="1"/>
    <col min="15356" max="15356" width="12.28515625" style="68" customWidth="1"/>
    <col min="15357" max="15357" width="12.5703125" style="68" customWidth="1"/>
    <col min="15358" max="15358" width="9.42578125" style="68" customWidth="1"/>
    <col min="15359" max="15359" width="7.85546875" style="68" customWidth="1"/>
    <col min="15360" max="15360" width="12.140625" style="68"/>
    <col min="15361" max="15361" width="5.7109375" style="68" customWidth="1"/>
    <col min="15362" max="15362" width="37.140625" style="68" customWidth="1"/>
    <col min="15363" max="15363" width="10.28515625" style="68" customWidth="1"/>
    <col min="15364" max="15364" width="12.42578125" style="68" customWidth="1"/>
    <col min="15365" max="15366" width="9.7109375" style="68" customWidth="1"/>
    <col min="15367" max="15369" width="10.5703125" style="68" customWidth="1"/>
    <col min="15370" max="15370" width="11.85546875" style="68" customWidth="1"/>
    <col min="15371" max="15371" width="10.5703125" style="68" customWidth="1"/>
    <col min="15372" max="15372" width="9.5703125" style="68" customWidth="1"/>
    <col min="15373" max="15373" width="48.42578125" style="68" customWidth="1"/>
    <col min="15374" max="15374" width="9.140625" style="68" customWidth="1"/>
    <col min="15375" max="15375" width="14.140625" style="68" customWidth="1"/>
    <col min="15376" max="15609" width="9.140625" style="68" customWidth="1"/>
    <col min="15610" max="15610" width="7.140625" style="68" customWidth="1"/>
    <col min="15611" max="15611" width="29.7109375" style="68" customWidth="1"/>
    <col min="15612" max="15612" width="12.28515625" style="68" customWidth="1"/>
    <col min="15613" max="15613" width="12.5703125" style="68" customWidth="1"/>
    <col min="15614" max="15614" width="9.42578125" style="68" customWidth="1"/>
    <col min="15615" max="15615" width="7.85546875" style="68" customWidth="1"/>
    <col min="15616" max="15616" width="12.140625" style="68"/>
    <col min="15617" max="15617" width="5.7109375" style="68" customWidth="1"/>
    <col min="15618" max="15618" width="37.140625" style="68" customWidth="1"/>
    <col min="15619" max="15619" width="10.28515625" style="68" customWidth="1"/>
    <col min="15620" max="15620" width="12.42578125" style="68" customWidth="1"/>
    <col min="15621" max="15622" width="9.7109375" style="68" customWidth="1"/>
    <col min="15623" max="15625" width="10.5703125" style="68" customWidth="1"/>
    <col min="15626" max="15626" width="11.85546875" style="68" customWidth="1"/>
    <col min="15627" max="15627" width="10.5703125" style="68" customWidth="1"/>
    <col min="15628" max="15628" width="9.5703125" style="68" customWidth="1"/>
    <col min="15629" max="15629" width="48.42578125" style="68" customWidth="1"/>
    <col min="15630" max="15630" width="9.140625" style="68" customWidth="1"/>
    <col min="15631" max="15631" width="14.140625" style="68" customWidth="1"/>
    <col min="15632" max="15865" width="9.140625" style="68" customWidth="1"/>
    <col min="15866" max="15866" width="7.140625" style="68" customWidth="1"/>
    <col min="15867" max="15867" width="29.7109375" style="68" customWidth="1"/>
    <col min="15868" max="15868" width="12.28515625" style="68" customWidth="1"/>
    <col min="15869" max="15869" width="12.5703125" style="68" customWidth="1"/>
    <col min="15870" max="15870" width="9.42578125" style="68" customWidth="1"/>
    <col min="15871" max="15871" width="7.85546875" style="68" customWidth="1"/>
    <col min="15872" max="15872" width="12.140625" style="68"/>
    <col min="15873" max="15873" width="5.7109375" style="68" customWidth="1"/>
    <col min="15874" max="15874" width="37.140625" style="68" customWidth="1"/>
    <col min="15875" max="15875" width="10.28515625" style="68" customWidth="1"/>
    <col min="15876" max="15876" width="12.42578125" style="68" customWidth="1"/>
    <col min="15877" max="15878" width="9.7109375" style="68" customWidth="1"/>
    <col min="15879" max="15881" width="10.5703125" style="68" customWidth="1"/>
    <col min="15882" max="15882" width="11.85546875" style="68" customWidth="1"/>
    <col min="15883" max="15883" width="10.5703125" style="68" customWidth="1"/>
    <col min="15884" max="15884" width="9.5703125" style="68" customWidth="1"/>
    <col min="15885" max="15885" width="48.42578125" style="68" customWidth="1"/>
    <col min="15886" max="15886" width="9.140625" style="68" customWidth="1"/>
    <col min="15887" max="15887" width="14.140625" style="68" customWidth="1"/>
    <col min="15888" max="16121" width="9.140625" style="68" customWidth="1"/>
    <col min="16122" max="16122" width="7.140625" style="68" customWidth="1"/>
    <col min="16123" max="16123" width="29.7109375" style="68" customWidth="1"/>
    <col min="16124" max="16124" width="12.28515625" style="68" customWidth="1"/>
    <col min="16125" max="16125" width="12.5703125" style="68" customWidth="1"/>
    <col min="16126" max="16126" width="9.42578125" style="68" customWidth="1"/>
    <col min="16127" max="16127" width="7.85546875" style="68" customWidth="1"/>
    <col min="16128" max="16128" width="12.140625" style="68"/>
    <col min="16129" max="16129" width="5.7109375" style="68" customWidth="1"/>
    <col min="16130" max="16130" width="37.140625" style="68" customWidth="1"/>
    <col min="16131" max="16131" width="10.28515625" style="68" customWidth="1"/>
    <col min="16132" max="16132" width="12.42578125" style="68" customWidth="1"/>
    <col min="16133" max="16134" width="9.7109375" style="68" customWidth="1"/>
    <col min="16135" max="16137" width="10.5703125" style="68" customWidth="1"/>
    <col min="16138" max="16138" width="11.85546875" style="68" customWidth="1"/>
    <col min="16139" max="16139" width="10.5703125" style="68" customWidth="1"/>
    <col min="16140" max="16140" width="9.5703125" style="68" customWidth="1"/>
    <col min="16141" max="16141" width="48.42578125" style="68" customWidth="1"/>
    <col min="16142" max="16142" width="9.140625" style="68" customWidth="1"/>
    <col min="16143" max="16143" width="14.140625" style="68" customWidth="1"/>
    <col min="16144" max="16377" width="9.140625" style="68" customWidth="1"/>
    <col min="16378" max="16378" width="7.140625" style="68" customWidth="1"/>
    <col min="16379" max="16379" width="29.7109375" style="68" customWidth="1"/>
    <col min="16380" max="16380" width="12.28515625" style="68" customWidth="1"/>
    <col min="16381" max="16381" width="12.5703125" style="68" customWidth="1"/>
    <col min="16382" max="16382" width="9.42578125" style="68" customWidth="1"/>
    <col min="16383" max="16383" width="7.85546875" style="68" customWidth="1"/>
    <col min="16384" max="16384" width="12.140625" style="68"/>
  </cols>
  <sheetData>
    <row r="1" spans="1:14" ht="30" customHeight="1" x14ac:dyDescent="0.25">
      <c r="A1" s="194"/>
      <c r="B1" s="195"/>
      <c r="C1" s="67"/>
      <c r="F1" s="68"/>
      <c r="G1" s="68"/>
      <c r="H1" s="68"/>
      <c r="I1" s="68"/>
      <c r="J1" s="68"/>
      <c r="K1" s="68"/>
      <c r="L1" s="68"/>
      <c r="M1" s="70" t="s">
        <v>1093</v>
      </c>
    </row>
    <row r="2" spans="1:14" ht="37.5" customHeight="1" x14ac:dyDescent="0.25">
      <c r="A2" s="196" t="s">
        <v>1094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4" s="95" customFormat="1" x14ac:dyDescent="0.25">
      <c r="A3" s="197" t="s">
        <v>1095</v>
      </c>
      <c r="B3" s="198"/>
      <c r="C3" s="198"/>
      <c r="D3" s="198"/>
      <c r="E3" s="198"/>
      <c r="F3" s="198"/>
      <c r="G3" s="198"/>
      <c r="H3" s="198"/>
      <c r="I3" s="199"/>
      <c r="J3" s="206" t="s">
        <v>1096</v>
      </c>
      <c r="K3" s="207"/>
      <c r="L3" s="193" t="s">
        <v>1097</v>
      </c>
      <c r="M3" s="193"/>
    </row>
    <row r="4" spans="1:14" s="95" customFormat="1" x14ac:dyDescent="0.25">
      <c r="A4" s="200"/>
      <c r="B4" s="201"/>
      <c r="C4" s="201"/>
      <c r="D4" s="201"/>
      <c r="E4" s="201"/>
      <c r="F4" s="201"/>
      <c r="G4" s="201"/>
      <c r="H4" s="201"/>
      <c r="I4" s="202"/>
      <c r="J4" s="206" t="s">
        <v>1098</v>
      </c>
      <c r="K4" s="208"/>
      <c r="L4" s="193" t="s">
        <v>1099</v>
      </c>
      <c r="M4" s="193"/>
    </row>
    <row r="5" spans="1:14" s="95" customFormat="1" x14ac:dyDescent="0.25">
      <c r="A5" s="203"/>
      <c r="B5" s="204"/>
      <c r="C5" s="204"/>
      <c r="D5" s="204"/>
      <c r="E5" s="204"/>
      <c r="F5" s="204"/>
      <c r="G5" s="204"/>
      <c r="H5" s="204"/>
      <c r="I5" s="205"/>
      <c r="J5" s="206" t="s">
        <v>1100</v>
      </c>
      <c r="K5" s="208"/>
      <c r="L5" s="193" t="s">
        <v>1101</v>
      </c>
      <c r="M5" s="193"/>
    </row>
    <row r="6" spans="1:14" s="95" customFormat="1" x14ac:dyDescent="0.25">
      <c r="A6" s="193" t="s">
        <v>1102</v>
      </c>
      <c r="B6" s="193"/>
      <c r="C6" s="193"/>
      <c r="D6" s="193"/>
      <c r="E6" s="96" t="s">
        <v>1103</v>
      </c>
      <c r="F6" s="97"/>
      <c r="G6" s="98" t="s">
        <v>1104</v>
      </c>
      <c r="H6" s="193" t="s">
        <v>1105</v>
      </c>
      <c r="I6" s="193"/>
      <c r="J6" s="193">
        <v>2022</v>
      </c>
      <c r="K6" s="193"/>
      <c r="L6" s="193"/>
      <c r="M6" s="193"/>
    </row>
    <row r="7" spans="1:14" s="95" customFormat="1" ht="17.25" customHeight="1" x14ac:dyDescent="0.25">
      <c r="A7" s="193" t="s">
        <v>1106</v>
      </c>
      <c r="B7" s="193"/>
      <c r="C7" s="193"/>
      <c r="D7" s="193"/>
      <c r="E7" s="96" t="s">
        <v>1107</v>
      </c>
      <c r="F7" s="164" t="s">
        <v>20</v>
      </c>
      <c r="G7" s="164"/>
      <c r="H7" s="165" t="s">
        <v>1108</v>
      </c>
      <c r="I7" s="166"/>
      <c r="J7" s="166"/>
      <c r="K7" s="166"/>
      <c r="L7" s="166"/>
      <c r="M7" s="167"/>
    </row>
    <row r="8" spans="1:14" ht="25.5" customHeight="1" x14ac:dyDescent="0.25">
      <c r="A8" s="187" t="s">
        <v>1109</v>
      </c>
      <c r="B8" s="187" t="s">
        <v>1110</v>
      </c>
      <c r="C8" s="187" t="s">
        <v>1111</v>
      </c>
      <c r="D8" s="187" t="s">
        <v>1112</v>
      </c>
      <c r="E8" s="187" t="s">
        <v>1113</v>
      </c>
      <c r="F8" s="91" t="s">
        <v>1114</v>
      </c>
      <c r="G8" s="91" t="s">
        <v>1115</v>
      </c>
      <c r="H8" s="91" t="s">
        <v>1116</v>
      </c>
      <c r="I8" s="91" t="s">
        <v>1117</v>
      </c>
      <c r="J8" s="187" t="s">
        <v>1118</v>
      </c>
      <c r="K8" s="187" t="s">
        <v>1119</v>
      </c>
      <c r="L8" s="187" t="s">
        <v>1120</v>
      </c>
      <c r="M8" s="187" t="s">
        <v>1121</v>
      </c>
    </row>
    <row r="9" spans="1:14" ht="21.75" customHeight="1" x14ac:dyDescent="0.25">
      <c r="A9" s="187"/>
      <c r="B9" s="188"/>
      <c r="C9" s="188"/>
      <c r="D9" s="188"/>
      <c r="E9" s="188"/>
      <c r="F9" s="99" t="s">
        <v>1122</v>
      </c>
      <c r="G9" s="99" t="s">
        <v>1123</v>
      </c>
      <c r="H9" s="99" t="s">
        <v>1124</v>
      </c>
      <c r="I9" s="99" t="s">
        <v>1125</v>
      </c>
      <c r="J9" s="188"/>
      <c r="K9" s="188"/>
      <c r="L9" s="188"/>
      <c r="M9" s="188"/>
    </row>
    <row r="10" spans="1:14" ht="21.75" customHeight="1" x14ac:dyDescent="0.25">
      <c r="A10" s="71" t="s">
        <v>1126</v>
      </c>
      <c r="B10" s="189" t="s">
        <v>1127</v>
      </c>
      <c r="C10" s="189"/>
      <c r="D10" s="189"/>
      <c r="E10" s="189"/>
      <c r="F10" s="189"/>
      <c r="G10" s="189"/>
      <c r="H10" s="189"/>
      <c r="I10" s="190"/>
      <c r="J10" s="100"/>
      <c r="K10" s="100"/>
      <c r="L10" s="100"/>
      <c r="M10" s="101"/>
    </row>
    <row r="11" spans="1:14" s="76" customFormat="1" ht="27" customHeight="1" x14ac:dyDescent="0.25">
      <c r="A11" s="72">
        <v>1</v>
      </c>
      <c r="B11" s="73" t="s">
        <v>41</v>
      </c>
      <c r="C11" s="74" t="s">
        <v>1128</v>
      </c>
      <c r="D11" s="74">
        <v>180</v>
      </c>
      <c r="E11" s="102">
        <v>4</v>
      </c>
      <c r="F11" s="74" t="s">
        <v>1129</v>
      </c>
      <c r="G11" s="75" t="s">
        <v>1130</v>
      </c>
      <c r="H11" s="74" t="s">
        <v>1131</v>
      </c>
      <c r="I11" s="74" t="s">
        <v>1132</v>
      </c>
      <c r="J11" s="74"/>
      <c r="K11" s="74">
        <v>0</v>
      </c>
      <c r="L11" s="74">
        <f>E11*K11</f>
        <v>0</v>
      </c>
      <c r="M11" s="73" t="s">
        <v>1133</v>
      </c>
    </row>
    <row r="12" spans="1:14" s="76" customFormat="1" ht="27" customHeight="1" x14ac:dyDescent="0.25">
      <c r="A12" s="72">
        <v>2</v>
      </c>
      <c r="B12" s="73" t="s">
        <v>1134</v>
      </c>
      <c r="C12" s="74" t="s">
        <v>1135</v>
      </c>
      <c r="D12" s="74">
        <v>60</v>
      </c>
      <c r="E12" s="102">
        <v>4</v>
      </c>
      <c r="F12" s="74" t="s">
        <v>1129</v>
      </c>
      <c r="G12" s="75" t="s">
        <v>1130</v>
      </c>
      <c r="H12" s="74" t="s">
        <v>1131</v>
      </c>
      <c r="I12" s="74" t="s">
        <v>1132</v>
      </c>
      <c r="J12" s="74"/>
      <c r="K12" s="74">
        <v>0</v>
      </c>
      <c r="L12" s="74">
        <v>0</v>
      </c>
      <c r="M12" s="73" t="s">
        <v>1136</v>
      </c>
    </row>
    <row r="13" spans="1:14" ht="27.75" customHeight="1" x14ac:dyDescent="0.25">
      <c r="A13" s="72">
        <v>3</v>
      </c>
      <c r="B13" s="77" t="s">
        <v>1137</v>
      </c>
      <c r="C13" s="72" t="s">
        <v>1135</v>
      </c>
      <c r="D13" s="103">
        <v>20</v>
      </c>
      <c r="E13" s="91">
        <v>4</v>
      </c>
      <c r="F13" s="72" t="s">
        <v>1129</v>
      </c>
      <c r="G13" s="78" t="s">
        <v>1130</v>
      </c>
      <c r="H13" s="72" t="s">
        <v>1131</v>
      </c>
      <c r="I13" s="72" t="s">
        <v>1132</v>
      </c>
      <c r="J13" s="72"/>
      <c r="K13" s="72">
        <v>0</v>
      </c>
      <c r="L13" s="72">
        <f>E13*K13</f>
        <v>0</v>
      </c>
      <c r="M13" s="77" t="s">
        <v>1138</v>
      </c>
    </row>
    <row r="14" spans="1:14" ht="26.25" customHeight="1" x14ac:dyDescent="0.25">
      <c r="A14" s="72">
        <v>4</v>
      </c>
      <c r="B14" s="77" t="s">
        <v>1139</v>
      </c>
      <c r="C14" s="79" t="s">
        <v>1140</v>
      </c>
      <c r="D14" s="72">
        <v>26</v>
      </c>
      <c r="E14" s="91">
        <v>3</v>
      </c>
      <c r="F14" s="72" t="s">
        <v>1129</v>
      </c>
      <c r="G14" s="78" t="s">
        <v>1130</v>
      </c>
      <c r="H14" s="72" t="s">
        <v>1131</v>
      </c>
      <c r="I14" s="72" t="s">
        <v>1132</v>
      </c>
      <c r="J14" s="72"/>
      <c r="K14" s="72">
        <v>0</v>
      </c>
      <c r="L14" s="72">
        <f>E14*K14</f>
        <v>0</v>
      </c>
      <c r="M14" s="77" t="s">
        <v>1141</v>
      </c>
      <c r="N14" s="80"/>
    </row>
    <row r="15" spans="1:14" ht="26.25" customHeight="1" x14ac:dyDescent="0.25">
      <c r="A15" s="72">
        <v>5</v>
      </c>
      <c r="B15" s="77" t="s">
        <v>1142</v>
      </c>
      <c r="C15" s="81" t="s">
        <v>1143</v>
      </c>
      <c r="D15" s="82">
        <v>0.05</v>
      </c>
      <c r="E15" s="99">
        <v>3</v>
      </c>
      <c r="F15" s="81" t="s">
        <v>1129</v>
      </c>
      <c r="G15" s="83" t="s">
        <v>1130</v>
      </c>
      <c r="H15" s="81" t="s">
        <v>1131</v>
      </c>
      <c r="I15" s="81" t="s">
        <v>1132</v>
      </c>
      <c r="J15" s="81"/>
      <c r="K15" s="72">
        <v>0</v>
      </c>
      <c r="L15" s="81">
        <f>E15*K15</f>
        <v>0</v>
      </c>
      <c r="M15" s="84" t="s">
        <v>1144</v>
      </c>
      <c r="N15" s="80"/>
    </row>
    <row r="16" spans="1:14" ht="32.25" customHeight="1" x14ac:dyDescent="0.25">
      <c r="A16" s="71" t="s">
        <v>1145</v>
      </c>
      <c r="B16" s="191" t="s">
        <v>1146</v>
      </c>
      <c r="C16" s="192"/>
      <c r="D16" s="192"/>
      <c r="E16" s="104"/>
      <c r="F16" s="104"/>
      <c r="G16" s="104"/>
      <c r="H16" s="104"/>
      <c r="I16" s="104"/>
      <c r="J16" s="104"/>
      <c r="K16" s="104"/>
      <c r="L16" s="105"/>
      <c r="M16" s="106"/>
    </row>
    <row r="17" spans="1:15" s="87" customFormat="1" ht="36" customHeight="1" x14ac:dyDescent="0.25">
      <c r="A17" s="72">
        <v>6</v>
      </c>
      <c r="B17" s="77" t="s">
        <v>1147</v>
      </c>
      <c r="C17" s="74" t="s">
        <v>1148</v>
      </c>
      <c r="D17" s="74">
        <v>0</v>
      </c>
      <c r="E17" s="107">
        <v>1</v>
      </c>
      <c r="F17" s="74">
        <v>2</v>
      </c>
      <c r="G17" s="85">
        <v>1</v>
      </c>
      <c r="H17" s="74">
        <v>0</v>
      </c>
      <c r="I17" s="74"/>
      <c r="J17" s="74"/>
      <c r="K17" s="74">
        <v>0</v>
      </c>
      <c r="L17" s="74">
        <f>E17*K17</f>
        <v>0</v>
      </c>
      <c r="M17" s="86" t="s">
        <v>1149</v>
      </c>
    </row>
    <row r="18" spans="1:15" s="89" customFormat="1" ht="30" customHeight="1" x14ac:dyDescent="0.25">
      <c r="A18" s="72">
        <v>7</v>
      </c>
      <c r="B18" s="77" t="s">
        <v>1150</v>
      </c>
      <c r="C18" s="72" t="s">
        <v>1148</v>
      </c>
      <c r="D18" s="72">
        <v>0</v>
      </c>
      <c r="E18" s="108">
        <v>1</v>
      </c>
      <c r="F18" s="72">
        <v>2</v>
      </c>
      <c r="G18" s="85">
        <v>1</v>
      </c>
      <c r="H18" s="72">
        <v>0</v>
      </c>
      <c r="I18" s="72"/>
      <c r="J18" s="72"/>
      <c r="K18" s="74">
        <v>0</v>
      </c>
      <c r="L18" s="72">
        <f>E18*K18</f>
        <v>0</v>
      </c>
      <c r="M18" s="88" t="s">
        <v>1151</v>
      </c>
    </row>
    <row r="19" spans="1:15" s="90" customFormat="1" ht="29.45" customHeight="1" x14ac:dyDescent="0.25">
      <c r="A19" s="72">
        <v>8</v>
      </c>
      <c r="B19" s="77" t="s">
        <v>1152</v>
      </c>
      <c r="C19" s="72" t="s">
        <v>1148</v>
      </c>
      <c r="D19" s="72">
        <v>0</v>
      </c>
      <c r="E19" s="108">
        <v>1</v>
      </c>
      <c r="F19" s="72">
        <v>2</v>
      </c>
      <c r="G19" s="85">
        <v>1</v>
      </c>
      <c r="H19" s="72">
        <v>0</v>
      </c>
      <c r="I19" s="72"/>
      <c r="J19" s="72"/>
      <c r="K19" s="74">
        <v>0</v>
      </c>
      <c r="L19" s="72">
        <f>E19*K19</f>
        <v>0</v>
      </c>
      <c r="M19" s="88" t="s">
        <v>1153</v>
      </c>
    </row>
    <row r="20" spans="1:15" ht="22.15" customHeight="1" x14ac:dyDescent="0.25">
      <c r="A20" s="72">
        <v>9</v>
      </c>
      <c r="B20" s="77" t="s">
        <v>1154</v>
      </c>
      <c r="C20" s="72" t="s">
        <v>1148</v>
      </c>
      <c r="D20" s="72">
        <v>0</v>
      </c>
      <c r="E20" s="108">
        <v>1</v>
      </c>
      <c r="F20" s="72">
        <v>2</v>
      </c>
      <c r="G20" s="85">
        <v>1</v>
      </c>
      <c r="H20" s="72">
        <v>0</v>
      </c>
      <c r="I20" s="72"/>
      <c r="J20" s="72"/>
      <c r="K20" s="74">
        <v>0</v>
      </c>
      <c r="L20" s="72">
        <f>E20*K20</f>
        <v>0</v>
      </c>
      <c r="M20" s="88" t="s">
        <v>1155</v>
      </c>
    </row>
    <row r="21" spans="1:15" ht="21.6" customHeight="1" x14ac:dyDescent="0.25">
      <c r="A21" s="187" t="s">
        <v>1156</v>
      </c>
      <c r="B21" s="187"/>
      <c r="C21" s="187"/>
      <c r="D21" s="187"/>
      <c r="E21" s="108">
        <f>SUM(E11:E20)</f>
        <v>22</v>
      </c>
      <c r="F21" s="91"/>
      <c r="G21" s="91"/>
      <c r="H21" s="92"/>
      <c r="I21" s="91"/>
      <c r="J21" s="91"/>
      <c r="K21" s="91"/>
      <c r="L21" s="91">
        <f>SUM(L11:L20)</f>
        <v>0</v>
      </c>
      <c r="M21" s="88"/>
    </row>
    <row r="22" spans="1:15" s="90" customFormat="1" ht="18.75" customHeight="1" x14ac:dyDescent="0.25">
      <c r="A22" s="183" t="s">
        <v>1157</v>
      </c>
      <c r="B22" s="183"/>
      <c r="C22" s="183"/>
      <c r="D22" s="183"/>
      <c r="E22" s="183"/>
      <c r="F22" s="165">
        <f>L21/E21</f>
        <v>0</v>
      </c>
      <c r="G22" s="166"/>
      <c r="H22" s="166"/>
      <c r="I22" s="166"/>
      <c r="J22" s="166"/>
      <c r="K22" s="167"/>
      <c r="L22" s="165" t="s">
        <v>1158</v>
      </c>
      <c r="M22" s="167"/>
    </row>
    <row r="23" spans="1:15" s="90" customFormat="1" ht="21.75" customHeight="1" x14ac:dyDescent="0.25">
      <c r="A23" s="170" t="s">
        <v>1159</v>
      </c>
      <c r="B23" s="171"/>
      <c r="C23" s="172"/>
      <c r="D23" s="165" t="s">
        <v>1160</v>
      </c>
      <c r="E23" s="166"/>
      <c r="F23" s="166"/>
      <c r="G23" s="167"/>
      <c r="H23" s="165" t="s">
        <v>1101</v>
      </c>
      <c r="I23" s="166"/>
      <c r="J23" s="166"/>
      <c r="K23" s="167"/>
      <c r="L23" s="164" t="s">
        <v>1161</v>
      </c>
      <c r="M23" s="164"/>
    </row>
    <row r="24" spans="1:15" s="90" customFormat="1" ht="59.25" customHeight="1" x14ac:dyDescent="0.25">
      <c r="A24" s="183" t="s">
        <v>1162</v>
      </c>
      <c r="B24" s="183"/>
      <c r="C24" s="183"/>
      <c r="D24" s="168"/>
      <c r="E24" s="184"/>
      <c r="F24" s="184"/>
      <c r="G24" s="169"/>
      <c r="H24" s="165"/>
      <c r="I24" s="166"/>
      <c r="J24" s="166"/>
      <c r="K24" s="167"/>
      <c r="L24" s="185"/>
      <c r="M24" s="185"/>
    </row>
    <row r="25" spans="1:15" s="90" customFormat="1" ht="18" customHeight="1" x14ac:dyDescent="0.25">
      <c r="A25" s="186" t="s">
        <v>1163</v>
      </c>
      <c r="B25" s="184"/>
      <c r="C25" s="169"/>
      <c r="D25" s="165" t="s">
        <v>1164</v>
      </c>
      <c r="E25" s="166"/>
      <c r="F25" s="166"/>
      <c r="G25" s="166"/>
      <c r="H25" s="166"/>
      <c r="I25" s="166"/>
      <c r="J25" s="166"/>
      <c r="K25" s="167"/>
      <c r="L25" s="164" t="s">
        <v>1165</v>
      </c>
      <c r="M25" s="164"/>
    </row>
    <row r="26" spans="1:15" s="90" customFormat="1" x14ac:dyDescent="0.25">
      <c r="A26" s="173"/>
      <c r="B26" s="174"/>
      <c r="C26" s="175"/>
      <c r="D26" s="165" t="s">
        <v>1166</v>
      </c>
      <c r="E26" s="167"/>
      <c r="F26" s="165" t="s">
        <v>1167</v>
      </c>
      <c r="G26" s="167"/>
      <c r="H26" s="165" t="s">
        <v>1168</v>
      </c>
      <c r="I26" s="167"/>
      <c r="J26" s="182" t="s">
        <v>1169</v>
      </c>
      <c r="K26" s="167"/>
      <c r="L26" s="164"/>
      <c r="M26" s="164"/>
      <c r="O26" s="93"/>
    </row>
    <row r="27" spans="1:15" s="90" customFormat="1" ht="27.75" customHeight="1" x14ac:dyDescent="0.25">
      <c r="A27" s="176"/>
      <c r="B27" s="177"/>
      <c r="C27" s="178"/>
      <c r="D27" s="165"/>
      <c r="E27" s="167"/>
      <c r="F27" s="164"/>
      <c r="G27" s="164"/>
      <c r="H27" s="164"/>
      <c r="I27" s="164"/>
      <c r="J27" s="164"/>
      <c r="K27" s="164"/>
      <c r="L27" s="164"/>
      <c r="M27" s="164"/>
    </row>
    <row r="28" spans="1:15" s="90" customFormat="1" ht="19.5" customHeight="1" x14ac:dyDescent="0.25">
      <c r="A28" s="179"/>
      <c r="B28" s="180"/>
      <c r="C28" s="181"/>
      <c r="D28" s="168" t="s">
        <v>1114</v>
      </c>
      <c r="E28" s="169"/>
      <c r="F28" s="164" t="s">
        <v>1115</v>
      </c>
      <c r="G28" s="164"/>
      <c r="H28" s="164" t="s">
        <v>1170</v>
      </c>
      <c r="I28" s="164"/>
      <c r="J28" s="164" t="s">
        <v>1171</v>
      </c>
      <c r="K28" s="164"/>
      <c r="L28" s="164"/>
      <c r="M28" s="164"/>
    </row>
    <row r="29" spans="1:15" s="109" customFormat="1" ht="21.75" customHeight="1" x14ac:dyDescent="0.25">
      <c r="A29" s="170" t="s">
        <v>1172</v>
      </c>
      <c r="B29" s="171"/>
      <c r="C29" s="172"/>
      <c r="D29" s="165" t="s">
        <v>1160</v>
      </c>
      <c r="E29" s="166"/>
      <c r="F29" s="166"/>
      <c r="G29" s="167"/>
      <c r="H29" s="165" t="s">
        <v>1101</v>
      </c>
      <c r="I29" s="166"/>
      <c r="J29" s="166"/>
      <c r="K29" s="167"/>
      <c r="L29" s="164" t="s">
        <v>1161</v>
      </c>
      <c r="M29" s="164"/>
    </row>
    <row r="30" spans="1:15" s="109" customFormat="1" ht="57" customHeight="1" x14ac:dyDescent="0.25">
      <c r="A30" s="164" t="s">
        <v>1173</v>
      </c>
      <c r="B30" s="164"/>
      <c r="C30" s="164"/>
      <c r="D30" s="165"/>
      <c r="E30" s="166"/>
      <c r="F30" s="166"/>
      <c r="G30" s="167"/>
      <c r="H30" s="165"/>
      <c r="I30" s="166"/>
      <c r="J30" s="166"/>
      <c r="K30" s="167"/>
      <c r="L30" s="164"/>
      <c r="M30" s="164"/>
    </row>
  </sheetData>
  <mergeCells count="63">
    <mergeCell ref="A1:B1"/>
    <mergeCell ref="A2:M2"/>
    <mergeCell ref="A3:I5"/>
    <mergeCell ref="J3:K3"/>
    <mergeCell ref="L3:M3"/>
    <mergeCell ref="J4:K4"/>
    <mergeCell ref="L4:M4"/>
    <mergeCell ref="J5:K5"/>
    <mergeCell ref="L5:M5"/>
    <mergeCell ref="A6:D6"/>
    <mergeCell ref="H6:I6"/>
    <mergeCell ref="J6:M6"/>
    <mergeCell ref="A7:D7"/>
    <mergeCell ref="F7:G7"/>
    <mergeCell ref="H7:M7"/>
    <mergeCell ref="A21:D21"/>
    <mergeCell ref="A8:A9"/>
    <mergeCell ref="B8:B9"/>
    <mergeCell ref="C8:C9"/>
    <mergeCell ref="D8:D9"/>
    <mergeCell ref="K8:K9"/>
    <mergeCell ref="L8:L9"/>
    <mergeCell ref="M8:M9"/>
    <mergeCell ref="B10:I10"/>
    <mergeCell ref="B16:D16"/>
    <mergeCell ref="E8:E9"/>
    <mergeCell ref="J8:J9"/>
    <mergeCell ref="A22:E22"/>
    <mergeCell ref="F22:K22"/>
    <mergeCell ref="L22:M22"/>
    <mergeCell ref="A23:C23"/>
    <mergeCell ref="D23:G23"/>
    <mergeCell ref="H23:K23"/>
    <mergeCell ref="L23:M23"/>
    <mergeCell ref="A24:C24"/>
    <mergeCell ref="D24:G24"/>
    <mergeCell ref="H24:K24"/>
    <mergeCell ref="L24:M24"/>
    <mergeCell ref="A25:C25"/>
    <mergeCell ref="D25:K25"/>
    <mergeCell ref="L25:M25"/>
    <mergeCell ref="L26:M28"/>
    <mergeCell ref="D27:E27"/>
    <mergeCell ref="F27:G27"/>
    <mergeCell ref="H27:I27"/>
    <mergeCell ref="J27:K27"/>
    <mergeCell ref="D28:E28"/>
    <mergeCell ref="F28:G28"/>
    <mergeCell ref="H28:I28"/>
    <mergeCell ref="J28:K28"/>
    <mergeCell ref="A29:C29"/>
    <mergeCell ref="D29:G29"/>
    <mergeCell ref="H29:K29"/>
    <mergeCell ref="A26:C28"/>
    <mergeCell ref="D26:E26"/>
    <mergeCell ref="F26:G26"/>
    <mergeCell ref="H26:I26"/>
    <mergeCell ref="J26:K26"/>
    <mergeCell ref="L29:M29"/>
    <mergeCell ref="A30:C30"/>
    <mergeCell ref="D30:G30"/>
    <mergeCell ref="H30:K30"/>
    <mergeCell ref="L30:M3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Huy</vt:lpstr>
      <vt:lpstr>Huy-quận</vt:lpstr>
      <vt:lpstr>Thạch</vt:lpstr>
      <vt:lpstr>Thạch-quận</vt:lpstr>
      <vt:lpstr>Trường</vt:lpstr>
      <vt:lpstr>Trường-quận</vt:lpstr>
      <vt:lpstr>hoa hồng tháng 9</vt:lpstr>
      <vt:lpstr>target</vt:lpstr>
      <vt:lpstr>target Trường</vt:lpstr>
      <vt:lpstr>target!Print_Area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CFO</cp:lastModifiedBy>
  <dcterms:created xsi:type="dcterms:W3CDTF">2022-10-07T10:04:48Z</dcterms:created>
  <dcterms:modified xsi:type="dcterms:W3CDTF">2022-12-16T10:07:07Z</dcterms:modified>
</cp:coreProperties>
</file>