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803" activeTab="3"/>
  </bookViews>
  <sheets>
    <sheet name="Hải" sheetId="38" r:id="rId1"/>
    <sheet name="Hải - quận" sheetId="39" r:id="rId2"/>
    <sheet name="tổng sg" sheetId="40" r:id="rId3"/>
    <sheet name="hoa hồng tháng 8" sheetId="4" r:id="rId4"/>
    <sheet name="target" sheetId="37" r:id="rId5"/>
  </sheets>
  <definedNames>
    <definedName name="_xlnm.Print_Area" localSheetId="4">target!$A$1:$T$29</definedName>
  </definedNames>
  <calcPr calcId="162913"/>
</workbook>
</file>

<file path=xl/calcChain.xml><?xml version="1.0" encoding="utf-8"?>
<calcChain xmlns="http://schemas.openxmlformats.org/spreadsheetml/2006/main">
  <c r="H5" i="4" l="1"/>
  <c r="H4" i="4"/>
  <c r="D4" i="4"/>
  <c r="C4" i="4"/>
  <c r="B4" i="4"/>
  <c r="H3" i="4"/>
  <c r="B3" i="4" l="1"/>
  <c r="C3" i="4" l="1"/>
  <c r="D3" i="4" s="1"/>
  <c r="F3" i="4" s="1"/>
  <c r="C19" i="37"/>
  <c r="C18" i="37"/>
  <c r="C11" i="37"/>
  <c r="C10" i="37"/>
  <c r="F4" i="4" l="1"/>
</calcChain>
</file>

<file path=xl/comments1.xml><?xml version="1.0" encoding="utf-8"?>
<comments xmlns="http://schemas.openxmlformats.org/spreadsheetml/2006/main">
  <authors>
    <author>USER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40%</t>
        </r>
      </text>
    </comment>
  </commentList>
</comments>
</file>

<file path=xl/sharedStrings.xml><?xml version="1.0" encoding="utf-8"?>
<sst xmlns="http://schemas.openxmlformats.org/spreadsheetml/2006/main" count="750" uniqueCount="469">
  <si>
    <t>Doanh thu thuần</t>
  </si>
  <si>
    <t>Doanh số bán</t>
  </si>
  <si>
    <t>Chiết khấu</t>
  </si>
  <si>
    <t>Tiền hoa hồng</t>
  </si>
  <si>
    <t>Hải</t>
  </si>
  <si>
    <t>không đạt</t>
  </si>
  <si>
    <t>&gt;= 100%</t>
  </si>
  <si>
    <t>&gt;= 120%</t>
  </si>
  <si>
    <t>&gt;= 150%</t>
  </si>
  <si>
    <t>CƠ CẤU THƯỞNG</t>
  </si>
  <si>
    <t>CN HCM - CÔNG TY CỔ PHẦN DỊCH VỤ THƯƠNG MẠI TỔNG HỢP WINCOMMERCE</t>
  </si>
  <si>
    <t>Cửa Hàng Co.opFood Saigon Town</t>
  </si>
  <si>
    <t>Mega Hiệp Phú</t>
  </si>
  <si>
    <t>CÔNG TY TNHH MỘT THÀNH VIÊN SÀI GÒN CO.OP CỦ CHI</t>
  </si>
  <si>
    <t>CN LIÊN HIỆP HỢP TÁC XÃ THƯƠNG MẠI TP. HỒ CHÍ MINH - CO.OPMART HIỆP THÀNH</t>
  </si>
  <si>
    <t>Cửa Hàng Co.opFood Tây Thạnh</t>
  </si>
  <si>
    <t>CÔNG TY TNHH MỘT THÀNH VIÊN CO.OP MART HÒA BÌNH</t>
  </si>
  <si>
    <t>CÔNG TY TNHH MỘT THÀNH VIÊN SÀI GÒN CO.OP THẮNG LỢI</t>
  </si>
  <si>
    <t>CÔNG TY TNHH THƯƠNG MẠI DỊCH VỤ TRUNG MỸ TÂY</t>
  </si>
  <si>
    <t>Cửa Hàng Co.opFood  Bùi Thế Mỹ 31</t>
  </si>
  <si>
    <t>Cửa Hàng Co.opFood  Nguyễn Thị Đặng 367</t>
  </si>
  <si>
    <t>Cửa Hàng Co.opFood 203 Võ Thành Trang</t>
  </si>
  <si>
    <t>Cửa Hàng Co.opFood Bình Giã</t>
  </si>
  <si>
    <t>Cửa Hàng Co.opFood CC Sơn Kỳ</t>
  </si>
  <si>
    <t>Cửa Hàng Co.opFood Đông Bắc</t>
  </si>
  <si>
    <t>Cửa Hàng Co.opFood Đông Thạnh</t>
  </si>
  <si>
    <t>Cửa Hàng Co.opFood Hà Huy Giáp 302</t>
  </si>
  <si>
    <t>Cửa Hàng Co.opFood KCN Tây Bắc</t>
  </si>
  <si>
    <t>Cửa Hàng Co.opFood Kênh Tân Hóa</t>
  </si>
  <si>
    <t>Cửa Hàng Co.opFood Nguyễn Ảnh Thủ 699</t>
  </si>
  <si>
    <t>Cửa Hàng Co.opFood Nguyễn Hữu Tiến 11</t>
  </si>
  <si>
    <t>Cửa Hàng Co.opFood Nguyễn Sỹ Sách</t>
  </si>
  <si>
    <t>Cửa hàng Co.opFood Nguyễn Thái Bình 349</t>
  </si>
  <si>
    <t>Cửa Hàng Co.opFood Nguyễn Thị Búp 101M</t>
  </si>
  <si>
    <t>Cửa Hàng Co.opFood Nguyễn Thị Sóc 153</t>
  </si>
  <si>
    <t>Cửa Hàng Co.opFood Nguyễn Văn Khạ 198</t>
  </si>
  <si>
    <t>Cửa Hàng Co.opFood Nguyễn Văn Quá</t>
  </si>
  <si>
    <t>Cửa Hàng Co.opFood Phan Văn Hớn 285</t>
  </si>
  <si>
    <t>Cửa Hàng Co.opFood Quách Đình Bảo</t>
  </si>
  <si>
    <t>Cửa Hàng Co.opFood Sơn Kỳ 1</t>
  </si>
  <si>
    <t>Cửa Hàng Co.opFood Tân Chánh Hiệp 10</t>
  </si>
  <si>
    <t>Cửa Hàng Co.opFood Tân Hương 262</t>
  </si>
  <si>
    <t>Cửa Hàng Co.opFood Tỉnh Lộ 15-1031</t>
  </si>
  <si>
    <t>Cửa Hàng Co.opFood Tỉnh Lộ 15-275</t>
  </si>
  <si>
    <t>Cửa Hàng Co.opFood Tô Ngọc Vân 478</t>
  </si>
  <si>
    <t>Cửa Hàng Co.opFood Thạnh Lộc 17</t>
  </si>
  <si>
    <t>Cửa Hàng Co.opFood Thăng Long 31</t>
  </si>
  <si>
    <t>Cửa Hàng Co.opFood Thoại Ngọc Hầu 1</t>
  </si>
  <si>
    <t>Cửa Hàng Co.opFood Trần Thị Cờ 292</t>
  </si>
  <si>
    <t>Cửa Hàng Co.opFood Trần Văn Danh 12</t>
  </si>
  <si>
    <t>Cửa Hàng Co.opFood Trương Công Định</t>
  </si>
  <si>
    <t>GS25 Le Thi Rieng</t>
  </si>
  <si>
    <t>Khải San Quận Tân Phú CÔNG TY TNHH THƯƠNG MẠI GIAO NHẬN VẬN TẢI HNT</t>
  </si>
  <si>
    <t>Satrafoods 32 Nguyễn Thị Kiểu</t>
  </si>
  <si>
    <t>Satrafoods BÀ TRIỆU</t>
  </si>
  <si>
    <t>Satrafoods BÙI CÔNG TRỪNG</t>
  </si>
  <si>
    <t>Satrafoods CỦ CHI 10</t>
  </si>
  <si>
    <t>Satrafoods CỦ CHI 11</t>
  </si>
  <si>
    <t>Satrafoods CỦ CHI 12</t>
  </si>
  <si>
    <t>Satrafoods CỦ CHI 13</t>
  </si>
  <si>
    <t>Satrafoods CỦ CHI 2</t>
  </si>
  <si>
    <t>Satrafoods CỦ CHI 3</t>
  </si>
  <si>
    <t>Satrafoods CỦ CHI 4</t>
  </si>
  <si>
    <t>Satrafoods CỦ CHI 5</t>
  </si>
  <si>
    <t>Satrafoods CỦ CHI 6</t>
  </si>
  <si>
    <t>Satrafoods CỦ CHI 9</t>
  </si>
  <si>
    <t>Satrafoods CỦ CHI</t>
  </si>
  <si>
    <t>Satrafoods ĐÔNG HƯNG THUẬN 02</t>
  </si>
  <si>
    <t>Satrafoods HÀ HUY GIÁP 2</t>
  </si>
  <si>
    <t>Satrafoods HOÀNG BẬT ĐẠT</t>
  </si>
  <si>
    <t>Satrafoods LÊ THỊ HÀ</t>
  </si>
  <si>
    <t>Satrafoods LÊ TRỌNG TẤN</t>
  </si>
  <si>
    <t>Satrafoods LÝ THƯỜNG KIỆT</t>
  </si>
  <si>
    <t>Satrafoods NGUYỄN THỊ BÚP</t>
  </si>
  <si>
    <t>Satrafoods NGUYỄN THỊ ĐẶNG</t>
  </si>
  <si>
    <t>Satrafoods NGUYỄN THỊ KIÊU</t>
  </si>
  <si>
    <t>Satrafoods NGUYỄN THỊ KIỂU</t>
  </si>
  <si>
    <t>Satrafoods NGUYỄN VĂN BỨA</t>
  </si>
  <si>
    <t>Satrafoods NGUYỄN VĂN QUÁ 2</t>
  </si>
  <si>
    <t>Satrafoods NGUYỄN VĂN QUÁ</t>
  </si>
  <si>
    <t>Satrafoods TÂN HƯƠNG</t>
  </si>
  <si>
    <t>Satrafoods TÔ KÝ 2</t>
  </si>
  <si>
    <t>Satrafoods TÔ KÝ</t>
  </si>
  <si>
    <t>Satrafoods THẠNH LỘC</t>
  </si>
  <si>
    <t>Satrafoods TRẦN MAI NINH</t>
  </si>
  <si>
    <t>Satrafoods TRẦN THỊ CỜ</t>
  </si>
  <si>
    <t>Satrafoods TRỊNH THỊ MIẾNG</t>
  </si>
  <si>
    <t>Satrafoods VƯỜN LÀI</t>
  </si>
  <si>
    <t>TỔNG HỢP BÁN HÀNG THEO NHÂN VIÊN VÀ KHÁCH HÀNG</t>
  </si>
  <si>
    <t>Mã khách hàng</t>
  </si>
  <si>
    <t>Tên khách hàng</t>
  </si>
  <si>
    <t>WIN5840</t>
  </si>
  <si>
    <t>ACM0014</t>
  </si>
  <si>
    <t>AEON CITI MART Phúc Yên</t>
  </si>
  <si>
    <t>coop0243</t>
  </si>
  <si>
    <t>coop0276</t>
  </si>
  <si>
    <t>coop0283</t>
  </si>
  <si>
    <t>coop0401</t>
  </si>
  <si>
    <t>coop0403</t>
  </si>
  <si>
    <t>COOP-056</t>
  </si>
  <si>
    <t>coop0641</t>
  </si>
  <si>
    <t>coop0653</t>
  </si>
  <si>
    <t>coop0665</t>
  </si>
  <si>
    <t>coop0678</t>
  </si>
  <si>
    <t>coop0694</t>
  </si>
  <si>
    <t>coop2014</t>
  </si>
  <si>
    <t>coop2016</t>
  </si>
  <si>
    <t>coop2020</t>
  </si>
  <si>
    <t>coop2032</t>
  </si>
  <si>
    <t>coop2035</t>
  </si>
  <si>
    <t>coop2039</t>
  </si>
  <si>
    <t>coop2041</t>
  </si>
  <si>
    <t>coop2044</t>
  </si>
  <si>
    <t>coop2055</t>
  </si>
  <si>
    <t>coop2057</t>
  </si>
  <si>
    <t>coop2076</t>
  </si>
  <si>
    <t>coop2078</t>
  </si>
  <si>
    <t>coop2084</t>
  </si>
  <si>
    <t>coop2085</t>
  </si>
  <si>
    <t>coop2102</t>
  </si>
  <si>
    <t>coop2105</t>
  </si>
  <si>
    <t>coop2110</t>
  </si>
  <si>
    <t>coop2124</t>
  </si>
  <si>
    <t>coop2131</t>
  </si>
  <si>
    <t>coop2148</t>
  </si>
  <si>
    <t>coop215</t>
  </si>
  <si>
    <t>coop277</t>
  </si>
  <si>
    <t>coop640</t>
  </si>
  <si>
    <t>coop698</t>
  </si>
  <si>
    <t>COOPCUCHI</t>
  </si>
  <si>
    <t>COOPHOABINH</t>
  </si>
  <si>
    <t>COOPTHANGLOI</t>
  </si>
  <si>
    <t>GS0157</t>
  </si>
  <si>
    <t>mega0004</t>
  </si>
  <si>
    <t>nova0003</t>
  </si>
  <si>
    <t>Nova Nguyễn Sơn</t>
  </si>
  <si>
    <t>nova0008</t>
  </si>
  <si>
    <t>Nova Huỳnh Thiện Lộc</t>
  </si>
  <si>
    <t>nova0010</t>
  </si>
  <si>
    <t>Nova Kho bán Botanica</t>
  </si>
  <si>
    <t>nova0012</t>
  </si>
  <si>
    <t>Nova Rich Start</t>
  </si>
  <si>
    <t>satra0078</t>
  </si>
  <si>
    <t>satra0080</t>
  </si>
  <si>
    <t>satra0081</t>
  </si>
  <si>
    <t>satra0082</t>
  </si>
  <si>
    <t>satra0083</t>
  </si>
  <si>
    <t>satra0084</t>
  </si>
  <si>
    <t>satra0086</t>
  </si>
  <si>
    <t>satra0088</t>
  </si>
  <si>
    <t>satra0089</t>
  </si>
  <si>
    <t>satra0090</t>
  </si>
  <si>
    <t>satra0091</t>
  </si>
  <si>
    <t>satra0092</t>
  </si>
  <si>
    <t>satra0094</t>
  </si>
  <si>
    <t>satra0133</t>
  </si>
  <si>
    <t>satra0134</t>
  </si>
  <si>
    <t>satra0135</t>
  </si>
  <si>
    <t>satra0136</t>
  </si>
  <si>
    <t>satra0137</t>
  </si>
  <si>
    <t>satra0138</t>
  </si>
  <si>
    <t>satra0141</t>
  </si>
  <si>
    <t>satra0142</t>
  </si>
  <si>
    <t>satra0143</t>
  </si>
  <si>
    <t>satra0144</t>
  </si>
  <si>
    <t>satra0145</t>
  </si>
  <si>
    <t>satra0160</t>
  </si>
  <si>
    <t>satra0161</t>
  </si>
  <si>
    <t>satra0163</t>
  </si>
  <si>
    <t>satra0169</t>
  </si>
  <si>
    <t>satra0170</t>
  </si>
  <si>
    <t>satra0185</t>
  </si>
  <si>
    <t>satra0188</t>
  </si>
  <si>
    <t>satra0190</t>
  </si>
  <si>
    <t>satra0192</t>
  </si>
  <si>
    <t>satra0193</t>
  </si>
  <si>
    <t>satra0300</t>
  </si>
  <si>
    <t>TRUNGMYTAY</t>
  </si>
  <si>
    <t>WIN1513</t>
  </si>
  <si>
    <t>WIN1527</t>
  </si>
  <si>
    <t>WIN1631</t>
  </si>
  <si>
    <t>WIN2045</t>
  </si>
  <si>
    <t>WIN2052</t>
  </si>
  <si>
    <t>WIN2386</t>
  </si>
  <si>
    <t>WIN2446</t>
  </si>
  <si>
    <t>WIN2881</t>
  </si>
  <si>
    <t>WIN2886</t>
  </si>
  <si>
    <t>WIN2892</t>
  </si>
  <si>
    <t>WIN3175</t>
  </si>
  <si>
    <t>WIN3193</t>
  </si>
  <si>
    <t>WIN3204</t>
  </si>
  <si>
    <t>WIN3205</t>
  </si>
  <si>
    <t>WIN3214</t>
  </si>
  <si>
    <t>WIN3218</t>
  </si>
  <si>
    <t>WIN3223</t>
  </si>
  <si>
    <t>WIN3243</t>
  </si>
  <si>
    <t>WIN3258</t>
  </si>
  <si>
    <t>WIN3274</t>
  </si>
  <si>
    <t>WIN3283</t>
  </si>
  <si>
    <t>WIN3285</t>
  </si>
  <si>
    <t>WIN3286</t>
  </si>
  <si>
    <t>WIN3296</t>
  </si>
  <si>
    <t>WIN3307</t>
  </si>
  <si>
    <t>WIN3316</t>
  </si>
  <si>
    <t>WIN3356</t>
  </si>
  <si>
    <t>WIN3392</t>
  </si>
  <si>
    <t>WIN3394</t>
  </si>
  <si>
    <t>WIN3411</t>
  </si>
  <si>
    <t>WIN3420</t>
  </si>
  <si>
    <t>WIN3426</t>
  </si>
  <si>
    <t>WIN3484</t>
  </si>
  <si>
    <t>WIN3502</t>
  </si>
  <si>
    <t>WIN3508</t>
  </si>
  <si>
    <t>WIN3516</t>
  </si>
  <si>
    <t>WIN3559</t>
  </si>
  <si>
    <t>WIN3566</t>
  </si>
  <si>
    <t>WIN3619</t>
  </si>
  <si>
    <t>WIN3630</t>
  </si>
  <si>
    <t>WIN3644</t>
  </si>
  <si>
    <t>WIN3726</t>
  </si>
  <si>
    <t>WIN3736</t>
  </si>
  <si>
    <t>WIN3769</t>
  </si>
  <si>
    <t>WIN3834</t>
  </si>
  <si>
    <t>WIN3843</t>
  </si>
  <si>
    <t>WIN3848</t>
  </si>
  <si>
    <t>WIN3906</t>
  </si>
  <si>
    <t>WIN3976</t>
  </si>
  <si>
    <t>WIN4013</t>
  </si>
  <si>
    <t>WIN4045</t>
  </si>
  <si>
    <t>WIN4047</t>
  </si>
  <si>
    <t>WIN4055</t>
  </si>
  <si>
    <t>WIN4097</t>
  </si>
  <si>
    <t>WIN4145</t>
  </si>
  <si>
    <t>WIN4148</t>
  </si>
  <si>
    <t>WIN4149</t>
  </si>
  <si>
    <t>WIN4202</t>
  </si>
  <si>
    <t>WIN4207</t>
  </si>
  <si>
    <t>WIN4285</t>
  </si>
  <si>
    <t>WIN4290</t>
  </si>
  <si>
    <t>WIN4303</t>
  </si>
  <si>
    <t>WIN4345</t>
  </si>
  <si>
    <t>WIN4350</t>
  </si>
  <si>
    <t>WIN4378</t>
  </si>
  <si>
    <t>WIN4412</t>
  </si>
  <si>
    <t>WIN4420</t>
  </si>
  <si>
    <t>WIN4493</t>
  </si>
  <si>
    <t>WIN4774</t>
  </si>
  <si>
    <t>WIN4779</t>
  </si>
  <si>
    <t>WIN4808</t>
  </si>
  <si>
    <t>WIN4823</t>
  </si>
  <si>
    <t>WIN4895</t>
  </si>
  <si>
    <t>WIN5005</t>
  </si>
  <si>
    <t>WIN5024</t>
  </si>
  <si>
    <t>WIN5025</t>
  </si>
  <si>
    <t>WIN5029</t>
  </si>
  <si>
    <t>WIN5077</t>
  </si>
  <si>
    <t>WIN5085</t>
  </si>
  <si>
    <t>WIN5115</t>
  </si>
  <si>
    <t>WIN5141</t>
  </si>
  <si>
    <t>WIN5182</t>
  </si>
  <si>
    <t>WIN5230</t>
  </si>
  <si>
    <t>WIN5240</t>
  </si>
  <si>
    <t>WIN5269</t>
  </si>
  <si>
    <t>WIN5274</t>
  </si>
  <si>
    <t>WIN5278</t>
  </si>
  <si>
    <t>WIN5302</t>
  </si>
  <si>
    <t>WIN5355</t>
  </si>
  <si>
    <t>WIN5386</t>
  </si>
  <si>
    <t>WIN5447</t>
  </si>
  <si>
    <t>WIN5451</t>
  </si>
  <si>
    <t>WIN5482</t>
  </si>
  <si>
    <t>WIN5521</t>
  </si>
  <si>
    <t>WIN5544</t>
  </si>
  <si>
    <t>WIN5588</t>
  </si>
  <si>
    <t>WIN5647</t>
  </si>
  <si>
    <t>WIN5767</t>
  </si>
  <si>
    <t>WIN5808</t>
  </si>
  <si>
    <t>WIN5809</t>
  </si>
  <si>
    <t>WIN5827</t>
  </si>
  <si>
    <t>WIN5841</t>
  </si>
  <si>
    <t>WIN5972</t>
  </si>
  <si>
    <t>WIN5980</t>
  </si>
  <si>
    <t>WIN6000</t>
  </si>
  <si>
    <t>WIN6008</t>
  </si>
  <si>
    <t>WIN6020</t>
  </si>
  <si>
    <t>WIN6027</t>
  </si>
  <si>
    <t>WIN6031</t>
  </si>
  <si>
    <t>WIN6058</t>
  </si>
  <si>
    <t>WIN6089</t>
  </si>
  <si>
    <t>WIN6114</t>
  </si>
  <si>
    <t>WIN6123</t>
  </si>
  <si>
    <t>WIN6133</t>
  </si>
  <si>
    <t>WIN6144</t>
  </si>
  <si>
    <t>WIN6228</t>
  </si>
  <si>
    <t>WIN6229</t>
  </si>
  <si>
    <t>WIN6230</t>
  </si>
  <si>
    <t>WIN6305</t>
  </si>
  <si>
    <t>WIN6382</t>
  </si>
  <si>
    <t>WIN6410</t>
  </si>
  <si>
    <t>WIN6415</t>
  </si>
  <si>
    <t>WIN6437</t>
  </si>
  <si>
    <t>WIN6473</t>
  </si>
  <si>
    <t>WIN6500</t>
  </si>
  <si>
    <t>WIN6505</t>
  </si>
  <si>
    <t>WIN6565</t>
  </si>
  <si>
    <t>win6674</t>
  </si>
  <si>
    <t>TỔNG HỢP BÁN HÀNG THEO ĐỊA PHƯƠNG</t>
  </si>
  <si>
    <t>Tỉnh/Thành phố</t>
  </si>
  <si>
    <t>Quận/Huyện</t>
  </si>
  <si>
    <t>Xã/Phường</t>
  </si>
  <si>
    <t>Hồ Chí Minh</t>
  </si>
  <si>
    <t>Huyện Nhà Bè</t>
  </si>
  <si>
    <t>Quận 1</t>
  </si>
  <si>
    <t>Quận 10</t>
  </si>
  <si>
    <t>Quận 4</t>
  </si>
  <si>
    <t>Quận 7</t>
  </si>
  <si>
    <t>Quận Bình Tân</t>
  </si>
  <si>
    <t>Quận Gò Vấp</t>
  </si>
  <si>
    <t>Quận Tân Phú</t>
  </si>
  <si>
    <t>Thành phố Thủ Đức</t>
  </si>
  <si>
    <t>Phường An Phú</t>
  </si>
  <si>
    <t>Phường Bình Trưng Đông</t>
  </si>
  <si>
    <t>Phường Bình Trưng Tây</t>
  </si>
  <si>
    <t>Phường Cát Lái</t>
  </si>
  <si>
    <t>Phường Thảo Điền</t>
  </si>
  <si>
    <t>Huyện Bình Chánh</t>
  </si>
  <si>
    <t>Quận 11</t>
  </si>
  <si>
    <t>Quận 6</t>
  </si>
  <si>
    <t>Quận 8</t>
  </si>
  <si>
    <t>Quận Bình Thạnh</t>
  </si>
  <si>
    <t>Quận Phú Nhuận</t>
  </si>
  <si>
    <t>Huyện Củ Chi</t>
  </si>
  <si>
    <t>Huyện Hóc Môn</t>
  </si>
  <si>
    <t>Quận 12</t>
  </si>
  <si>
    <t>Quận Tân Bình</t>
  </si>
  <si>
    <t>Quận 3</t>
  </si>
  <si>
    <t>Quận 5</t>
  </si>
  <si>
    <t>Phường Hiệp Phú</t>
  </si>
  <si>
    <t>Phường Bình Chiểu</t>
  </si>
  <si>
    <t>Phường Bình Thọ</t>
  </si>
  <si>
    <t>Phường Hiệp Bình Chánh</t>
  </si>
  <si>
    <t>Phường Linh Trung</t>
  </si>
  <si>
    <t>Phường Linh Xuân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</si>
  <si>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</si>
  <si>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</si>
  <si>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</si>
  <si>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</si>
  <si>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</si>
  <si>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Tam Bình</t>
  </si>
  <si>
    <t>CƠ CẤU LƯƠNG,THƯỞNG NHÂN PHÒNG KINH DOANH</t>
  </si>
  <si>
    <t>2021-2022</t>
  </si>
  <si>
    <t>ĐVT : VNĐ</t>
  </si>
  <si>
    <t>LƯƠNG 
CƠ BẢN</t>
  </si>
  <si>
    <t>PHỤ CẤP</t>
  </si>
  <si>
    <t>XĂNG XE</t>
  </si>
  <si>
    <t>HỖ TRỢ 
GIAO HÀNG</t>
  </si>
  <si>
    <t>THƯỞNG DOANH SỐ 
KÊNH SIÊU THỊ</t>
  </si>
  <si>
    <t>THÁNG 4-2021
 975.000.000 vnd /THÁNG/1 NVKD</t>
  </si>
  <si>
    <t>THÁNG 5/6/7-2021
 1.040.000.000 vnd /THÁNG/1 NVKD</t>
  </si>
  <si>
    <t>THÁNG 8/9/10/11-2021
 1.215.000.000 vnd /THÁNG/1 NVKD</t>
  </si>
  <si>
    <t>THÁNG 12-2022 &amp; 1/2-2023
 1.400.000.000 vnd /THÁNG/1 NVKD</t>
  </si>
  <si>
    <t>NVKD</t>
  </si>
  <si>
    <t>thưởng 1.000.000 đạt 2 tháng 100%DS</t>
  </si>
  <si>
    <t>thưởng 1.500.000 đạt 2 tháng 100%DS</t>
  </si>
  <si>
    <t>thưởng 2.000.000 đạt 2 tháng 100%DS</t>
  </si>
  <si>
    <t>QUẢN LÝ NVKD</t>
  </si>
  <si>
    <t xml:space="preserve">Không Đạt DS </t>
  </si>
  <si>
    <t>Đạt DS 100%</t>
  </si>
  <si>
    <t>Đạt DS 120%, 150%</t>
  </si>
  <si>
    <t>THƯỞNG DOANH SỐ KÊNH 
BẾP ĂN, TRUONG HOC, NHÀ HÀNG, KHÁCH SẠN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</si>
  <si>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</si>
  <si>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</si>
  <si>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</si>
  <si>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</si>
  <si>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</si>
  <si>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</si>
  <si>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</si>
  <si>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</si>
  <si>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</si>
  <si>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</si>
  <si>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</si>
  <si>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</si>
  <si>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Phụ cấp xăng và cơm sẽ được tính theo ngày làm việc thực tế trong tháng(số ngày trong tháng bình quân được tính là 26 ngày )(nếu có)</t>
  </si>
  <si>
    <t>Danh sách các chỉ tiêu sẽ đính kèm theo hàng quý/tháng</t>
  </si>
  <si>
    <t xml:space="preserve">Địa bàn làm việc của từng NVKD  sẽ do GĐĐH phân bổ căn cứ trên thực tế 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</si>
  <si>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</si>
  <si>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</si>
  <si>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</si>
  <si>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</si>
  <si>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</si>
  <si>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</si>
  <si>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Thạch TPKD MN</t>
  </si>
  <si>
    <t>BẢNG TÍNH HOA HỒNG THÁNG 8.2022 - SÀI GÒN</t>
  </si>
  <si>
    <t>Chi nhánh: 207 PHẠM VĂN HAI; Nhân viên: Thái Quang Hải; Tháng 8 năm 2022</t>
  </si>
  <si>
    <t>coop0154</t>
  </si>
  <si>
    <t>Cửa Hàng Co.opFood CC Moscow Tower</t>
  </si>
  <si>
    <t>coop0246</t>
  </si>
  <si>
    <t>Cửa Hàng Co.opFood Nguyễn Cửu Đàm</t>
  </si>
  <si>
    <t>coop0671</t>
  </si>
  <si>
    <t>Cửa Hàng Co.opFood Quốc Lộ 22-726</t>
  </si>
  <si>
    <t>coop0695</t>
  </si>
  <si>
    <t>Cửa Hàng Co.opFood Lê Lợi 60</t>
  </si>
  <si>
    <t>coop2005</t>
  </si>
  <si>
    <t>Cửa Hàng Co.opFood Hồ Văn Long 70</t>
  </si>
  <si>
    <t>coop2017</t>
  </si>
  <si>
    <t>Cửa hàng Co.op Food Tân Sơn Nhì 387</t>
  </si>
  <si>
    <t>coop2056</t>
  </si>
  <si>
    <t>Cửa Hàng Co.opFood Vườn Lài 192</t>
  </si>
  <si>
    <t>coop2059</t>
  </si>
  <si>
    <t>Cửa Hàng Co.opFood Trần Văn Quang 86</t>
  </si>
  <si>
    <t>coop2060</t>
  </si>
  <si>
    <t>Cửa Hàng Co.opFood Tỉnh Lộ 8-628</t>
  </si>
  <si>
    <t>coop2080</t>
  </si>
  <si>
    <t>Cửa Hàng Co.opFood Trần Văn Mười 12</t>
  </si>
  <si>
    <t>coop2152</t>
  </si>
  <si>
    <t>Cửa Hàng Co.opFood Trung Mỹ Tây</t>
  </si>
  <si>
    <t>GS0084</t>
  </si>
  <si>
    <t>GS25 Prosper Plaza</t>
  </si>
  <si>
    <t>GS0149</t>
  </si>
  <si>
    <t>GS25 Hoang Hoa Tham</t>
  </si>
  <si>
    <t>GS0154</t>
  </si>
  <si>
    <t>GS25 KDC Hiep Thanh</t>
  </si>
  <si>
    <t>GS0167</t>
  </si>
  <si>
    <t>GS25 Nguyen The Truyen</t>
  </si>
  <si>
    <t>khaisan0002</t>
  </si>
  <si>
    <t>satra0165</t>
  </si>
  <si>
    <t>Satrafoods TRẦN VĂN MƯỜI</t>
  </si>
  <si>
    <t>satra0194</t>
  </si>
  <si>
    <t>Satrafoods LÊ VĨNH HÒA</t>
  </si>
  <si>
    <t>SATRA-027</t>
  </si>
  <si>
    <t>Trung Tâm Thương Mại Satra Củ Chi</t>
  </si>
  <si>
    <t>WIN2961</t>
  </si>
  <si>
    <t>WIN3814</t>
  </si>
  <si>
    <t>WIN3815</t>
  </si>
  <si>
    <t>WIN4027</t>
  </si>
  <si>
    <t>WIN4311</t>
  </si>
  <si>
    <t>win4323</t>
  </si>
  <si>
    <t>WIN4435</t>
  </si>
  <si>
    <t>WIN5414</t>
  </si>
  <si>
    <t>WIN5499</t>
  </si>
  <si>
    <t>WIN5552</t>
  </si>
  <si>
    <t>WIN6056</t>
  </si>
  <si>
    <t>WIN6066</t>
  </si>
  <si>
    <t>WIN6278</t>
  </si>
  <si>
    <t>Chi nhánh: 207 PHẠM VĂN HAI; Nhân viên: SG005; Tháng 8 năm 2022</t>
  </si>
  <si>
    <t>Chi nhánh: 207 PHẠM VĂN HAI; Tỉnh/TP: Hồ Chí Minh; Tháng 8 năm 2022</t>
  </si>
  <si>
    <t>phú hữu</t>
  </si>
  <si>
    <t>Phường An Khánh</t>
  </si>
  <si>
    <t>Phường Hiệp Bình Phước</t>
  </si>
  <si>
    <t>Phường Linh Chiểu</t>
  </si>
  <si>
    <t>Phường Linh Đông</t>
  </si>
  <si>
    <t>Phường Linh Tây</t>
  </si>
  <si>
    <t>Phường Long Bình</t>
  </si>
  <si>
    <t>Phường Phước Long B</t>
  </si>
  <si>
    <t>Phường Tam Phú</t>
  </si>
  <si>
    <t>Phường Tân Phú</t>
  </si>
  <si>
    <t>Phường Tăng Nhơn Phú A</t>
  </si>
  <si>
    <t>Phường Tăng Nhơn Phú B</t>
  </si>
  <si>
    <t>Phường Thạnh Mỹ Lợi</t>
  </si>
  <si>
    <t>Phường Thủ Thiêm</t>
  </si>
  <si>
    <t>Phường Trường Thạnh</t>
  </si>
  <si>
    <t>Phường Trường Thọ</t>
  </si>
  <si>
    <t>đã chi hh tháng 8</t>
  </si>
  <si>
    <t>chi hh tháng 8 bổ sung</t>
  </si>
  <si>
    <t>Ghi chú:</t>
  </si>
  <si>
    <t>Hải off (kỹ luật) từ 01/7 - 15/7, đúng ra chỉ tính hh tháng 7 cho Hải nữa tháng. Không biết hồi đó Hoàng nhỏ tính bao nhiêu.</t>
  </si>
  <si>
    <t>Tháng 8 mới chỉ tính hh cho Hải từ ngày 16/8 - 31/8 (nhầm Hải off trong thời gian này ). Nay tính bổ sung full tháng 8 cho Hải.</t>
  </si>
  <si>
    <t>Tổng doanh số bán hàng PKD SG cũng thay đổi theo -&gt; tính hh bổ sung cho Thạch PKD MN</t>
  </si>
  <si>
    <t>Tổng cộng chi thêm hh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</si>
</sst>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i/>
      <sz val="11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5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1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6" fillId="0" borderId="12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4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9" fontId="6" fillId="0" borderId="6" xfId="4" applyFont="1" applyFill="1" applyBorder="1" applyAlignment="1">
      <alignment horizontal="center"/>
    </xf>
    <xf numFmtId="165" fontId="6" fillId="0" borderId="6" xfId="4" applyNumberFormat="1" applyFont="1" applyFill="1" applyBorder="1"/>
    <xf numFmtId="9" fontId="6" fillId="0" borderId="6" xfId="4" applyFont="1" applyFill="1" applyBorder="1"/>
    <xf numFmtId="165" fontId="6" fillId="0" borderId="25" xfId="4" applyNumberFormat="1" applyFont="1" applyFill="1" applyBorder="1"/>
    <xf numFmtId="0" fontId="6" fillId="0" borderId="3" xfId="2" applyFont="1" applyFill="1" applyBorder="1"/>
    <xf numFmtId="164" fontId="5" fillId="0" borderId="3" xfId="3" applyNumberFormat="1" applyFont="1" applyFill="1" applyBorder="1"/>
    <xf numFmtId="164" fontId="6" fillId="0" borderId="3" xfId="3" applyNumberFormat="1" applyFont="1" applyFill="1" applyBorder="1"/>
    <xf numFmtId="164" fontId="6" fillId="0" borderId="0" xfId="3" applyNumberFormat="1" applyFont="1" applyFill="1" applyBorder="1"/>
    <xf numFmtId="164" fontId="6" fillId="0" borderId="28" xfId="3" applyNumberFormat="1" applyFont="1" applyFill="1" applyBorder="1" applyAlignment="1">
      <alignment horizontal="center"/>
    </xf>
    <xf numFmtId="164" fontId="6" fillId="0" borderId="29" xfId="3" applyNumberFormat="1" applyFont="1" applyFill="1" applyBorder="1" applyAlignment="1">
      <alignment horizontal="center"/>
    </xf>
    <xf numFmtId="164" fontId="6" fillId="0" borderId="29" xfId="3" applyNumberFormat="1" applyFont="1" applyFill="1" applyBorder="1" applyAlignment="1"/>
    <xf numFmtId="164" fontId="6" fillId="0" borderId="30" xfId="3" applyNumberFormat="1" applyFont="1" applyFill="1" applyBorder="1" applyAlignment="1"/>
    <xf numFmtId="0" fontId="6" fillId="0" borderId="13" xfId="2" applyFont="1" applyFill="1" applyBorder="1"/>
    <xf numFmtId="164" fontId="5" fillId="0" borderId="14" xfId="3" applyNumberFormat="1" applyFont="1" applyFill="1" applyBorder="1"/>
    <xf numFmtId="164" fontId="6" fillId="0" borderId="14" xfId="3" applyNumberFormat="1" applyFont="1" applyFill="1" applyBorder="1"/>
    <xf numFmtId="0" fontId="6" fillId="0" borderId="18" xfId="2" applyFont="1" applyFill="1" applyBorder="1"/>
    <xf numFmtId="164" fontId="5" fillId="0" borderId="3" xfId="2" applyNumberFormat="1" applyFont="1" applyFill="1" applyBorder="1"/>
    <xf numFmtId="164" fontId="6" fillId="0" borderId="3" xfId="2" applyNumberFormat="1" applyFont="1" applyFill="1" applyBorder="1"/>
    <xf numFmtId="0" fontId="15" fillId="0" borderId="31" xfId="2" applyFont="1" applyFill="1" applyBorder="1"/>
    <xf numFmtId="164" fontId="15" fillId="0" borderId="6" xfId="2" applyNumberFormat="1" applyFont="1" applyFill="1" applyBorder="1"/>
    <xf numFmtId="164" fontId="15" fillId="0" borderId="32" xfId="2" applyNumberFormat="1" applyFont="1" applyFill="1" applyBorder="1"/>
    <xf numFmtId="0" fontId="14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31" xfId="2" applyFont="1" applyFill="1" applyBorder="1"/>
    <xf numFmtId="164" fontId="5" fillId="0" borderId="32" xfId="2" applyNumberFormat="1" applyFont="1" applyFill="1" applyBorder="1"/>
    <xf numFmtId="0" fontId="6" fillId="0" borderId="5" xfId="2" applyFont="1" applyFill="1" applyBorder="1"/>
    <xf numFmtId="164" fontId="5" fillId="0" borderId="7" xfId="3" applyNumberFormat="1" applyFont="1" applyFill="1" applyBorder="1"/>
    <xf numFmtId="164" fontId="6" fillId="0" borderId="7" xfId="3" applyNumberFormat="1" applyFont="1" applyFill="1" applyBorder="1"/>
    <xf numFmtId="164" fontId="6" fillId="0" borderId="4" xfId="3" applyNumberFormat="1" applyFont="1" applyFill="1" applyBorder="1"/>
    <xf numFmtId="164" fontId="6" fillId="0" borderId="16" xfId="3" applyNumberFormat="1" applyFont="1" applyFill="1" applyBorder="1" applyAlignment="1"/>
    <xf numFmtId="164" fontId="6" fillId="0" borderId="17" xfId="3" applyNumberFormat="1" applyFont="1" applyFill="1" applyBorder="1" applyAlignment="1"/>
    <xf numFmtId="0" fontId="6" fillId="0" borderId="11" xfId="2" applyFont="1" applyFill="1" applyBorder="1" applyAlignment="1">
      <alignment horizont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6" fillId="0" borderId="40" xfId="2" applyFont="1" applyFill="1" applyBorder="1" applyAlignment="1">
      <alignment horizontal="center"/>
    </xf>
    <xf numFmtId="0" fontId="17" fillId="0" borderId="41" xfId="2" applyFont="1" applyFill="1" applyBorder="1"/>
    <xf numFmtId="0" fontId="6" fillId="0" borderId="41" xfId="2" applyFont="1" applyFill="1" applyBorder="1"/>
    <xf numFmtId="0" fontId="6" fillId="0" borderId="41" xfId="2" applyFont="1" applyFill="1" applyBorder="1" applyAlignment="1">
      <alignment horizontal="center"/>
    </xf>
    <xf numFmtId="0" fontId="6" fillId="0" borderId="42" xfId="2" applyFont="1" applyFill="1" applyBorder="1"/>
    <xf numFmtId="0" fontId="6" fillId="0" borderId="0" xfId="2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20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38" fontId="8" fillId="0" borderId="3" xfId="0" applyNumberFormat="1" applyFont="1" applyFill="1" applyBorder="1" applyAlignment="1"/>
    <xf numFmtId="0" fontId="7" fillId="0" borderId="0" xfId="0" applyFont="1" applyFill="1"/>
    <xf numFmtId="0" fontId="21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1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38" fontId="21" fillId="5" borderId="3" xfId="0" applyNumberFormat="1" applyFont="1" applyFill="1" applyBorder="1"/>
    <xf numFmtId="164" fontId="7" fillId="0" borderId="3" xfId="1" applyNumberFormat="1" applyFont="1" applyFill="1" applyBorder="1" applyAlignment="1">
      <alignment horizontal="left"/>
    </xf>
    <xf numFmtId="10" fontId="7" fillId="0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1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 wrapText="1"/>
    </xf>
    <xf numFmtId="164" fontId="5" fillId="0" borderId="20" xfId="3" applyNumberFormat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/>
    </xf>
    <xf numFmtId="164" fontId="5" fillId="0" borderId="38" xfId="3" applyNumberFormat="1" applyFont="1" applyFill="1" applyBorder="1" applyAlignment="1">
      <alignment horizontal="center" vertical="center" wrapText="1"/>
    </xf>
    <xf numFmtId="164" fontId="5" fillId="0" borderId="39" xfId="3" applyNumberFormat="1" applyFont="1" applyFill="1" applyBorder="1" applyAlignment="1">
      <alignment horizontal="center" vertical="center" wrapText="1"/>
    </xf>
    <xf numFmtId="164" fontId="5" fillId="0" borderId="23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0" xfId="3" applyNumberFormat="1" applyFont="1" applyFill="1" applyBorder="1" applyAlignment="1">
      <alignment horizontal="center"/>
    </xf>
    <xf numFmtId="1" fontId="5" fillId="0" borderId="33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1" fontId="5" fillId="0" borderId="35" xfId="3" applyNumberFormat="1" applyFont="1" applyFill="1" applyBorder="1" applyAlignment="1">
      <alignment horizontal="center"/>
    </xf>
    <xf numFmtId="0" fontId="6" fillId="0" borderId="26" xfId="2" applyFont="1" applyFill="1" applyBorder="1" applyAlignment="1">
      <alignment horizontal="center"/>
    </xf>
    <xf numFmtId="0" fontId="6" fillId="0" borderId="27" xfId="2" applyFont="1" applyFill="1" applyBorder="1" applyAlignment="1">
      <alignment horizont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7" xfId="3" applyNumberFormat="1" applyFont="1" applyFill="1" applyBorder="1" applyAlignment="1">
      <alignment horizontal="center" vertical="center"/>
    </xf>
    <xf numFmtId="2" fontId="5" fillId="0" borderId="20" xfId="3" applyNumberFormat="1" applyFont="1" applyFill="1" applyBorder="1" applyAlignment="1">
      <alignment horizontal="center" vertical="center"/>
    </xf>
    <xf numFmtId="166" fontId="5" fillId="0" borderId="33" xfId="3" applyNumberFormat="1" applyFont="1" applyFill="1" applyBorder="1" applyAlignment="1">
      <alignment horizontal="center" vertical="center"/>
    </xf>
    <xf numFmtId="166" fontId="5" fillId="0" borderId="34" xfId="3" applyNumberFormat="1" applyFont="1" applyFill="1" applyBorder="1" applyAlignment="1">
      <alignment horizontal="center" vertical="center"/>
    </xf>
    <xf numFmtId="166" fontId="5" fillId="0" borderId="35" xfId="3" applyNumberFormat="1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horizontal="center"/>
    </xf>
    <xf numFmtId="0" fontId="15" fillId="0" borderId="37" xfId="2" applyFont="1" applyFill="1" applyBorder="1" applyAlignment="1">
      <alignment horizontal="center"/>
    </xf>
    <xf numFmtId="0" fontId="16" fillId="0" borderId="15" xfId="2" applyFont="1" applyFill="1" applyBorder="1" applyAlignment="1">
      <alignment horizontal="center"/>
    </xf>
    <xf numFmtId="0" fontId="16" fillId="0" borderId="16" xfId="2" applyFont="1" applyFill="1" applyBorder="1" applyAlignment="1">
      <alignment horizontal="center"/>
    </xf>
    <xf numFmtId="0" fontId="16" fillId="0" borderId="17" xfId="2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64" fontId="5" fillId="0" borderId="3" xfId="3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/>
    <xf numFmtId="164" fontId="8" fillId="0" borderId="3" xfId="1" applyNumberFormat="1" applyFont="1" applyFill="1" applyBorder="1" applyAlignment="1"/>
    <xf numFmtId="3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" fontId="8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0" fontId="21" fillId="5" borderId="5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46"/>
  <sheetViews>
    <sheetView zoomScaleNormal="100" workbookViewId="0">
      <pane ySplit="3" topLeftCell="A237" activePane="bottomLeft" state="frozen"/>
      <selection pane="bottomLeft" activeCell="B249" sqref="B249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80" t="s">
        <v>88</v>
      </c>
      <c r="B1" s="80"/>
      <c r="C1" s="80"/>
      <c r="D1" s="80"/>
      <c r="E1" s="80"/>
    </row>
    <row r="2" spans="1:5" ht="20.25" customHeight="1" x14ac:dyDescent="0.25">
      <c r="A2" s="81" t="s">
        <v>393</v>
      </c>
      <c r="B2" s="81"/>
      <c r="C2" s="81"/>
      <c r="D2" s="81"/>
      <c r="E2" s="81"/>
    </row>
    <row r="3" spans="1:5" ht="20.25" customHeight="1" x14ac:dyDescent="0.25">
      <c r="A3" s="5" t="s">
        <v>89</v>
      </c>
      <c r="B3" s="5" t="s">
        <v>90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92</v>
      </c>
      <c r="B4" s="2" t="s">
        <v>93</v>
      </c>
      <c r="C4" s="3">
        <v>3287105</v>
      </c>
      <c r="D4" s="3">
        <v>328712</v>
      </c>
      <c r="E4" s="3">
        <v>2958393</v>
      </c>
    </row>
    <row r="5" spans="1:5" ht="20.25" customHeight="1" x14ac:dyDescent="0.25">
      <c r="A5" s="2" t="s">
        <v>394</v>
      </c>
      <c r="B5" s="2" t="s">
        <v>395</v>
      </c>
      <c r="C5" s="3">
        <v>1061856</v>
      </c>
      <c r="D5" s="3">
        <v>76436</v>
      </c>
      <c r="E5" s="3">
        <v>985420</v>
      </c>
    </row>
    <row r="6" spans="1:5" ht="20.25" customHeight="1" x14ac:dyDescent="0.25">
      <c r="A6" s="2" t="s">
        <v>94</v>
      </c>
      <c r="B6" s="2" t="s">
        <v>36</v>
      </c>
      <c r="C6" s="3">
        <v>874899</v>
      </c>
      <c r="D6" s="3">
        <v>55073</v>
      </c>
      <c r="E6" s="3">
        <v>819826</v>
      </c>
    </row>
    <row r="7" spans="1:5" ht="20.25" customHeight="1" x14ac:dyDescent="0.25">
      <c r="A7" s="2" t="s">
        <v>396</v>
      </c>
      <c r="B7" s="2" t="s">
        <v>397</v>
      </c>
      <c r="C7" s="3">
        <v>444232</v>
      </c>
      <c r="D7" s="3">
        <v>0</v>
      </c>
      <c r="E7" s="3">
        <v>444232</v>
      </c>
    </row>
    <row r="8" spans="1:5" ht="20.25" customHeight="1" x14ac:dyDescent="0.25">
      <c r="A8" s="2" t="s">
        <v>95</v>
      </c>
      <c r="B8" s="2" t="s">
        <v>27</v>
      </c>
      <c r="C8" s="3">
        <v>6922580</v>
      </c>
      <c r="D8" s="3">
        <v>110146</v>
      </c>
      <c r="E8" s="3">
        <v>6812434</v>
      </c>
    </row>
    <row r="9" spans="1:5" ht="20.25" customHeight="1" x14ac:dyDescent="0.25">
      <c r="A9" s="2" t="s">
        <v>96</v>
      </c>
      <c r="B9" s="2" t="s">
        <v>15</v>
      </c>
      <c r="C9" s="3">
        <v>2095800</v>
      </c>
      <c r="D9" s="3">
        <v>110146</v>
      </c>
      <c r="E9" s="3">
        <v>1985654</v>
      </c>
    </row>
    <row r="10" spans="1:5" ht="20.25" customHeight="1" x14ac:dyDescent="0.25">
      <c r="A10" s="2" t="s">
        <v>97</v>
      </c>
      <c r="B10" s="2" t="s">
        <v>22</v>
      </c>
      <c r="C10" s="3">
        <v>2537668</v>
      </c>
      <c r="D10" s="3">
        <v>140026</v>
      </c>
      <c r="E10" s="3">
        <v>2397642</v>
      </c>
    </row>
    <row r="11" spans="1:5" ht="20.25" customHeight="1" x14ac:dyDescent="0.25">
      <c r="A11" s="2" t="s">
        <v>98</v>
      </c>
      <c r="B11" s="2" t="s">
        <v>21</v>
      </c>
      <c r="C11" s="3">
        <v>953062</v>
      </c>
      <c r="D11" s="3">
        <v>22029</v>
      </c>
      <c r="E11" s="3">
        <v>931033</v>
      </c>
    </row>
    <row r="12" spans="1:5" ht="20.25" customHeight="1" x14ac:dyDescent="0.25">
      <c r="A12" s="2" t="s">
        <v>99</v>
      </c>
      <c r="B12" s="2" t="s">
        <v>14</v>
      </c>
      <c r="C12" s="3">
        <v>10719680</v>
      </c>
      <c r="D12" s="3">
        <v>660879</v>
      </c>
      <c r="E12" s="3">
        <v>10058801</v>
      </c>
    </row>
    <row r="13" spans="1:5" ht="20.25" customHeight="1" x14ac:dyDescent="0.25">
      <c r="A13" s="2" t="s">
        <v>100</v>
      </c>
      <c r="B13" s="2" t="s">
        <v>11</v>
      </c>
      <c r="C13" s="3">
        <v>1662746</v>
      </c>
      <c r="D13" s="3">
        <v>66088</v>
      </c>
      <c r="E13" s="3">
        <v>1596658</v>
      </c>
    </row>
    <row r="14" spans="1:5" ht="20.25" customHeight="1" x14ac:dyDescent="0.25">
      <c r="A14" s="2" t="s">
        <v>101</v>
      </c>
      <c r="B14" s="2" t="s">
        <v>19</v>
      </c>
      <c r="C14" s="3">
        <v>584084</v>
      </c>
      <c r="D14" s="3">
        <v>0</v>
      </c>
      <c r="E14" s="3">
        <v>584084</v>
      </c>
    </row>
    <row r="15" spans="1:5" ht="20.25" customHeight="1" x14ac:dyDescent="0.25">
      <c r="A15" s="2" t="s">
        <v>102</v>
      </c>
      <c r="B15" s="2" t="s">
        <v>42</v>
      </c>
      <c r="C15" s="3">
        <v>3206380</v>
      </c>
      <c r="D15" s="3">
        <v>55073</v>
      </c>
      <c r="E15" s="3">
        <v>3151307</v>
      </c>
    </row>
    <row r="16" spans="1:5" ht="20.25" customHeight="1" x14ac:dyDescent="0.25">
      <c r="A16" s="2" t="s">
        <v>398</v>
      </c>
      <c r="B16" s="2" t="s">
        <v>399</v>
      </c>
      <c r="C16" s="3">
        <v>403616</v>
      </c>
      <c r="D16" s="3">
        <v>27225</v>
      </c>
      <c r="E16" s="3">
        <v>376391</v>
      </c>
    </row>
    <row r="17" spans="1:5" ht="20.25" customHeight="1" x14ac:dyDescent="0.25">
      <c r="A17" s="2" t="s">
        <v>103</v>
      </c>
      <c r="B17" s="2" t="s">
        <v>24</v>
      </c>
      <c r="C17" s="3">
        <v>1037187</v>
      </c>
      <c r="D17" s="3">
        <v>0</v>
      </c>
      <c r="E17" s="3">
        <v>1037187</v>
      </c>
    </row>
    <row r="18" spans="1:5" ht="20.25" customHeight="1" x14ac:dyDescent="0.25">
      <c r="A18" s="2" t="s">
        <v>104</v>
      </c>
      <c r="B18" s="2" t="s">
        <v>46</v>
      </c>
      <c r="C18" s="3">
        <v>3115882</v>
      </c>
      <c r="D18" s="3">
        <v>27225</v>
      </c>
      <c r="E18" s="3">
        <v>3088657</v>
      </c>
    </row>
    <row r="19" spans="1:5" ht="20.25" customHeight="1" x14ac:dyDescent="0.25">
      <c r="A19" s="2" t="s">
        <v>400</v>
      </c>
      <c r="B19" s="2" t="s">
        <v>401</v>
      </c>
      <c r="C19" s="3">
        <v>951239</v>
      </c>
      <c r="D19" s="3">
        <v>0</v>
      </c>
      <c r="E19" s="3">
        <v>951239</v>
      </c>
    </row>
    <row r="20" spans="1:5" ht="20.25" customHeight="1" x14ac:dyDescent="0.25">
      <c r="A20" s="2" t="s">
        <v>402</v>
      </c>
      <c r="B20" s="2" t="s">
        <v>403</v>
      </c>
      <c r="C20" s="3">
        <v>951239</v>
      </c>
      <c r="D20" s="3">
        <v>0</v>
      </c>
      <c r="E20" s="3">
        <v>951239</v>
      </c>
    </row>
    <row r="21" spans="1:5" ht="20.25" customHeight="1" x14ac:dyDescent="0.25">
      <c r="A21" s="2" t="s">
        <v>105</v>
      </c>
      <c r="B21" s="2" t="s">
        <v>28</v>
      </c>
      <c r="C21" s="3">
        <v>1173355</v>
      </c>
      <c r="D21" s="3">
        <v>55073</v>
      </c>
      <c r="E21" s="3">
        <v>1118282</v>
      </c>
    </row>
    <row r="22" spans="1:5" ht="20.25" customHeight="1" x14ac:dyDescent="0.25">
      <c r="A22" s="2" t="s">
        <v>106</v>
      </c>
      <c r="B22" s="2" t="s">
        <v>26</v>
      </c>
      <c r="C22" s="3">
        <v>1026569</v>
      </c>
      <c r="D22" s="3">
        <v>55073</v>
      </c>
      <c r="E22" s="3">
        <v>971496</v>
      </c>
    </row>
    <row r="23" spans="1:5" ht="20.25" customHeight="1" x14ac:dyDescent="0.25">
      <c r="A23" s="2" t="s">
        <v>404</v>
      </c>
      <c r="B23" s="2" t="s">
        <v>405</v>
      </c>
      <c r="C23" s="3">
        <v>886641</v>
      </c>
      <c r="D23" s="3">
        <v>0</v>
      </c>
      <c r="E23" s="3">
        <v>886641</v>
      </c>
    </row>
    <row r="24" spans="1:5" ht="20.25" customHeight="1" x14ac:dyDescent="0.25">
      <c r="A24" s="2" t="s">
        <v>107</v>
      </c>
      <c r="B24" s="2" t="s">
        <v>35</v>
      </c>
      <c r="C24" s="3">
        <v>2471700</v>
      </c>
      <c r="D24" s="3">
        <v>110146</v>
      </c>
      <c r="E24" s="3">
        <v>2361554</v>
      </c>
    </row>
    <row r="25" spans="1:5" ht="20.25" customHeight="1" x14ac:dyDescent="0.25">
      <c r="A25" s="2" t="s">
        <v>108</v>
      </c>
      <c r="B25" s="2" t="s">
        <v>34</v>
      </c>
      <c r="C25" s="3">
        <v>1323901</v>
      </c>
      <c r="D25" s="3">
        <v>0</v>
      </c>
      <c r="E25" s="3">
        <v>1323901</v>
      </c>
    </row>
    <row r="26" spans="1:5" ht="20.25" customHeight="1" x14ac:dyDescent="0.25">
      <c r="A26" s="2" t="s">
        <v>109</v>
      </c>
      <c r="B26" s="2" t="s">
        <v>49</v>
      </c>
      <c r="C26" s="3">
        <v>2527704</v>
      </c>
      <c r="D26" s="3">
        <v>188474</v>
      </c>
      <c r="E26" s="3">
        <v>2339230</v>
      </c>
    </row>
    <row r="27" spans="1:5" ht="20.25" customHeight="1" x14ac:dyDescent="0.25">
      <c r="A27" s="2" t="s">
        <v>110</v>
      </c>
      <c r="B27" s="2" t="s">
        <v>30</v>
      </c>
      <c r="C27" s="3">
        <v>2276136</v>
      </c>
      <c r="D27" s="3">
        <v>0</v>
      </c>
      <c r="E27" s="3">
        <v>2276136</v>
      </c>
    </row>
    <row r="28" spans="1:5" ht="20.25" customHeight="1" x14ac:dyDescent="0.25">
      <c r="A28" s="2" t="s">
        <v>111</v>
      </c>
      <c r="B28" s="2" t="s">
        <v>45</v>
      </c>
      <c r="C28" s="3">
        <v>2942040</v>
      </c>
      <c r="D28" s="3">
        <v>55073</v>
      </c>
      <c r="E28" s="3">
        <v>2886967</v>
      </c>
    </row>
    <row r="29" spans="1:5" ht="20.25" customHeight="1" x14ac:dyDescent="0.25">
      <c r="A29" s="2" t="s">
        <v>112</v>
      </c>
      <c r="B29" s="2" t="s">
        <v>40</v>
      </c>
      <c r="C29" s="3">
        <v>2137073</v>
      </c>
      <c r="D29" s="3">
        <v>33044</v>
      </c>
      <c r="E29" s="3">
        <v>2104029</v>
      </c>
    </row>
    <row r="30" spans="1:5" ht="20.25" customHeight="1" x14ac:dyDescent="0.25">
      <c r="A30" s="2" t="s">
        <v>113</v>
      </c>
      <c r="B30" s="2" t="s">
        <v>29</v>
      </c>
      <c r="C30" s="3">
        <v>1691793</v>
      </c>
      <c r="D30" s="3">
        <v>55073</v>
      </c>
      <c r="E30" s="3">
        <v>1636720</v>
      </c>
    </row>
    <row r="31" spans="1:5" ht="20.25" customHeight="1" x14ac:dyDescent="0.25">
      <c r="A31" s="2" t="s">
        <v>406</v>
      </c>
      <c r="B31" s="2" t="s">
        <v>407</v>
      </c>
      <c r="C31" s="3">
        <v>704013</v>
      </c>
      <c r="D31" s="3">
        <v>0</v>
      </c>
      <c r="E31" s="3">
        <v>704013</v>
      </c>
    </row>
    <row r="32" spans="1:5" ht="20.25" customHeight="1" x14ac:dyDescent="0.25">
      <c r="A32" s="2" t="s">
        <v>114</v>
      </c>
      <c r="B32" s="2" t="s">
        <v>20</v>
      </c>
      <c r="C32" s="3">
        <v>1309523</v>
      </c>
      <c r="D32" s="3">
        <v>55073</v>
      </c>
      <c r="E32" s="3">
        <v>1254450</v>
      </c>
    </row>
    <row r="33" spans="1:5" ht="20.25" customHeight="1" x14ac:dyDescent="0.25">
      <c r="A33" s="2" t="s">
        <v>408</v>
      </c>
      <c r="B33" s="2" t="s">
        <v>409</v>
      </c>
      <c r="C33" s="3">
        <v>589271</v>
      </c>
      <c r="D33" s="3">
        <v>0</v>
      </c>
      <c r="E33" s="3">
        <v>589271</v>
      </c>
    </row>
    <row r="34" spans="1:5" ht="20.25" customHeight="1" x14ac:dyDescent="0.25">
      <c r="A34" s="2" t="s">
        <v>410</v>
      </c>
      <c r="B34" s="2" t="s">
        <v>411</v>
      </c>
      <c r="C34" s="3">
        <v>1430189</v>
      </c>
      <c r="D34" s="3">
        <v>0</v>
      </c>
      <c r="E34" s="3">
        <v>1430189</v>
      </c>
    </row>
    <row r="35" spans="1:5" ht="20.25" customHeight="1" x14ac:dyDescent="0.25">
      <c r="A35" s="2" t="s">
        <v>115</v>
      </c>
      <c r="B35" s="2" t="s">
        <v>48</v>
      </c>
      <c r="C35" s="3">
        <v>3799746</v>
      </c>
      <c r="D35" s="3">
        <v>55073</v>
      </c>
      <c r="E35" s="3">
        <v>3744673</v>
      </c>
    </row>
    <row r="36" spans="1:5" ht="20.25" customHeight="1" x14ac:dyDescent="0.25">
      <c r="A36" s="2" t="s">
        <v>116</v>
      </c>
      <c r="B36" s="2" t="s">
        <v>32</v>
      </c>
      <c r="C36" s="3">
        <v>2125146</v>
      </c>
      <c r="D36" s="3">
        <v>77103</v>
      </c>
      <c r="E36" s="3">
        <v>2048043</v>
      </c>
    </row>
    <row r="37" spans="1:5" ht="20.25" customHeight="1" x14ac:dyDescent="0.25">
      <c r="A37" s="2" t="s">
        <v>412</v>
      </c>
      <c r="B37" s="2" t="s">
        <v>413</v>
      </c>
      <c r="C37" s="3">
        <v>740451</v>
      </c>
      <c r="D37" s="3">
        <v>0</v>
      </c>
      <c r="E37" s="3">
        <v>740451</v>
      </c>
    </row>
    <row r="38" spans="1:5" ht="20.25" customHeight="1" x14ac:dyDescent="0.25">
      <c r="A38" s="2" t="s">
        <v>117</v>
      </c>
      <c r="B38" s="2" t="s">
        <v>39</v>
      </c>
      <c r="C38" s="3">
        <v>696557</v>
      </c>
      <c r="D38" s="3">
        <v>0</v>
      </c>
      <c r="E38" s="3">
        <v>696557</v>
      </c>
    </row>
    <row r="39" spans="1:5" ht="20.25" customHeight="1" x14ac:dyDescent="0.25">
      <c r="A39" s="2" t="s">
        <v>118</v>
      </c>
      <c r="B39" s="2" t="s">
        <v>37</v>
      </c>
      <c r="C39" s="3">
        <v>2024782</v>
      </c>
      <c r="D39" s="3">
        <v>110146</v>
      </c>
      <c r="E39" s="3">
        <v>1914636</v>
      </c>
    </row>
    <row r="40" spans="1:5" ht="20.25" customHeight="1" x14ac:dyDescent="0.25">
      <c r="A40" s="2" t="s">
        <v>119</v>
      </c>
      <c r="B40" s="2" t="s">
        <v>44</v>
      </c>
      <c r="C40" s="3">
        <v>4196248</v>
      </c>
      <c r="D40" s="3">
        <v>232534</v>
      </c>
      <c r="E40" s="3">
        <v>3963714</v>
      </c>
    </row>
    <row r="41" spans="1:5" ht="20.25" customHeight="1" x14ac:dyDescent="0.25">
      <c r="A41" s="2" t="s">
        <v>120</v>
      </c>
      <c r="B41" s="2" t="s">
        <v>43</v>
      </c>
      <c r="C41" s="3">
        <v>1103945</v>
      </c>
      <c r="D41" s="3">
        <v>55074</v>
      </c>
      <c r="E41" s="3">
        <v>1048871</v>
      </c>
    </row>
    <row r="42" spans="1:5" ht="20.25" customHeight="1" x14ac:dyDescent="0.25">
      <c r="A42" s="2" t="s">
        <v>121</v>
      </c>
      <c r="B42" s="2" t="s">
        <v>33</v>
      </c>
      <c r="C42" s="3">
        <v>985220</v>
      </c>
      <c r="D42" s="3">
        <v>110147</v>
      </c>
      <c r="E42" s="3">
        <v>875073</v>
      </c>
    </row>
    <row r="43" spans="1:5" ht="20.25" customHeight="1" x14ac:dyDescent="0.25">
      <c r="A43" s="2" t="s">
        <v>122</v>
      </c>
      <c r="B43" s="2" t="s">
        <v>47</v>
      </c>
      <c r="C43" s="3">
        <v>200728</v>
      </c>
      <c r="D43" s="3">
        <v>0</v>
      </c>
      <c r="E43" s="3">
        <v>200728</v>
      </c>
    </row>
    <row r="44" spans="1:5" ht="20.25" customHeight="1" x14ac:dyDescent="0.25">
      <c r="A44" s="2" t="s">
        <v>123</v>
      </c>
      <c r="B44" s="2" t="s">
        <v>38</v>
      </c>
      <c r="C44" s="3">
        <v>1173355</v>
      </c>
      <c r="D44" s="3">
        <v>55073</v>
      </c>
      <c r="E44" s="3">
        <v>1118282</v>
      </c>
    </row>
    <row r="45" spans="1:5" ht="20.25" customHeight="1" x14ac:dyDescent="0.25">
      <c r="A45" s="2" t="s">
        <v>124</v>
      </c>
      <c r="B45" s="2" t="s">
        <v>31</v>
      </c>
      <c r="C45" s="3">
        <v>1111450</v>
      </c>
      <c r="D45" s="3">
        <v>0</v>
      </c>
      <c r="E45" s="3">
        <v>1111450</v>
      </c>
    </row>
    <row r="46" spans="1:5" ht="20.25" customHeight="1" x14ac:dyDescent="0.25">
      <c r="A46" s="2" t="s">
        <v>125</v>
      </c>
      <c r="B46" s="2" t="s">
        <v>25</v>
      </c>
      <c r="C46" s="3">
        <v>9185232</v>
      </c>
      <c r="D46" s="3">
        <v>165220</v>
      </c>
      <c r="E46" s="3">
        <v>9020012</v>
      </c>
    </row>
    <row r="47" spans="1:5" ht="20.25" customHeight="1" x14ac:dyDescent="0.25">
      <c r="A47" s="2" t="s">
        <v>414</v>
      </c>
      <c r="B47" s="2" t="s">
        <v>415</v>
      </c>
      <c r="C47" s="3">
        <v>1424265</v>
      </c>
      <c r="D47" s="3">
        <v>142427</v>
      </c>
      <c r="E47" s="3">
        <v>1281838</v>
      </c>
    </row>
    <row r="48" spans="1:5" ht="20.25" customHeight="1" x14ac:dyDescent="0.25">
      <c r="A48" s="2" t="s">
        <v>126</v>
      </c>
      <c r="B48" s="2" t="s">
        <v>50</v>
      </c>
      <c r="C48" s="3">
        <v>3280894</v>
      </c>
      <c r="D48" s="3">
        <v>99132</v>
      </c>
      <c r="E48" s="3">
        <v>3181762</v>
      </c>
    </row>
    <row r="49" spans="1:5" ht="20.25" customHeight="1" x14ac:dyDescent="0.25">
      <c r="A49" s="2" t="s">
        <v>127</v>
      </c>
      <c r="B49" s="2" t="s">
        <v>23</v>
      </c>
      <c r="C49" s="3">
        <v>1366715</v>
      </c>
      <c r="D49" s="3">
        <v>77103</v>
      </c>
      <c r="E49" s="3">
        <v>1289612</v>
      </c>
    </row>
    <row r="50" spans="1:5" ht="20.25" customHeight="1" x14ac:dyDescent="0.25">
      <c r="A50" s="2" t="s">
        <v>128</v>
      </c>
      <c r="B50" s="2" t="s">
        <v>41</v>
      </c>
      <c r="C50" s="3">
        <v>1255619</v>
      </c>
      <c r="D50" s="3">
        <v>55073</v>
      </c>
      <c r="E50" s="3">
        <v>1200546</v>
      </c>
    </row>
    <row r="51" spans="1:5" ht="20.25" customHeight="1" x14ac:dyDescent="0.25">
      <c r="A51" s="2" t="s">
        <v>129</v>
      </c>
      <c r="B51" s="2" t="s">
        <v>13</v>
      </c>
      <c r="C51" s="3">
        <v>34877210</v>
      </c>
      <c r="D51" s="3">
        <v>110147</v>
      </c>
      <c r="E51" s="3">
        <v>34767063</v>
      </c>
    </row>
    <row r="52" spans="1:5" ht="20.25" customHeight="1" x14ac:dyDescent="0.25">
      <c r="A52" s="2" t="s">
        <v>130</v>
      </c>
      <c r="B52" s="2" t="s">
        <v>16</v>
      </c>
      <c r="C52" s="3">
        <v>23102940</v>
      </c>
      <c r="D52" s="3">
        <v>1025951</v>
      </c>
      <c r="E52" s="3">
        <v>22076989</v>
      </c>
    </row>
    <row r="53" spans="1:5" ht="20.25" customHeight="1" x14ac:dyDescent="0.25">
      <c r="A53" s="2" t="s">
        <v>131</v>
      </c>
      <c r="B53" s="2" t="s">
        <v>17</v>
      </c>
      <c r="C53" s="3">
        <v>11450600</v>
      </c>
      <c r="D53" s="3">
        <v>220293</v>
      </c>
      <c r="E53" s="3">
        <v>11230307</v>
      </c>
    </row>
    <row r="54" spans="1:5" ht="20.25" customHeight="1" x14ac:dyDescent="0.25">
      <c r="A54" s="2" t="s">
        <v>416</v>
      </c>
      <c r="B54" s="2" t="s">
        <v>417</v>
      </c>
      <c r="C54" s="3">
        <v>813342</v>
      </c>
      <c r="D54" s="3">
        <v>0</v>
      </c>
      <c r="E54" s="3">
        <v>813342</v>
      </c>
    </row>
    <row r="55" spans="1:5" ht="20.25" customHeight="1" x14ac:dyDescent="0.25">
      <c r="A55" s="2" t="s">
        <v>418</v>
      </c>
      <c r="B55" s="2" t="s">
        <v>419</v>
      </c>
      <c r="C55" s="3">
        <v>833265</v>
      </c>
      <c r="D55" s="3">
        <v>0</v>
      </c>
      <c r="E55" s="3">
        <v>833265</v>
      </c>
    </row>
    <row r="56" spans="1:5" ht="20.25" customHeight="1" x14ac:dyDescent="0.25">
      <c r="A56" s="2" t="s">
        <v>420</v>
      </c>
      <c r="B56" s="2" t="s">
        <v>421</v>
      </c>
      <c r="C56" s="3">
        <v>824384</v>
      </c>
      <c r="D56" s="3">
        <v>0</v>
      </c>
      <c r="E56" s="3">
        <v>824384</v>
      </c>
    </row>
    <row r="57" spans="1:5" ht="20.25" customHeight="1" x14ac:dyDescent="0.25">
      <c r="A57" s="2" t="s">
        <v>132</v>
      </c>
      <c r="B57" s="2" t="s">
        <v>51</v>
      </c>
      <c r="C57" s="3">
        <v>813210</v>
      </c>
      <c r="D57" s="3">
        <v>0</v>
      </c>
      <c r="E57" s="3">
        <v>813210</v>
      </c>
    </row>
    <row r="58" spans="1:5" ht="20.25" customHeight="1" x14ac:dyDescent="0.25">
      <c r="A58" s="2" t="s">
        <v>422</v>
      </c>
      <c r="B58" s="2" t="s">
        <v>423</v>
      </c>
      <c r="C58" s="3">
        <v>824384</v>
      </c>
      <c r="D58" s="3">
        <v>0</v>
      </c>
      <c r="E58" s="3">
        <v>824384</v>
      </c>
    </row>
    <row r="59" spans="1:5" ht="20.25" customHeight="1" x14ac:dyDescent="0.25">
      <c r="A59" s="2" t="s">
        <v>424</v>
      </c>
      <c r="B59" s="2" t="s">
        <v>52</v>
      </c>
      <c r="C59" s="3">
        <v>1866104</v>
      </c>
      <c r="D59" s="3">
        <v>130628</v>
      </c>
      <c r="E59" s="3">
        <v>1735476</v>
      </c>
    </row>
    <row r="60" spans="1:5" ht="20.25" customHeight="1" x14ac:dyDescent="0.25">
      <c r="A60" s="2" t="s">
        <v>133</v>
      </c>
      <c r="B60" s="2" t="s">
        <v>12</v>
      </c>
      <c r="C60" s="3">
        <v>57177395</v>
      </c>
      <c r="D60" s="3">
        <v>1231671</v>
      </c>
      <c r="E60" s="3">
        <v>55945724</v>
      </c>
    </row>
    <row r="61" spans="1:5" ht="20.25" customHeight="1" x14ac:dyDescent="0.25">
      <c r="A61" s="2" t="s">
        <v>134</v>
      </c>
      <c r="B61" s="2" t="s">
        <v>135</v>
      </c>
      <c r="C61" s="3">
        <v>569724</v>
      </c>
      <c r="D61" s="3">
        <v>28486</v>
      </c>
      <c r="E61" s="3">
        <v>541238</v>
      </c>
    </row>
    <row r="62" spans="1:5" ht="20.25" customHeight="1" x14ac:dyDescent="0.25">
      <c r="A62" s="2" t="s">
        <v>136</v>
      </c>
      <c r="B62" s="2" t="s">
        <v>137</v>
      </c>
      <c r="C62" s="3">
        <v>414480</v>
      </c>
      <c r="D62" s="3">
        <v>20724</v>
      </c>
      <c r="E62" s="3">
        <v>393756</v>
      </c>
    </row>
    <row r="63" spans="1:5" ht="20.25" customHeight="1" x14ac:dyDescent="0.25">
      <c r="A63" s="2" t="s">
        <v>138</v>
      </c>
      <c r="B63" s="2" t="s">
        <v>139</v>
      </c>
      <c r="C63" s="3">
        <v>3573535</v>
      </c>
      <c r="D63" s="3">
        <v>178679</v>
      </c>
      <c r="E63" s="3">
        <v>3394856</v>
      </c>
    </row>
    <row r="64" spans="1:5" ht="20.25" customHeight="1" x14ac:dyDescent="0.25">
      <c r="A64" s="2" t="s">
        <v>140</v>
      </c>
      <c r="B64" s="2" t="s">
        <v>141</v>
      </c>
      <c r="C64" s="3">
        <v>1173355</v>
      </c>
      <c r="D64" s="3">
        <v>58669</v>
      </c>
      <c r="E64" s="3">
        <v>1114686</v>
      </c>
    </row>
    <row r="65" spans="1:5" ht="20.25" customHeight="1" x14ac:dyDescent="0.25">
      <c r="A65" s="2" t="s">
        <v>142</v>
      </c>
      <c r="B65" s="2" t="s">
        <v>79</v>
      </c>
      <c r="C65" s="3">
        <v>414000</v>
      </c>
      <c r="D65" s="3">
        <v>62100</v>
      </c>
      <c r="E65" s="3">
        <v>351900</v>
      </c>
    </row>
    <row r="66" spans="1:5" ht="20.25" customHeight="1" x14ac:dyDescent="0.25">
      <c r="A66" s="2" t="s">
        <v>143</v>
      </c>
      <c r="B66" s="2" t="s">
        <v>82</v>
      </c>
      <c r="C66" s="3">
        <v>414000</v>
      </c>
      <c r="D66" s="3">
        <v>62100</v>
      </c>
      <c r="E66" s="3">
        <v>351900</v>
      </c>
    </row>
    <row r="67" spans="1:5" ht="20.25" customHeight="1" x14ac:dyDescent="0.25">
      <c r="A67" s="2" t="s">
        <v>144</v>
      </c>
      <c r="B67" s="2" t="s">
        <v>78</v>
      </c>
      <c r="C67" s="3">
        <v>414000</v>
      </c>
      <c r="D67" s="3">
        <v>62100</v>
      </c>
      <c r="E67" s="3">
        <v>351900</v>
      </c>
    </row>
    <row r="68" spans="1:5" ht="20.25" customHeight="1" x14ac:dyDescent="0.25">
      <c r="A68" s="2" t="s">
        <v>145</v>
      </c>
      <c r="B68" s="2" t="s">
        <v>74</v>
      </c>
      <c r="C68" s="3">
        <v>414000</v>
      </c>
      <c r="D68" s="3">
        <v>62100</v>
      </c>
      <c r="E68" s="3">
        <v>351900</v>
      </c>
    </row>
    <row r="69" spans="1:5" ht="20.25" customHeight="1" x14ac:dyDescent="0.25">
      <c r="A69" s="2" t="s">
        <v>146</v>
      </c>
      <c r="B69" s="2" t="s">
        <v>75</v>
      </c>
      <c r="C69" s="3">
        <v>414000</v>
      </c>
      <c r="D69" s="3">
        <v>62100</v>
      </c>
      <c r="E69" s="3">
        <v>351900</v>
      </c>
    </row>
    <row r="70" spans="1:5" ht="20.25" customHeight="1" x14ac:dyDescent="0.25">
      <c r="A70" s="2" t="s">
        <v>147</v>
      </c>
      <c r="B70" s="2" t="s">
        <v>85</v>
      </c>
      <c r="C70" s="3">
        <v>414000</v>
      </c>
      <c r="D70" s="3">
        <v>62100</v>
      </c>
      <c r="E70" s="3">
        <v>351900</v>
      </c>
    </row>
    <row r="71" spans="1:5" ht="20.25" customHeight="1" x14ac:dyDescent="0.25">
      <c r="A71" s="2" t="s">
        <v>148</v>
      </c>
      <c r="B71" s="2" t="s">
        <v>76</v>
      </c>
      <c r="C71" s="3">
        <v>414000</v>
      </c>
      <c r="D71" s="3">
        <v>62100</v>
      </c>
      <c r="E71" s="3">
        <v>351900</v>
      </c>
    </row>
    <row r="72" spans="1:5" ht="20.25" customHeight="1" x14ac:dyDescent="0.25">
      <c r="A72" s="2" t="s">
        <v>149</v>
      </c>
      <c r="B72" s="2" t="s">
        <v>55</v>
      </c>
      <c r="C72" s="3">
        <v>4343892</v>
      </c>
      <c r="D72" s="3">
        <v>62100</v>
      </c>
      <c r="E72" s="3">
        <v>4281792</v>
      </c>
    </row>
    <row r="73" spans="1:5" ht="20.25" customHeight="1" x14ac:dyDescent="0.25">
      <c r="A73" s="2" t="s">
        <v>150</v>
      </c>
      <c r="B73" s="2" t="s">
        <v>81</v>
      </c>
      <c r="C73" s="3">
        <v>414000</v>
      </c>
      <c r="D73" s="3">
        <v>62100</v>
      </c>
      <c r="E73" s="3">
        <v>351900</v>
      </c>
    </row>
    <row r="74" spans="1:5" ht="20.25" customHeight="1" x14ac:dyDescent="0.25">
      <c r="A74" s="2" t="s">
        <v>151</v>
      </c>
      <c r="B74" s="2" t="s">
        <v>68</v>
      </c>
      <c r="C74" s="3">
        <v>414000</v>
      </c>
      <c r="D74" s="3">
        <v>62100</v>
      </c>
      <c r="E74" s="3">
        <v>351900</v>
      </c>
    </row>
    <row r="75" spans="1:5" ht="20.25" customHeight="1" x14ac:dyDescent="0.25">
      <c r="A75" s="2" t="s">
        <v>152</v>
      </c>
      <c r="B75" s="2" t="s">
        <v>73</v>
      </c>
      <c r="C75" s="3">
        <v>2258890</v>
      </c>
      <c r="D75" s="3">
        <v>62100</v>
      </c>
      <c r="E75" s="3">
        <v>2196790</v>
      </c>
    </row>
    <row r="76" spans="1:5" ht="20.25" customHeight="1" x14ac:dyDescent="0.25">
      <c r="A76" s="2" t="s">
        <v>153</v>
      </c>
      <c r="B76" s="2" t="s">
        <v>83</v>
      </c>
      <c r="C76" s="3">
        <v>414000</v>
      </c>
      <c r="D76" s="3">
        <v>62100</v>
      </c>
      <c r="E76" s="3">
        <v>351900</v>
      </c>
    </row>
    <row r="77" spans="1:5" ht="20.25" customHeight="1" x14ac:dyDescent="0.25">
      <c r="A77" s="2" t="s">
        <v>154</v>
      </c>
      <c r="B77" s="2" t="s">
        <v>67</v>
      </c>
      <c r="C77" s="3">
        <v>414000</v>
      </c>
      <c r="D77" s="3">
        <v>62100</v>
      </c>
      <c r="E77" s="3">
        <v>351900</v>
      </c>
    </row>
    <row r="78" spans="1:5" ht="20.25" customHeight="1" x14ac:dyDescent="0.25">
      <c r="A78" s="2" t="s">
        <v>155</v>
      </c>
      <c r="B78" s="2" t="s">
        <v>66</v>
      </c>
      <c r="C78" s="3">
        <v>2224909</v>
      </c>
      <c r="D78" s="3">
        <v>62100</v>
      </c>
      <c r="E78" s="3">
        <v>2162809</v>
      </c>
    </row>
    <row r="79" spans="1:5" ht="20.25" customHeight="1" x14ac:dyDescent="0.25">
      <c r="A79" s="2" t="s">
        <v>156</v>
      </c>
      <c r="B79" s="2" t="s">
        <v>60</v>
      </c>
      <c r="C79" s="3">
        <v>1975682</v>
      </c>
      <c r="D79" s="3">
        <v>62100</v>
      </c>
      <c r="E79" s="3">
        <v>1913582</v>
      </c>
    </row>
    <row r="80" spans="1:5" ht="20.25" customHeight="1" x14ac:dyDescent="0.25">
      <c r="A80" s="2" t="s">
        <v>157</v>
      </c>
      <c r="B80" s="2" t="s">
        <v>61</v>
      </c>
      <c r="C80" s="3">
        <v>414000</v>
      </c>
      <c r="D80" s="3">
        <v>62100</v>
      </c>
      <c r="E80" s="3">
        <v>351900</v>
      </c>
    </row>
    <row r="81" spans="1:5" ht="20.25" customHeight="1" x14ac:dyDescent="0.25">
      <c r="A81" s="2" t="s">
        <v>158</v>
      </c>
      <c r="B81" s="2" t="s">
        <v>62</v>
      </c>
      <c r="C81" s="3">
        <v>414000</v>
      </c>
      <c r="D81" s="3">
        <v>62100</v>
      </c>
      <c r="E81" s="3">
        <v>351900</v>
      </c>
    </row>
    <row r="82" spans="1:5" ht="20.25" customHeight="1" x14ac:dyDescent="0.25">
      <c r="A82" s="2" t="s">
        <v>159</v>
      </c>
      <c r="B82" s="2" t="s">
        <v>63</v>
      </c>
      <c r="C82" s="3">
        <v>1966989</v>
      </c>
      <c r="D82" s="3">
        <v>62100</v>
      </c>
      <c r="E82" s="3">
        <v>1904889</v>
      </c>
    </row>
    <row r="83" spans="1:5" ht="20.25" customHeight="1" x14ac:dyDescent="0.25">
      <c r="A83" s="2" t="s">
        <v>160</v>
      </c>
      <c r="B83" s="2" t="s">
        <v>64</v>
      </c>
      <c r="C83" s="3">
        <v>414000</v>
      </c>
      <c r="D83" s="3">
        <v>62100</v>
      </c>
      <c r="E83" s="3">
        <v>351900</v>
      </c>
    </row>
    <row r="84" spans="1:5" ht="20.25" customHeight="1" x14ac:dyDescent="0.25">
      <c r="A84" s="2" t="s">
        <v>161</v>
      </c>
      <c r="B84" s="2" t="s">
        <v>65</v>
      </c>
      <c r="C84" s="3">
        <v>414000</v>
      </c>
      <c r="D84" s="3">
        <v>62100</v>
      </c>
      <c r="E84" s="3">
        <v>351900</v>
      </c>
    </row>
    <row r="85" spans="1:5" ht="20.25" customHeight="1" x14ac:dyDescent="0.25">
      <c r="A85" s="2" t="s">
        <v>162</v>
      </c>
      <c r="B85" s="2" t="s">
        <v>56</v>
      </c>
      <c r="C85" s="3">
        <v>414000</v>
      </c>
      <c r="D85" s="3">
        <v>62100</v>
      </c>
      <c r="E85" s="3">
        <v>351900</v>
      </c>
    </row>
    <row r="86" spans="1:5" ht="20.25" customHeight="1" x14ac:dyDescent="0.25">
      <c r="A86" s="2" t="s">
        <v>163</v>
      </c>
      <c r="B86" s="2" t="s">
        <v>57</v>
      </c>
      <c r="C86" s="3">
        <v>414000</v>
      </c>
      <c r="D86" s="3">
        <v>62100</v>
      </c>
      <c r="E86" s="3">
        <v>351900</v>
      </c>
    </row>
    <row r="87" spans="1:5" ht="20.25" customHeight="1" x14ac:dyDescent="0.25">
      <c r="A87" s="2" t="s">
        <v>164</v>
      </c>
      <c r="B87" s="2" t="s">
        <v>58</v>
      </c>
      <c r="C87" s="3">
        <v>2171663</v>
      </c>
      <c r="D87" s="3">
        <v>62100</v>
      </c>
      <c r="E87" s="3">
        <v>2109563</v>
      </c>
    </row>
    <row r="88" spans="1:5" ht="20.25" customHeight="1" x14ac:dyDescent="0.25">
      <c r="A88" s="2" t="s">
        <v>165</v>
      </c>
      <c r="B88" s="2" t="s">
        <v>59</v>
      </c>
      <c r="C88" s="3">
        <v>414000</v>
      </c>
      <c r="D88" s="3">
        <v>62100</v>
      </c>
      <c r="E88" s="3">
        <v>351900</v>
      </c>
    </row>
    <row r="89" spans="1:5" ht="20.25" customHeight="1" x14ac:dyDescent="0.25">
      <c r="A89" s="2" t="s">
        <v>166</v>
      </c>
      <c r="B89" s="2" t="s">
        <v>54</v>
      </c>
      <c r="C89" s="3">
        <v>408466</v>
      </c>
      <c r="D89" s="3">
        <v>0</v>
      </c>
      <c r="E89" s="3">
        <v>408466</v>
      </c>
    </row>
    <row r="90" spans="1:5" ht="20.25" customHeight="1" x14ac:dyDescent="0.25">
      <c r="A90" s="2" t="s">
        <v>167</v>
      </c>
      <c r="B90" s="2" t="s">
        <v>72</v>
      </c>
      <c r="C90" s="3">
        <v>414000</v>
      </c>
      <c r="D90" s="3">
        <v>62100</v>
      </c>
      <c r="E90" s="3">
        <v>351900</v>
      </c>
    </row>
    <row r="91" spans="1:5" ht="20.25" customHeight="1" x14ac:dyDescent="0.25">
      <c r="A91" s="2" t="s">
        <v>168</v>
      </c>
      <c r="B91" s="2" t="s">
        <v>70</v>
      </c>
      <c r="C91" s="3">
        <v>1728736</v>
      </c>
      <c r="D91" s="3">
        <v>62100</v>
      </c>
      <c r="E91" s="3">
        <v>1666636</v>
      </c>
    </row>
    <row r="92" spans="1:5" ht="20.25" customHeight="1" x14ac:dyDescent="0.25">
      <c r="A92" s="2" t="s">
        <v>425</v>
      </c>
      <c r="B92" s="2" t="s">
        <v>426</v>
      </c>
      <c r="C92" s="3">
        <v>440586</v>
      </c>
      <c r="D92" s="3">
        <v>0</v>
      </c>
      <c r="E92" s="3">
        <v>440586</v>
      </c>
    </row>
    <row r="93" spans="1:5" ht="20.25" customHeight="1" x14ac:dyDescent="0.25">
      <c r="A93" s="2" t="s">
        <v>169</v>
      </c>
      <c r="B93" s="2" t="s">
        <v>77</v>
      </c>
      <c r="C93" s="3">
        <v>414000</v>
      </c>
      <c r="D93" s="3">
        <v>62100</v>
      </c>
      <c r="E93" s="3">
        <v>351900</v>
      </c>
    </row>
    <row r="94" spans="1:5" ht="20.25" customHeight="1" x14ac:dyDescent="0.25">
      <c r="A94" s="2" t="s">
        <v>170</v>
      </c>
      <c r="B94" s="2" t="s">
        <v>86</v>
      </c>
      <c r="C94" s="3">
        <v>1939878</v>
      </c>
      <c r="D94" s="3">
        <v>62100</v>
      </c>
      <c r="E94" s="3">
        <v>1877778</v>
      </c>
    </row>
    <row r="95" spans="1:5" ht="20.25" customHeight="1" x14ac:dyDescent="0.25">
      <c r="A95" s="2" t="s">
        <v>171</v>
      </c>
      <c r="B95" s="2" t="s">
        <v>69</v>
      </c>
      <c r="C95" s="3">
        <v>1558561</v>
      </c>
      <c r="D95" s="3">
        <v>62100</v>
      </c>
      <c r="E95" s="3">
        <v>1496461</v>
      </c>
    </row>
    <row r="96" spans="1:5" ht="20.25" customHeight="1" x14ac:dyDescent="0.25">
      <c r="A96" s="2" t="s">
        <v>172</v>
      </c>
      <c r="B96" s="2" t="s">
        <v>84</v>
      </c>
      <c r="C96" s="3">
        <v>414000</v>
      </c>
      <c r="D96" s="3">
        <v>62100</v>
      </c>
      <c r="E96" s="3">
        <v>351900</v>
      </c>
    </row>
    <row r="97" spans="1:5" ht="20.25" customHeight="1" x14ac:dyDescent="0.25">
      <c r="A97" s="2" t="s">
        <v>173</v>
      </c>
      <c r="B97" s="2" t="s">
        <v>71</v>
      </c>
      <c r="C97" s="3">
        <v>414000</v>
      </c>
      <c r="D97" s="3">
        <v>62100</v>
      </c>
      <c r="E97" s="3">
        <v>351900</v>
      </c>
    </row>
    <row r="98" spans="1:5" ht="20.25" customHeight="1" x14ac:dyDescent="0.25">
      <c r="A98" s="2" t="s">
        <v>174</v>
      </c>
      <c r="B98" s="2" t="s">
        <v>87</v>
      </c>
      <c r="C98" s="3">
        <v>414000</v>
      </c>
      <c r="D98" s="3">
        <v>62100</v>
      </c>
      <c r="E98" s="3">
        <v>351900</v>
      </c>
    </row>
    <row r="99" spans="1:5" ht="20.25" customHeight="1" x14ac:dyDescent="0.25">
      <c r="A99" s="2" t="s">
        <v>175</v>
      </c>
      <c r="B99" s="2" t="s">
        <v>80</v>
      </c>
      <c r="C99" s="3">
        <v>414000</v>
      </c>
      <c r="D99" s="3">
        <v>62100</v>
      </c>
      <c r="E99" s="3">
        <v>351900</v>
      </c>
    </row>
    <row r="100" spans="1:5" ht="20.25" customHeight="1" x14ac:dyDescent="0.25">
      <c r="A100" s="2" t="s">
        <v>427</v>
      </c>
      <c r="B100" s="2" t="s">
        <v>428</v>
      </c>
      <c r="C100" s="3">
        <v>442409</v>
      </c>
      <c r="D100" s="3">
        <v>0</v>
      </c>
      <c r="E100" s="3">
        <v>442409</v>
      </c>
    </row>
    <row r="101" spans="1:5" ht="20.25" customHeight="1" x14ac:dyDescent="0.25">
      <c r="A101" s="2" t="s">
        <v>429</v>
      </c>
      <c r="B101" s="2" t="s">
        <v>430</v>
      </c>
      <c r="C101" s="3">
        <v>18939935</v>
      </c>
      <c r="D101" s="3">
        <v>69000</v>
      </c>
      <c r="E101" s="3">
        <v>18870935</v>
      </c>
    </row>
    <row r="102" spans="1:5" ht="20.25" customHeight="1" x14ac:dyDescent="0.25">
      <c r="A102" s="2" t="s">
        <v>176</v>
      </c>
      <c r="B102" s="2" t="s">
        <v>53</v>
      </c>
      <c r="C102" s="3">
        <v>414000</v>
      </c>
      <c r="D102" s="3">
        <v>62100</v>
      </c>
      <c r="E102" s="3">
        <v>351900</v>
      </c>
    </row>
    <row r="103" spans="1:5" ht="20.25" customHeight="1" x14ac:dyDescent="0.25">
      <c r="A103" s="2" t="s">
        <v>177</v>
      </c>
      <c r="B103" s="2" t="s">
        <v>18</v>
      </c>
      <c r="C103" s="3">
        <v>15546020</v>
      </c>
      <c r="D103" s="3">
        <v>440587</v>
      </c>
      <c r="E103" s="3">
        <v>15105433</v>
      </c>
    </row>
    <row r="104" spans="1:5" ht="20.25" customHeight="1" x14ac:dyDescent="0.25">
      <c r="A104" s="2" t="s">
        <v>178</v>
      </c>
      <c r="B104" s="2" t="s">
        <v>10</v>
      </c>
      <c r="C104" s="3">
        <v>9289015</v>
      </c>
      <c r="D104" s="3">
        <v>0</v>
      </c>
      <c r="E104" s="3">
        <v>9289015</v>
      </c>
    </row>
    <row r="105" spans="1:5" ht="20.25" customHeight="1" x14ac:dyDescent="0.25">
      <c r="A105" s="2" t="s">
        <v>179</v>
      </c>
      <c r="B105" s="2" t="s">
        <v>10</v>
      </c>
      <c r="C105" s="3">
        <v>8596910</v>
      </c>
      <c r="D105" s="3">
        <v>0</v>
      </c>
      <c r="E105" s="3">
        <v>8596910</v>
      </c>
    </row>
    <row r="106" spans="1:5" ht="20.25" customHeight="1" x14ac:dyDescent="0.25">
      <c r="A106" s="2" t="s">
        <v>180</v>
      </c>
      <c r="B106" s="2" t="s">
        <v>10</v>
      </c>
      <c r="C106" s="3">
        <v>5369246</v>
      </c>
      <c r="D106" s="3">
        <v>117975</v>
      </c>
      <c r="E106" s="3">
        <v>5251271</v>
      </c>
    </row>
    <row r="107" spans="1:5" ht="20.25" customHeight="1" x14ac:dyDescent="0.25">
      <c r="A107" s="2" t="s">
        <v>181</v>
      </c>
      <c r="B107" s="2" t="s">
        <v>10</v>
      </c>
      <c r="C107" s="3">
        <v>1680550</v>
      </c>
      <c r="D107" s="3">
        <v>0</v>
      </c>
      <c r="E107" s="3">
        <v>1680550</v>
      </c>
    </row>
    <row r="108" spans="1:5" ht="20.25" customHeight="1" x14ac:dyDescent="0.25">
      <c r="A108" s="2" t="s">
        <v>182</v>
      </c>
      <c r="B108" s="2" t="s">
        <v>10</v>
      </c>
      <c r="C108" s="3">
        <v>2720837</v>
      </c>
      <c r="D108" s="3">
        <v>0</v>
      </c>
      <c r="E108" s="3">
        <v>2720837</v>
      </c>
    </row>
    <row r="109" spans="1:5" ht="20.25" customHeight="1" x14ac:dyDescent="0.25">
      <c r="A109" s="2" t="s">
        <v>183</v>
      </c>
      <c r="B109" s="2" t="s">
        <v>10</v>
      </c>
      <c r="C109" s="3">
        <v>1258246</v>
      </c>
      <c r="D109" s="3">
        <v>0</v>
      </c>
      <c r="E109" s="3">
        <v>1258246</v>
      </c>
    </row>
    <row r="110" spans="1:5" ht="20.25" customHeight="1" x14ac:dyDescent="0.25">
      <c r="A110" s="2" t="s">
        <v>184</v>
      </c>
      <c r="B110" s="2" t="s">
        <v>10</v>
      </c>
      <c r="C110" s="3">
        <v>749102</v>
      </c>
      <c r="D110" s="3">
        <v>0</v>
      </c>
      <c r="E110" s="3">
        <v>749102</v>
      </c>
    </row>
    <row r="111" spans="1:5" ht="20.25" customHeight="1" x14ac:dyDescent="0.25">
      <c r="A111" s="2" t="s">
        <v>185</v>
      </c>
      <c r="B111" s="2" t="s">
        <v>10</v>
      </c>
      <c r="C111" s="3">
        <v>1966962</v>
      </c>
      <c r="D111" s="3">
        <v>0</v>
      </c>
      <c r="E111" s="3">
        <v>1966962</v>
      </c>
    </row>
    <row r="112" spans="1:5" ht="20.25" customHeight="1" x14ac:dyDescent="0.25">
      <c r="A112" s="2" t="s">
        <v>186</v>
      </c>
      <c r="B112" s="2" t="s">
        <v>10</v>
      </c>
      <c r="C112" s="3">
        <v>2606168</v>
      </c>
      <c r="D112" s="3">
        <v>39230</v>
      </c>
      <c r="E112" s="3">
        <v>2566938</v>
      </c>
    </row>
    <row r="113" spans="1:5" ht="20.25" customHeight="1" x14ac:dyDescent="0.25">
      <c r="A113" s="2" t="s">
        <v>187</v>
      </c>
      <c r="B113" s="2" t="s">
        <v>10</v>
      </c>
      <c r="C113" s="3">
        <v>591094</v>
      </c>
      <c r="D113" s="3">
        <v>0</v>
      </c>
      <c r="E113" s="3">
        <v>591094</v>
      </c>
    </row>
    <row r="114" spans="1:5" ht="20.25" customHeight="1" x14ac:dyDescent="0.25">
      <c r="A114" s="2" t="s">
        <v>431</v>
      </c>
      <c r="B114" s="2" t="s">
        <v>10</v>
      </c>
      <c r="C114" s="3">
        <v>1429370</v>
      </c>
      <c r="D114" s="3">
        <v>0</v>
      </c>
      <c r="E114" s="3">
        <v>1429370</v>
      </c>
    </row>
    <row r="115" spans="1:5" ht="20.25" customHeight="1" x14ac:dyDescent="0.25">
      <c r="A115" s="2" t="s">
        <v>188</v>
      </c>
      <c r="B115" s="2" t="s">
        <v>10</v>
      </c>
      <c r="C115" s="3">
        <v>1569360</v>
      </c>
      <c r="D115" s="3">
        <v>0</v>
      </c>
      <c r="E115" s="3">
        <v>1569360</v>
      </c>
    </row>
    <row r="116" spans="1:5" ht="20.25" customHeight="1" x14ac:dyDescent="0.25">
      <c r="A116" s="2" t="s">
        <v>189</v>
      </c>
      <c r="B116" s="2" t="s">
        <v>10</v>
      </c>
      <c r="C116" s="3">
        <v>3898510</v>
      </c>
      <c r="D116" s="3">
        <v>0</v>
      </c>
      <c r="E116" s="3">
        <v>3898510</v>
      </c>
    </row>
    <row r="117" spans="1:5" ht="20.25" customHeight="1" x14ac:dyDescent="0.25">
      <c r="A117" s="2" t="s">
        <v>190</v>
      </c>
      <c r="B117" s="2" t="s">
        <v>10</v>
      </c>
      <c r="C117" s="3">
        <v>2408794</v>
      </c>
      <c r="D117" s="3">
        <v>36300</v>
      </c>
      <c r="E117" s="3">
        <v>2372494</v>
      </c>
    </row>
    <row r="118" spans="1:5" ht="20.25" customHeight="1" x14ac:dyDescent="0.25">
      <c r="A118" s="2" t="s">
        <v>191</v>
      </c>
      <c r="B118" s="2" t="s">
        <v>10</v>
      </c>
      <c r="C118" s="3">
        <v>1576276</v>
      </c>
      <c r="D118" s="3">
        <v>0</v>
      </c>
      <c r="E118" s="3">
        <v>1576276</v>
      </c>
    </row>
    <row r="119" spans="1:5" ht="20.25" customHeight="1" x14ac:dyDescent="0.25">
      <c r="A119" s="2" t="s">
        <v>192</v>
      </c>
      <c r="B119" s="2" t="s">
        <v>10</v>
      </c>
      <c r="C119" s="3">
        <v>5616944</v>
      </c>
      <c r="D119" s="3">
        <v>96610</v>
      </c>
      <c r="E119" s="3">
        <v>5520334</v>
      </c>
    </row>
    <row r="120" spans="1:5" ht="20.25" customHeight="1" x14ac:dyDescent="0.25">
      <c r="A120" s="2" t="s">
        <v>193</v>
      </c>
      <c r="B120" s="2" t="s">
        <v>10</v>
      </c>
      <c r="C120" s="3">
        <v>3260478</v>
      </c>
      <c r="D120" s="3">
        <v>0</v>
      </c>
      <c r="E120" s="3">
        <v>3260478</v>
      </c>
    </row>
    <row r="121" spans="1:5" ht="20.25" customHeight="1" x14ac:dyDescent="0.25">
      <c r="A121" s="2" t="s">
        <v>194</v>
      </c>
      <c r="B121" s="2" t="s">
        <v>10</v>
      </c>
      <c r="C121" s="3">
        <v>1591012</v>
      </c>
      <c r="D121" s="3">
        <v>0</v>
      </c>
      <c r="E121" s="3">
        <v>1591012</v>
      </c>
    </row>
    <row r="122" spans="1:5" ht="20.25" customHeight="1" x14ac:dyDescent="0.25">
      <c r="A122" s="2" t="s">
        <v>195</v>
      </c>
      <c r="B122" s="2" t="s">
        <v>10</v>
      </c>
      <c r="C122" s="3">
        <v>3190704</v>
      </c>
      <c r="D122" s="3">
        <v>39230</v>
      </c>
      <c r="E122" s="3">
        <v>3151474</v>
      </c>
    </row>
    <row r="123" spans="1:5" ht="20.25" customHeight="1" x14ac:dyDescent="0.25">
      <c r="A123" s="2" t="s">
        <v>196</v>
      </c>
      <c r="B123" s="2" t="s">
        <v>10</v>
      </c>
      <c r="C123" s="3">
        <v>1572918</v>
      </c>
      <c r="D123" s="3">
        <v>0</v>
      </c>
      <c r="E123" s="3">
        <v>1572918</v>
      </c>
    </row>
    <row r="124" spans="1:5" ht="20.25" customHeight="1" x14ac:dyDescent="0.25">
      <c r="A124" s="2" t="s">
        <v>197</v>
      </c>
      <c r="B124" s="2" t="s">
        <v>10</v>
      </c>
      <c r="C124" s="3">
        <v>2892608</v>
      </c>
      <c r="D124" s="3">
        <v>36300</v>
      </c>
      <c r="E124" s="3">
        <v>2856308</v>
      </c>
    </row>
    <row r="125" spans="1:5" ht="20.25" customHeight="1" x14ac:dyDescent="0.25">
      <c r="A125" s="2" t="s">
        <v>198</v>
      </c>
      <c r="B125" s="2" t="s">
        <v>10</v>
      </c>
      <c r="C125" s="3">
        <v>3540660</v>
      </c>
      <c r="D125" s="3">
        <v>0</v>
      </c>
      <c r="E125" s="3">
        <v>3540660</v>
      </c>
    </row>
    <row r="126" spans="1:5" ht="20.25" customHeight="1" x14ac:dyDescent="0.25">
      <c r="A126" s="2" t="s">
        <v>199</v>
      </c>
      <c r="B126" s="2" t="s">
        <v>10</v>
      </c>
      <c r="C126" s="3">
        <v>3059468</v>
      </c>
      <c r="D126" s="3">
        <v>0</v>
      </c>
      <c r="E126" s="3">
        <v>3059468</v>
      </c>
    </row>
    <row r="127" spans="1:5" ht="20.25" customHeight="1" x14ac:dyDescent="0.25">
      <c r="A127" s="2" t="s">
        <v>200</v>
      </c>
      <c r="B127" s="2" t="s">
        <v>10</v>
      </c>
      <c r="C127" s="3">
        <v>1293378</v>
      </c>
      <c r="D127" s="3">
        <v>0</v>
      </c>
      <c r="E127" s="3">
        <v>1293378</v>
      </c>
    </row>
    <row r="128" spans="1:5" ht="20.25" customHeight="1" x14ac:dyDescent="0.25">
      <c r="A128" s="2" t="s">
        <v>201</v>
      </c>
      <c r="B128" s="2" t="s">
        <v>10</v>
      </c>
      <c r="C128" s="3">
        <v>2716052</v>
      </c>
      <c r="D128" s="3">
        <v>0</v>
      </c>
      <c r="E128" s="3">
        <v>2716052</v>
      </c>
    </row>
    <row r="129" spans="1:5" ht="20.25" customHeight="1" x14ac:dyDescent="0.25">
      <c r="A129" s="2" t="s">
        <v>202</v>
      </c>
      <c r="B129" s="2" t="s">
        <v>10</v>
      </c>
      <c r="C129" s="3">
        <v>1302772</v>
      </c>
      <c r="D129" s="3">
        <v>21080</v>
      </c>
      <c r="E129" s="3">
        <v>1281692</v>
      </c>
    </row>
    <row r="130" spans="1:5" ht="20.25" customHeight="1" x14ac:dyDescent="0.25">
      <c r="A130" s="2" t="s">
        <v>203</v>
      </c>
      <c r="B130" s="2" t="s">
        <v>10</v>
      </c>
      <c r="C130" s="3">
        <v>2240836</v>
      </c>
      <c r="D130" s="3">
        <v>39230</v>
      </c>
      <c r="E130" s="3">
        <v>2201606</v>
      </c>
    </row>
    <row r="131" spans="1:5" ht="20.25" customHeight="1" x14ac:dyDescent="0.25">
      <c r="A131" s="2" t="s">
        <v>204</v>
      </c>
      <c r="B131" s="2" t="s">
        <v>10</v>
      </c>
      <c r="C131" s="3">
        <v>6617574</v>
      </c>
      <c r="D131" s="3">
        <v>0</v>
      </c>
      <c r="E131" s="3">
        <v>6617574</v>
      </c>
    </row>
    <row r="132" spans="1:5" ht="20.25" customHeight="1" x14ac:dyDescent="0.25">
      <c r="A132" s="2" t="s">
        <v>205</v>
      </c>
      <c r="B132" s="2" t="s">
        <v>10</v>
      </c>
      <c r="C132" s="3">
        <v>1751894</v>
      </c>
      <c r="D132" s="3">
        <v>0</v>
      </c>
      <c r="E132" s="3">
        <v>1751894</v>
      </c>
    </row>
    <row r="133" spans="1:5" ht="20.25" customHeight="1" x14ac:dyDescent="0.25">
      <c r="A133" s="2" t="s">
        <v>206</v>
      </c>
      <c r="B133" s="2" t="s">
        <v>10</v>
      </c>
      <c r="C133" s="3">
        <v>2823684</v>
      </c>
      <c r="D133" s="3">
        <v>0</v>
      </c>
      <c r="E133" s="3">
        <v>2823684</v>
      </c>
    </row>
    <row r="134" spans="1:5" ht="20.25" customHeight="1" x14ac:dyDescent="0.25">
      <c r="A134" s="2" t="s">
        <v>207</v>
      </c>
      <c r="B134" s="2" t="s">
        <v>10</v>
      </c>
      <c r="C134" s="3">
        <v>902162</v>
      </c>
      <c r="D134" s="3">
        <v>57380</v>
      </c>
      <c r="E134" s="3">
        <v>844782</v>
      </c>
    </row>
    <row r="135" spans="1:5" ht="20.25" customHeight="1" x14ac:dyDescent="0.25">
      <c r="A135" s="2" t="s">
        <v>208</v>
      </c>
      <c r="B135" s="2" t="s">
        <v>10</v>
      </c>
      <c r="C135" s="3">
        <v>3758602</v>
      </c>
      <c r="D135" s="3">
        <v>0</v>
      </c>
      <c r="E135" s="3">
        <v>3758602</v>
      </c>
    </row>
    <row r="136" spans="1:5" ht="20.25" customHeight="1" x14ac:dyDescent="0.25">
      <c r="A136" s="2" t="s">
        <v>209</v>
      </c>
      <c r="B136" s="2" t="s">
        <v>10</v>
      </c>
      <c r="C136" s="3">
        <v>2415368</v>
      </c>
      <c r="D136" s="3">
        <v>0</v>
      </c>
      <c r="E136" s="3">
        <v>2415368</v>
      </c>
    </row>
    <row r="137" spans="1:5" ht="20.25" customHeight="1" x14ac:dyDescent="0.25">
      <c r="A137" s="2" t="s">
        <v>210</v>
      </c>
      <c r="B137" s="2" t="s">
        <v>10</v>
      </c>
      <c r="C137" s="3">
        <v>3635912</v>
      </c>
      <c r="D137" s="3">
        <v>75530</v>
      </c>
      <c r="E137" s="3">
        <v>3560382</v>
      </c>
    </row>
    <row r="138" spans="1:5" ht="20.25" customHeight="1" x14ac:dyDescent="0.25">
      <c r="A138" s="2" t="s">
        <v>211</v>
      </c>
      <c r="B138" s="2" t="s">
        <v>10</v>
      </c>
      <c r="C138" s="3">
        <v>3826632</v>
      </c>
      <c r="D138" s="3">
        <v>0</v>
      </c>
      <c r="E138" s="3">
        <v>3826632</v>
      </c>
    </row>
    <row r="139" spans="1:5" ht="20.25" customHeight="1" x14ac:dyDescent="0.25">
      <c r="A139" s="2" t="s">
        <v>212</v>
      </c>
      <c r="B139" s="2" t="s">
        <v>10</v>
      </c>
      <c r="C139" s="3">
        <v>3191914</v>
      </c>
      <c r="D139" s="3">
        <v>0</v>
      </c>
      <c r="E139" s="3">
        <v>3191914</v>
      </c>
    </row>
    <row r="140" spans="1:5" ht="20.25" customHeight="1" x14ac:dyDescent="0.25">
      <c r="A140" s="2" t="s">
        <v>213</v>
      </c>
      <c r="B140" s="2" t="s">
        <v>10</v>
      </c>
      <c r="C140" s="3">
        <v>1884736</v>
      </c>
      <c r="D140" s="3">
        <v>0</v>
      </c>
      <c r="E140" s="3">
        <v>1884736</v>
      </c>
    </row>
    <row r="141" spans="1:5" ht="20.25" customHeight="1" x14ac:dyDescent="0.25">
      <c r="A141" s="2" t="s">
        <v>214</v>
      </c>
      <c r="B141" s="2" t="s">
        <v>10</v>
      </c>
      <c r="C141" s="3">
        <v>1031680</v>
      </c>
      <c r="D141" s="3">
        <v>0</v>
      </c>
      <c r="E141" s="3">
        <v>1031680</v>
      </c>
    </row>
    <row r="142" spans="1:5" ht="20.25" customHeight="1" x14ac:dyDescent="0.25">
      <c r="A142" s="2" t="s">
        <v>215</v>
      </c>
      <c r="B142" s="2" t="s">
        <v>10</v>
      </c>
      <c r="C142" s="3">
        <v>2619454</v>
      </c>
      <c r="D142" s="3">
        <v>0</v>
      </c>
      <c r="E142" s="3">
        <v>2619454</v>
      </c>
    </row>
    <row r="143" spans="1:5" ht="20.25" customHeight="1" x14ac:dyDescent="0.25">
      <c r="A143" s="2" t="s">
        <v>216</v>
      </c>
      <c r="B143" s="2" t="s">
        <v>10</v>
      </c>
      <c r="C143" s="3">
        <v>1404304</v>
      </c>
      <c r="D143" s="3">
        <v>0</v>
      </c>
      <c r="E143" s="3">
        <v>1404304</v>
      </c>
    </row>
    <row r="144" spans="1:5" ht="20.25" customHeight="1" x14ac:dyDescent="0.25">
      <c r="A144" s="2" t="s">
        <v>217</v>
      </c>
      <c r="B144" s="2" t="s">
        <v>10</v>
      </c>
      <c r="C144" s="3">
        <v>2131918</v>
      </c>
      <c r="D144" s="3">
        <v>0</v>
      </c>
      <c r="E144" s="3">
        <v>2131918</v>
      </c>
    </row>
    <row r="145" spans="1:5" ht="20.25" customHeight="1" x14ac:dyDescent="0.25">
      <c r="A145" s="2" t="s">
        <v>218</v>
      </c>
      <c r="B145" s="2" t="s">
        <v>10</v>
      </c>
      <c r="C145" s="3">
        <v>1909682</v>
      </c>
      <c r="D145" s="3">
        <v>0</v>
      </c>
      <c r="E145" s="3">
        <v>1909682</v>
      </c>
    </row>
    <row r="146" spans="1:5" ht="20.25" customHeight="1" x14ac:dyDescent="0.25">
      <c r="A146" s="2" t="s">
        <v>219</v>
      </c>
      <c r="B146" s="2" t="s">
        <v>10</v>
      </c>
      <c r="C146" s="3">
        <v>2955616</v>
      </c>
      <c r="D146" s="3">
        <v>78460</v>
      </c>
      <c r="E146" s="3">
        <v>2877156</v>
      </c>
    </row>
    <row r="147" spans="1:5" ht="20.25" customHeight="1" x14ac:dyDescent="0.25">
      <c r="A147" s="2" t="s">
        <v>220</v>
      </c>
      <c r="B147" s="2" t="s">
        <v>10</v>
      </c>
      <c r="C147" s="3">
        <v>1440240</v>
      </c>
      <c r="D147" s="3">
        <v>0</v>
      </c>
      <c r="E147" s="3">
        <v>1440240</v>
      </c>
    </row>
    <row r="148" spans="1:5" ht="20.25" customHeight="1" x14ac:dyDescent="0.25">
      <c r="A148" s="2" t="s">
        <v>221</v>
      </c>
      <c r="B148" s="2" t="s">
        <v>10</v>
      </c>
      <c r="C148" s="3">
        <v>2002942</v>
      </c>
      <c r="D148" s="3">
        <v>0</v>
      </c>
      <c r="E148" s="3">
        <v>2002942</v>
      </c>
    </row>
    <row r="149" spans="1:5" ht="20.25" customHeight="1" x14ac:dyDescent="0.25">
      <c r="A149" s="2" t="s">
        <v>432</v>
      </c>
      <c r="B149" s="2" t="s">
        <v>10</v>
      </c>
      <c r="C149" s="3">
        <v>1850646</v>
      </c>
      <c r="D149" s="3">
        <v>39230</v>
      </c>
      <c r="E149" s="3">
        <v>1811416</v>
      </c>
    </row>
    <row r="150" spans="1:5" ht="20.25" customHeight="1" x14ac:dyDescent="0.25">
      <c r="A150" s="2" t="s">
        <v>433</v>
      </c>
      <c r="B150" s="2" t="s">
        <v>10</v>
      </c>
      <c r="C150" s="3">
        <v>1646096</v>
      </c>
      <c r="D150" s="3">
        <v>39230</v>
      </c>
      <c r="E150" s="3">
        <v>1606866</v>
      </c>
    </row>
    <row r="151" spans="1:5" ht="20.25" customHeight="1" x14ac:dyDescent="0.25">
      <c r="A151" s="2" t="s">
        <v>222</v>
      </c>
      <c r="B151" s="2" t="s">
        <v>10</v>
      </c>
      <c r="C151" s="3">
        <v>3493446</v>
      </c>
      <c r="D151" s="3">
        <v>0</v>
      </c>
      <c r="E151" s="3">
        <v>3493446</v>
      </c>
    </row>
    <row r="152" spans="1:5" ht="20.25" customHeight="1" x14ac:dyDescent="0.25">
      <c r="A152" s="2" t="s">
        <v>223</v>
      </c>
      <c r="B152" s="2" t="s">
        <v>10</v>
      </c>
      <c r="C152" s="3">
        <v>2253714</v>
      </c>
      <c r="D152" s="3">
        <v>0</v>
      </c>
      <c r="E152" s="3">
        <v>2253714</v>
      </c>
    </row>
    <row r="153" spans="1:5" ht="20.25" customHeight="1" x14ac:dyDescent="0.25">
      <c r="A153" s="2" t="s">
        <v>224</v>
      </c>
      <c r="B153" s="2" t="s">
        <v>10</v>
      </c>
      <c r="C153" s="3">
        <v>2889304</v>
      </c>
      <c r="D153" s="3">
        <v>60310</v>
      </c>
      <c r="E153" s="3">
        <v>2828994</v>
      </c>
    </row>
    <row r="154" spans="1:5" ht="20.25" customHeight="1" x14ac:dyDescent="0.25">
      <c r="A154" s="2" t="s">
        <v>225</v>
      </c>
      <c r="B154" s="2" t="s">
        <v>10</v>
      </c>
      <c r="C154" s="3">
        <v>1777192</v>
      </c>
      <c r="D154" s="3">
        <v>0</v>
      </c>
      <c r="E154" s="3">
        <v>1777192</v>
      </c>
    </row>
    <row r="155" spans="1:5" ht="20.25" customHeight="1" x14ac:dyDescent="0.25">
      <c r="A155" s="2" t="s">
        <v>226</v>
      </c>
      <c r="B155" s="2" t="s">
        <v>10</v>
      </c>
      <c r="C155" s="3">
        <v>2490243</v>
      </c>
      <c r="D155" s="3">
        <v>39230</v>
      </c>
      <c r="E155" s="3">
        <v>2451013</v>
      </c>
    </row>
    <row r="156" spans="1:5" ht="20.25" customHeight="1" x14ac:dyDescent="0.25">
      <c r="A156" s="2" t="s">
        <v>227</v>
      </c>
      <c r="B156" s="2" t="s">
        <v>10</v>
      </c>
      <c r="C156" s="3">
        <v>6220532</v>
      </c>
      <c r="D156" s="3">
        <v>0</v>
      </c>
      <c r="E156" s="3">
        <v>6220532</v>
      </c>
    </row>
    <row r="157" spans="1:5" ht="20.25" customHeight="1" x14ac:dyDescent="0.25">
      <c r="A157" s="2" t="s">
        <v>434</v>
      </c>
      <c r="B157" s="2" t="s">
        <v>10</v>
      </c>
      <c r="C157" s="3">
        <v>4453826</v>
      </c>
      <c r="D157" s="3">
        <v>0</v>
      </c>
      <c r="E157" s="3">
        <v>4453826</v>
      </c>
    </row>
    <row r="158" spans="1:5" ht="20.25" customHeight="1" x14ac:dyDescent="0.25">
      <c r="A158" s="2" t="s">
        <v>228</v>
      </c>
      <c r="B158" s="2" t="s">
        <v>10</v>
      </c>
      <c r="C158" s="3">
        <v>1043098</v>
      </c>
      <c r="D158" s="3">
        <v>57380</v>
      </c>
      <c r="E158" s="3">
        <v>985718</v>
      </c>
    </row>
    <row r="159" spans="1:5" ht="20.25" customHeight="1" x14ac:dyDescent="0.25">
      <c r="A159" s="2" t="s">
        <v>229</v>
      </c>
      <c r="B159" s="2" t="s">
        <v>10</v>
      </c>
      <c r="C159" s="3">
        <v>1727004</v>
      </c>
      <c r="D159" s="3">
        <v>0</v>
      </c>
      <c r="E159" s="3">
        <v>1727004</v>
      </c>
    </row>
    <row r="160" spans="1:5" ht="20.25" customHeight="1" x14ac:dyDescent="0.25">
      <c r="A160" s="2" t="s">
        <v>230</v>
      </c>
      <c r="B160" s="2" t="s">
        <v>10</v>
      </c>
      <c r="C160" s="3">
        <v>3690452</v>
      </c>
      <c r="D160" s="3">
        <v>0</v>
      </c>
      <c r="E160" s="3">
        <v>3690452</v>
      </c>
    </row>
    <row r="161" spans="1:5" ht="20.25" customHeight="1" x14ac:dyDescent="0.25">
      <c r="A161" s="2" t="s">
        <v>231</v>
      </c>
      <c r="B161" s="2" t="s">
        <v>10</v>
      </c>
      <c r="C161" s="3">
        <v>784600</v>
      </c>
      <c r="D161" s="3">
        <v>39230</v>
      </c>
      <c r="E161" s="3">
        <v>745370</v>
      </c>
    </row>
    <row r="162" spans="1:5" ht="20.25" customHeight="1" x14ac:dyDescent="0.25">
      <c r="A162" s="2" t="s">
        <v>232</v>
      </c>
      <c r="B162" s="2" t="s">
        <v>10</v>
      </c>
      <c r="C162" s="3">
        <v>4307693</v>
      </c>
      <c r="D162" s="3">
        <v>0</v>
      </c>
      <c r="E162" s="3">
        <v>4307693</v>
      </c>
    </row>
    <row r="163" spans="1:5" ht="20.25" customHeight="1" x14ac:dyDescent="0.25">
      <c r="A163" s="2" t="s">
        <v>233</v>
      </c>
      <c r="B163" s="2" t="s">
        <v>10</v>
      </c>
      <c r="C163" s="3">
        <v>981571</v>
      </c>
      <c r="D163" s="3">
        <v>18150</v>
      </c>
      <c r="E163" s="3">
        <v>963421</v>
      </c>
    </row>
    <row r="164" spans="1:5" ht="20.25" customHeight="1" x14ac:dyDescent="0.25">
      <c r="A164" s="2" t="s">
        <v>234</v>
      </c>
      <c r="B164" s="2" t="s">
        <v>10</v>
      </c>
      <c r="C164" s="3">
        <v>1182188</v>
      </c>
      <c r="D164" s="3">
        <v>0</v>
      </c>
      <c r="E164" s="3">
        <v>1182188</v>
      </c>
    </row>
    <row r="165" spans="1:5" ht="20.25" customHeight="1" x14ac:dyDescent="0.25">
      <c r="A165" s="2" t="s">
        <v>235</v>
      </c>
      <c r="B165" s="2" t="s">
        <v>10</v>
      </c>
      <c r="C165" s="3">
        <v>888464</v>
      </c>
      <c r="D165" s="3">
        <v>0</v>
      </c>
      <c r="E165" s="3">
        <v>888464</v>
      </c>
    </row>
    <row r="166" spans="1:5" ht="20.25" customHeight="1" x14ac:dyDescent="0.25">
      <c r="A166" s="2" t="s">
        <v>236</v>
      </c>
      <c r="B166" s="2" t="s">
        <v>10</v>
      </c>
      <c r="C166" s="3">
        <v>3050685</v>
      </c>
      <c r="D166" s="3">
        <v>0</v>
      </c>
      <c r="E166" s="3">
        <v>3050685</v>
      </c>
    </row>
    <row r="167" spans="1:5" ht="20.25" customHeight="1" x14ac:dyDescent="0.25">
      <c r="A167" s="2" t="s">
        <v>237</v>
      </c>
      <c r="B167" s="2" t="s">
        <v>10</v>
      </c>
      <c r="C167" s="3">
        <v>737956</v>
      </c>
      <c r="D167" s="3">
        <v>0</v>
      </c>
      <c r="E167" s="3">
        <v>737956</v>
      </c>
    </row>
    <row r="168" spans="1:5" ht="20.25" customHeight="1" x14ac:dyDescent="0.25">
      <c r="A168" s="2" t="s">
        <v>238</v>
      </c>
      <c r="B168" s="2" t="s">
        <v>10</v>
      </c>
      <c r="C168" s="3">
        <v>3014596</v>
      </c>
      <c r="D168" s="3">
        <v>39230</v>
      </c>
      <c r="E168" s="3">
        <v>2975366</v>
      </c>
    </row>
    <row r="169" spans="1:5" ht="20.25" customHeight="1" x14ac:dyDescent="0.25">
      <c r="A169" s="2" t="s">
        <v>239</v>
      </c>
      <c r="B169" s="2" t="s">
        <v>10</v>
      </c>
      <c r="C169" s="3">
        <v>4601562</v>
      </c>
      <c r="D169" s="3">
        <v>0</v>
      </c>
      <c r="E169" s="3">
        <v>4601562</v>
      </c>
    </row>
    <row r="170" spans="1:5" ht="20.25" customHeight="1" x14ac:dyDescent="0.25">
      <c r="A170" s="2" t="s">
        <v>435</v>
      </c>
      <c r="B170" s="2" t="s">
        <v>10</v>
      </c>
      <c r="C170" s="3">
        <v>1329050</v>
      </c>
      <c r="D170" s="3">
        <v>0</v>
      </c>
      <c r="E170" s="3">
        <v>1329050</v>
      </c>
    </row>
    <row r="171" spans="1:5" ht="20.25" customHeight="1" x14ac:dyDescent="0.25">
      <c r="A171" s="2" t="s">
        <v>436</v>
      </c>
      <c r="B171" s="2" t="s">
        <v>10</v>
      </c>
      <c r="C171" s="3">
        <v>2955734</v>
      </c>
      <c r="D171" s="3">
        <v>0</v>
      </c>
      <c r="E171" s="3">
        <v>2955734</v>
      </c>
    </row>
    <row r="172" spans="1:5" ht="20.25" customHeight="1" x14ac:dyDescent="0.25">
      <c r="A172" s="2" t="s">
        <v>240</v>
      </c>
      <c r="B172" s="2" t="s">
        <v>10</v>
      </c>
      <c r="C172" s="3">
        <v>2081798</v>
      </c>
      <c r="D172" s="3">
        <v>0</v>
      </c>
      <c r="E172" s="3">
        <v>2081798</v>
      </c>
    </row>
    <row r="173" spans="1:5" ht="20.25" customHeight="1" x14ac:dyDescent="0.25">
      <c r="A173" s="2" t="s">
        <v>241</v>
      </c>
      <c r="B173" s="2" t="s">
        <v>10</v>
      </c>
      <c r="C173" s="3">
        <v>1795034</v>
      </c>
      <c r="D173" s="3">
        <v>0</v>
      </c>
      <c r="E173" s="3">
        <v>1795034</v>
      </c>
    </row>
    <row r="174" spans="1:5" ht="20.25" customHeight="1" x14ac:dyDescent="0.25">
      <c r="A174" s="2" t="s">
        <v>242</v>
      </c>
      <c r="B174" s="2" t="s">
        <v>10</v>
      </c>
      <c r="C174" s="3">
        <v>3056330</v>
      </c>
      <c r="D174" s="3">
        <v>0</v>
      </c>
      <c r="E174" s="3">
        <v>3056330</v>
      </c>
    </row>
    <row r="175" spans="1:5" ht="20.25" customHeight="1" x14ac:dyDescent="0.25">
      <c r="A175" s="2" t="s">
        <v>243</v>
      </c>
      <c r="B175" s="2" t="s">
        <v>10</v>
      </c>
      <c r="C175" s="3">
        <v>947722</v>
      </c>
      <c r="D175" s="3">
        <v>39230</v>
      </c>
      <c r="E175" s="3">
        <v>908492</v>
      </c>
    </row>
    <row r="176" spans="1:5" ht="20.25" customHeight="1" x14ac:dyDescent="0.25">
      <c r="A176" s="2" t="s">
        <v>244</v>
      </c>
      <c r="B176" s="2" t="s">
        <v>10</v>
      </c>
      <c r="C176" s="3">
        <v>953376</v>
      </c>
      <c r="D176" s="3">
        <v>0</v>
      </c>
      <c r="E176" s="3">
        <v>953376</v>
      </c>
    </row>
    <row r="177" spans="1:5" ht="20.25" customHeight="1" x14ac:dyDescent="0.25">
      <c r="A177" s="2" t="s">
        <v>437</v>
      </c>
      <c r="B177" s="2" t="s">
        <v>10</v>
      </c>
      <c r="C177" s="3">
        <v>2576434</v>
      </c>
      <c r="D177" s="3">
        <v>57380</v>
      </c>
      <c r="E177" s="3">
        <v>2519054</v>
      </c>
    </row>
    <row r="178" spans="1:5" ht="20.25" customHeight="1" x14ac:dyDescent="0.25">
      <c r="A178" s="2" t="s">
        <v>245</v>
      </c>
      <c r="B178" s="2" t="s">
        <v>10</v>
      </c>
      <c r="C178" s="3">
        <v>1701674</v>
      </c>
      <c r="D178" s="3">
        <v>0</v>
      </c>
      <c r="E178" s="3">
        <v>1701674</v>
      </c>
    </row>
    <row r="179" spans="1:5" ht="20.25" customHeight="1" x14ac:dyDescent="0.25">
      <c r="A179" s="2" t="s">
        <v>246</v>
      </c>
      <c r="B179" s="2" t="s">
        <v>10</v>
      </c>
      <c r="C179" s="3">
        <v>3324448</v>
      </c>
      <c r="D179" s="3">
        <v>0</v>
      </c>
      <c r="E179" s="3">
        <v>3324448</v>
      </c>
    </row>
    <row r="180" spans="1:5" ht="20.25" customHeight="1" x14ac:dyDescent="0.25">
      <c r="A180" s="2" t="s">
        <v>247</v>
      </c>
      <c r="B180" s="2" t="s">
        <v>10</v>
      </c>
      <c r="C180" s="3">
        <v>2289122</v>
      </c>
      <c r="D180" s="3">
        <v>0</v>
      </c>
      <c r="E180" s="3">
        <v>2289122</v>
      </c>
    </row>
    <row r="181" spans="1:5" ht="20.25" customHeight="1" x14ac:dyDescent="0.25">
      <c r="A181" s="2" t="s">
        <v>248</v>
      </c>
      <c r="B181" s="2" t="s">
        <v>10</v>
      </c>
      <c r="C181" s="3">
        <v>2900370</v>
      </c>
      <c r="D181" s="3">
        <v>0</v>
      </c>
      <c r="E181" s="3">
        <v>2900370</v>
      </c>
    </row>
    <row r="182" spans="1:5" ht="20.25" customHeight="1" x14ac:dyDescent="0.25">
      <c r="A182" s="2" t="s">
        <v>249</v>
      </c>
      <c r="B182" s="2" t="s">
        <v>10</v>
      </c>
      <c r="C182" s="3">
        <v>1714559</v>
      </c>
      <c r="D182" s="3">
        <v>0</v>
      </c>
      <c r="E182" s="3">
        <v>1714559</v>
      </c>
    </row>
    <row r="183" spans="1:5" ht="20.25" customHeight="1" x14ac:dyDescent="0.25">
      <c r="A183" s="2" t="s">
        <v>250</v>
      </c>
      <c r="B183" s="2" t="s">
        <v>10</v>
      </c>
      <c r="C183" s="3">
        <v>4084640</v>
      </c>
      <c r="D183" s="3">
        <v>0</v>
      </c>
      <c r="E183" s="3">
        <v>4084640</v>
      </c>
    </row>
    <row r="184" spans="1:5" ht="20.25" customHeight="1" x14ac:dyDescent="0.25">
      <c r="A184" s="2" t="s">
        <v>251</v>
      </c>
      <c r="B184" s="2" t="s">
        <v>10</v>
      </c>
      <c r="C184" s="3">
        <v>5153144</v>
      </c>
      <c r="D184" s="3">
        <v>117690</v>
      </c>
      <c r="E184" s="3">
        <v>5035454</v>
      </c>
    </row>
    <row r="185" spans="1:5" ht="20.25" customHeight="1" x14ac:dyDescent="0.25">
      <c r="A185" s="2" t="s">
        <v>252</v>
      </c>
      <c r="B185" s="2" t="s">
        <v>10</v>
      </c>
      <c r="C185" s="3">
        <v>2994444</v>
      </c>
      <c r="D185" s="3">
        <v>78460</v>
      </c>
      <c r="E185" s="3">
        <v>2915984</v>
      </c>
    </row>
    <row r="186" spans="1:5" ht="20.25" customHeight="1" x14ac:dyDescent="0.25">
      <c r="A186" s="2" t="s">
        <v>253</v>
      </c>
      <c r="B186" s="2" t="s">
        <v>10</v>
      </c>
      <c r="C186" s="3">
        <v>3292422</v>
      </c>
      <c r="D186" s="3">
        <v>0</v>
      </c>
      <c r="E186" s="3">
        <v>3292422</v>
      </c>
    </row>
    <row r="187" spans="1:5" ht="20.25" customHeight="1" x14ac:dyDescent="0.25">
      <c r="A187" s="2" t="s">
        <v>254</v>
      </c>
      <c r="B187" s="2" t="s">
        <v>10</v>
      </c>
      <c r="C187" s="3">
        <v>3475032</v>
      </c>
      <c r="D187" s="3">
        <v>0</v>
      </c>
      <c r="E187" s="3">
        <v>3475032</v>
      </c>
    </row>
    <row r="188" spans="1:5" ht="20.25" customHeight="1" x14ac:dyDescent="0.25">
      <c r="A188" s="2" t="s">
        <v>255</v>
      </c>
      <c r="B188" s="2" t="s">
        <v>10</v>
      </c>
      <c r="C188" s="3">
        <v>1270158</v>
      </c>
      <c r="D188" s="3">
        <v>39230</v>
      </c>
      <c r="E188" s="3">
        <v>1230928</v>
      </c>
    </row>
    <row r="189" spans="1:5" ht="20.25" customHeight="1" x14ac:dyDescent="0.25">
      <c r="A189" s="2" t="s">
        <v>256</v>
      </c>
      <c r="B189" s="2" t="s">
        <v>10</v>
      </c>
      <c r="C189" s="3">
        <v>1662676</v>
      </c>
      <c r="D189" s="3">
        <v>0</v>
      </c>
      <c r="E189" s="3">
        <v>1662676</v>
      </c>
    </row>
    <row r="190" spans="1:5" ht="20.25" customHeight="1" x14ac:dyDescent="0.25">
      <c r="A190" s="2" t="s">
        <v>257</v>
      </c>
      <c r="B190" s="2" t="s">
        <v>10</v>
      </c>
      <c r="C190" s="3">
        <v>2809664</v>
      </c>
      <c r="D190" s="3">
        <v>0</v>
      </c>
      <c r="E190" s="3">
        <v>2809664</v>
      </c>
    </row>
    <row r="191" spans="1:5" ht="20.25" customHeight="1" x14ac:dyDescent="0.25">
      <c r="A191" s="2" t="s">
        <v>258</v>
      </c>
      <c r="B191" s="2" t="s">
        <v>10</v>
      </c>
      <c r="C191" s="3">
        <v>3611080</v>
      </c>
      <c r="D191" s="3">
        <v>0</v>
      </c>
      <c r="E191" s="3">
        <v>3611080</v>
      </c>
    </row>
    <row r="192" spans="1:5" ht="20.25" customHeight="1" x14ac:dyDescent="0.25">
      <c r="A192" s="2" t="s">
        <v>259</v>
      </c>
      <c r="B192" s="2" t="s">
        <v>10</v>
      </c>
      <c r="C192" s="3">
        <v>2217514</v>
      </c>
      <c r="D192" s="3">
        <v>0</v>
      </c>
      <c r="E192" s="3">
        <v>2217514</v>
      </c>
    </row>
    <row r="193" spans="1:5" ht="20.25" customHeight="1" x14ac:dyDescent="0.25">
      <c r="A193" s="2" t="s">
        <v>260</v>
      </c>
      <c r="B193" s="2" t="s">
        <v>10</v>
      </c>
      <c r="C193" s="3">
        <v>1293378</v>
      </c>
      <c r="D193" s="3">
        <v>0</v>
      </c>
      <c r="E193" s="3">
        <v>1293378</v>
      </c>
    </row>
    <row r="194" spans="1:5" ht="20.25" customHeight="1" x14ac:dyDescent="0.25">
      <c r="A194" s="2" t="s">
        <v>261</v>
      </c>
      <c r="B194" s="2" t="s">
        <v>10</v>
      </c>
      <c r="C194" s="3">
        <v>1730650</v>
      </c>
      <c r="D194" s="3">
        <v>0</v>
      </c>
      <c r="E194" s="3">
        <v>1730650</v>
      </c>
    </row>
    <row r="195" spans="1:5" ht="20.25" customHeight="1" x14ac:dyDescent="0.25">
      <c r="A195" s="2" t="s">
        <v>262</v>
      </c>
      <c r="B195" s="2" t="s">
        <v>10</v>
      </c>
      <c r="C195" s="3">
        <v>917252</v>
      </c>
      <c r="D195" s="3">
        <v>0</v>
      </c>
      <c r="E195" s="3">
        <v>917252</v>
      </c>
    </row>
    <row r="196" spans="1:5" ht="20.25" customHeight="1" x14ac:dyDescent="0.25">
      <c r="A196" s="2" t="s">
        <v>263</v>
      </c>
      <c r="B196" s="2" t="s">
        <v>10</v>
      </c>
      <c r="C196" s="3">
        <v>2185724</v>
      </c>
      <c r="D196" s="3">
        <v>0</v>
      </c>
      <c r="E196" s="3">
        <v>2185724</v>
      </c>
    </row>
    <row r="197" spans="1:5" ht="20.25" customHeight="1" x14ac:dyDescent="0.25">
      <c r="A197" s="2" t="s">
        <v>264</v>
      </c>
      <c r="B197" s="2" t="s">
        <v>10</v>
      </c>
      <c r="C197" s="3">
        <v>1877248</v>
      </c>
      <c r="D197" s="3">
        <v>0</v>
      </c>
      <c r="E197" s="3">
        <v>1877248</v>
      </c>
    </row>
    <row r="198" spans="1:5" ht="20.25" customHeight="1" x14ac:dyDescent="0.25">
      <c r="A198" s="2" t="s">
        <v>265</v>
      </c>
      <c r="B198" s="2" t="s">
        <v>10</v>
      </c>
      <c r="C198" s="3">
        <v>2124430</v>
      </c>
      <c r="D198" s="3">
        <v>0</v>
      </c>
      <c r="E198" s="3">
        <v>2124430</v>
      </c>
    </row>
    <row r="199" spans="1:5" ht="20.25" customHeight="1" x14ac:dyDescent="0.25">
      <c r="A199" s="2" t="s">
        <v>266</v>
      </c>
      <c r="B199" s="2" t="s">
        <v>10</v>
      </c>
      <c r="C199" s="3">
        <v>849146</v>
      </c>
      <c r="D199" s="3">
        <v>0</v>
      </c>
      <c r="E199" s="3">
        <v>849146</v>
      </c>
    </row>
    <row r="200" spans="1:5" ht="20.25" customHeight="1" x14ac:dyDescent="0.25">
      <c r="A200" s="2" t="s">
        <v>267</v>
      </c>
      <c r="B200" s="2" t="s">
        <v>10</v>
      </c>
      <c r="C200" s="3">
        <v>2067006</v>
      </c>
      <c r="D200" s="3">
        <v>0</v>
      </c>
      <c r="E200" s="3">
        <v>2067006</v>
      </c>
    </row>
    <row r="201" spans="1:5" ht="20.25" customHeight="1" x14ac:dyDescent="0.25">
      <c r="A201" s="2" t="s">
        <v>438</v>
      </c>
      <c r="B201" s="2" t="s">
        <v>10</v>
      </c>
      <c r="C201" s="3">
        <v>175574</v>
      </c>
      <c r="D201" s="3">
        <v>0</v>
      </c>
      <c r="E201" s="3">
        <v>175574</v>
      </c>
    </row>
    <row r="202" spans="1:5" ht="20.25" customHeight="1" x14ac:dyDescent="0.25">
      <c r="A202" s="2" t="s">
        <v>268</v>
      </c>
      <c r="B202" s="2" t="s">
        <v>10</v>
      </c>
      <c r="C202" s="3">
        <v>2858740</v>
      </c>
      <c r="D202" s="3">
        <v>0</v>
      </c>
      <c r="E202" s="3">
        <v>2858740</v>
      </c>
    </row>
    <row r="203" spans="1:5" ht="20.25" customHeight="1" x14ac:dyDescent="0.25">
      <c r="A203" s="2" t="s">
        <v>269</v>
      </c>
      <c r="B203" s="2" t="s">
        <v>10</v>
      </c>
      <c r="C203" s="3">
        <v>2231974</v>
      </c>
      <c r="D203" s="3">
        <v>0</v>
      </c>
      <c r="E203" s="3">
        <v>2231974</v>
      </c>
    </row>
    <row r="204" spans="1:5" ht="20.25" customHeight="1" x14ac:dyDescent="0.25">
      <c r="A204" s="2" t="s">
        <v>270</v>
      </c>
      <c r="B204" s="2" t="s">
        <v>10</v>
      </c>
      <c r="C204" s="3">
        <v>1193070</v>
      </c>
      <c r="D204" s="3">
        <v>0</v>
      </c>
      <c r="E204" s="3">
        <v>1193070</v>
      </c>
    </row>
    <row r="205" spans="1:5" ht="20.25" customHeight="1" x14ac:dyDescent="0.25">
      <c r="A205" s="2" t="s">
        <v>439</v>
      </c>
      <c r="B205" s="2" t="s">
        <v>10</v>
      </c>
      <c r="C205" s="3">
        <v>1837352</v>
      </c>
      <c r="D205" s="3">
        <v>21080</v>
      </c>
      <c r="E205" s="3">
        <v>1816272</v>
      </c>
    </row>
    <row r="206" spans="1:5" ht="20.25" customHeight="1" x14ac:dyDescent="0.25">
      <c r="A206" s="2" t="s">
        <v>271</v>
      </c>
      <c r="B206" s="2" t="s">
        <v>10</v>
      </c>
      <c r="C206" s="3">
        <v>3546916</v>
      </c>
      <c r="D206" s="3">
        <v>0</v>
      </c>
      <c r="E206" s="3">
        <v>3546916</v>
      </c>
    </row>
    <row r="207" spans="1:5" ht="20.25" customHeight="1" x14ac:dyDescent="0.25">
      <c r="A207" s="2" t="s">
        <v>272</v>
      </c>
      <c r="B207" s="2" t="s">
        <v>10</v>
      </c>
      <c r="C207" s="3">
        <v>960072</v>
      </c>
      <c r="D207" s="3">
        <v>0</v>
      </c>
      <c r="E207" s="3">
        <v>960072</v>
      </c>
    </row>
    <row r="208" spans="1:5" ht="20.25" customHeight="1" x14ac:dyDescent="0.25">
      <c r="A208" s="2" t="s">
        <v>440</v>
      </c>
      <c r="B208" s="2" t="s">
        <v>10</v>
      </c>
      <c r="C208" s="3">
        <v>175574</v>
      </c>
      <c r="D208" s="3">
        <v>0</v>
      </c>
      <c r="E208" s="3">
        <v>175574</v>
      </c>
    </row>
    <row r="209" spans="1:5" ht="20.25" customHeight="1" x14ac:dyDescent="0.25">
      <c r="A209" s="2" t="s">
        <v>273</v>
      </c>
      <c r="B209" s="2" t="s">
        <v>10</v>
      </c>
      <c r="C209" s="3">
        <v>1927732</v>
      </c>
      <c r="D209" s="3">
        <v>0</v>
      </c>
      <c r="E209" s="3">
        <v>1927732</v>
      </c>
    </row>
    <row r="210" spans="1:5" ht="20.25" customHeight="1" x14ac:dyDescent="0.25">
      <c r="A210" s="2" t="s">
        <v>274</v>
      </c>
      <c r="B210" s="2" t="s">
        <v>10</v>
      </c>
      <c r="C210" s="3">
        <v>5144882</v>
      </c>
      <c r="D210" s="3">
        <v>81675</v>
      </c>
      <c r="E210" s="3">
        <v>5063207</v>
      </c>
    </row>
    <row r="211" spans="1:5" ht="20.25" customHeight="1" x14ac:dyDescent="0.25">
      <c r="A211" s="2" t="s">
        <v>275</v>
      </c>
      <c r="B211" s="2" t="s">
        <v>10</v>
      </c>
      <c r="C211" s="3">
        <v>666612</v>
      </c>
      <c r="D211" s="3">
        <v>0</v>
      </c>
      <c r="E211" s="3">
        <v>666612</v>
      </c>
    </row>
    <row r="212" spans="1:5" ht="20.25" customHeight="1" x14ac:dyDescent="0.25">
      <c r="A212" s="2" t="s">
        <v>276</v>
      </c>
      <c r="B212" s="2" t="s">
        <v>10</v>
      </c>
      <c r="C212" s="3">
        <v>2939920</v>
      </c>
      <c r="D212" s="3">
        <v>18150</v>
      </c>
      <c r="E212" s="3">
        <v>2921770</v>
      </c>
    </row>
    <row r="213" spans="1:5" ht="20.25" customHeight="1" x14ac:dyDescent="0.25">
      <c r="A213" s="2" t="s">
        <v>277</v>
      </c>
      <c r="B213" s="2" t="s">
        <v>10</v>
      </c>
      <c r="C213" s="3">
        <v>1404568</v>
      </c>
      <c r="D213" s="3">
        <v>0</v>
      </c>
      <c r="E213" s="3">
        <v>1404568</v>
      </c>
    </row>
    <row r="214" spans="1:5" ht="20.25" customHeight="1" x14ac:dyDescent="0.25">
      <c r="A214" s="2" t="s">
        <v>278</v>
      </c>
      <c r="B214" s="2" t="s">
        <v>10</v>
      </c>
      <c r="C214" s="3">
        <v>3132987</v>
      </c>
      <c r="D214" s="3">
        <v>0</v>
      </c>
      <c r="E214" s="3">
        <v>3132987</v>
      </c>
    </row>
    <row r="215" spans="1:5" ht="20.25" customHeight="1" x14ac:dyDescent="0.25">
      <c r="A215" s="2" t="s">
        <v>91</v>
      </c>
      <c r="B215" s="2" t="s">
        <v>10</v>
      </c>
      <c r="C215" s="3">
        <v>2492758</v>
      </c>
      <c r="D215" s="3">
        <v>18150</v>
      </c>
      <c r="E215" s="3">
        <v>2474608</v>
      </c>
    </row>
    <row r="216" spans="1:5" ht="20.25" customHeight="1" x14ac:dyDescent="0.25">
      <c r="A216" s="2" t="s">
        <v>279</v>
      </c>
      <c r="B216" s="2" t="s">
        <v>10</v>
      </c>
      <c r="C216" s="3">
        <v>2748266</v>
      </c>
      <c r="D216" s="3">
        <v>0</v>
      </c>
      <c r="E216" s="3">
        <v>2748266</v>
      </c>
    </row>
    <row r="217" spans="1:5" ht="20.25" customHeight="1" x14ac:dyDescent="0.25">
      <c r="A217" s="2" t="s">
        <v>280</v>
      </c>
      <c r="B217" s="2" t="s">
        <v>10</v>
      </c>
      <c r="C217" s="3">
        <v>2201518</v>
      </c>
      <c r="D217" s="3">
        <v>39230</v>
      </c>
      <c r="E217" s="3">
        <v>2162288</v>
      </c>
    </row>
    <row r="218" spans="1:5" ht="20.25" customHeight="1" x14ac:dyDescent="0.25">
      <c r="A218" s="2" t="s">
        <v>281</v>
      </c>
      <c r="B218" s="2" t="s">
        <v>10</v>
      </c>
      <c r="C218" s="3">
        <v>2375302</v>
      </c>
      <c r="D218" s="3">
        <v>0</v>
      </c>
      <c r="E218" s="3">
        <v>2375302</v>
      </c>
    </row>
    <row r="219" spans="1:5" ht="20.25" customHeight="1" x14ac:dyDescent="0.25">
      <c r="A219" s="2" t="s">
        <v>282</v>
      </c>
      <c r="B219" s="2" t="s">
        <v>10</v>
      </c>
      <c r="C219" s="3">
        <v>333306</v>
      </c>
      <c r="D219" s="3">
        <v>0</v>
      </c>
      <c r="E219" s="3">
        <v>333306</v>
      </c>
    </row>
    <row r="220" spans="1:5" ht="20.25" customHeight="1" x14ac:dyDescent="0.25">
      <c r="A220" s="2" t="s">
        <v>283</v>
      </c>
      <c r="B220" s="2" t="s">
        <v>10</v>
      </c>
      <c r="C220" s="3">
        <v>1615826</v>
      </c>
      <c r="D220" s="3">
        <v>0</v>
      </c>
      <c r="E220" s="3">
        <v>1615826</v>
      </c>
    </row>
    <row r="221" spans="1:5" ht="20.25" customHeight="1" x14ac:dyDescent="0.25">
      <c r="A221" s="2" t="s">
        <v>284</v>
      </c>
      <c r="B221" s="2" t="s">
        <v>10</v>
      </c>
      <c r="C221" s="3">
        <v>999654</v>
      </c>
      <c r="D221" s="3">
        <v>0</v>
      </c>
      <c r="E221" s="3">
        <v>999654</v>
      </c>
    </row>
    <row r="222" spans="1:5" ht="20.25" customHeight="1" x14ac:dyDescent="0.25">
      <c r="A222" s="2" t="s">
        <v>285</v>
      </c>
      <c r="B222" s="2" t="s">
        <v>10</v>
      </c>
      <c r="C222" s="3">
        <v>2103482</v>
      </c>
      <c r="D222" s="3">
        <v>0</v>
      </c>
      <c r="E222" s="3">
        <v>2103482</v>
      </c>
    </row>
    <row r="223" spans="1:5" ht="20.25" customHeight="1" x14ac:dyDescent="0.25">
      <c r="A223" s="2" t="s">
        <v>286</v>
      </c>
      <c r="B223" s="2" t="s">
        <v>10</v>
      </c>
      <c r="C223" s="3">
        <v>877858</v>
      </c>
      <c r="D223" s="3">
        <v>0</v>
      </c>
      <c r="E223" s="3">
        <v>877858</v>
      </c>
    </row>
    <row r="224" spans="1:5" ht="20.25" customHeight="1" x14ac:dyDescent="0.25">
      <c r="A224" s="2" t="s">
        <v>441</v>
      </c>
      <c r="B224" s="2" t="s">
        <v>10</v>
      </c>
      <c r="C224" s="3">
        <v>2396534</v>
      </c>
      <c r="D224" s="3">
        <v>0</v>
      </c>
      <c r="E224" s="3">
        <v>2396534</v>
      </c>
    </row>
    <row r="225" spans="1:5" ht="20.25" customHeight="1" x14ac:dyDescent="0.25">
      <c r="A225" s="2" t="s">
        <v>287</v>
      </c>
      <c r="B225" s="2" t="s">
        <v>10</v>
      </c>
      <c r="C225" s="3">
        <v>2343164</v>
      </c>
      <c r="D225" s="3">
        <v>0</v>
      </c>
      <c r="E225" s="3">
        <v>2343164</v>
      </c>
    </row>
    <row r="226" spans="1:5" ht="20.25" customHeight="1" x14ac:dyDescent="0.25">
      <c r="A226" s="2" t="s">
        <v>442</v>
      </c>
      <c r="B226" s="2" t="s">
        <v>10</v>
      </c>
      <c r="C226" s="3">
        <v>1175492</v>
      </c>
      <c r="D226" s="3">
        <v>0</v>
      </c>
      <c r="E226" s="3">
        <v>1175492</v>
      </c>
    </row>
    <row r="227" spans="1:5" ht="20.25" customHeight="1" x14ac:dyDescent="0.25">
      <c r="A227" s="2" t="s">
        <v>288</v>
      </c>
      <c r="B227" s="2" t="s">
        <v>10</v>
      </c>
      <c r="C227" s="3">
        <v>1547884</v>
      </c>
      <c r="D227" s="3">
        <v>0</v>
      </c>
      <c r="E227" s="3">
        <v>1547884</v>
      </c>
    </row>
    <row r="228" spans="1:5" ht="20.25" customHeight="1" x14ac:dyDescent="0.25">
      <c r="A228" s="2" t="s">
        <v>289</v>
      </c>
      <c r="B228" s="2" t="s">
        <v>10</v>
      </c>
      <c r="C228" s="3">
        <v>444232</v>
      </c>
      <c r="D228" s="3">
        <v>0</v>
      </c>
      <c r="E228" s="3">
        <v>444232</v>
      </c>
    </row>
    <row r="229" spans="1:5" ht="20.25" customHeight="1" x14ac:dyDescent="0.25">
      <c r="A229" s="2" t="s">
        <v>290</v>
      </c>
      <c r="B229" s="2" t="s">
        <v>10</v>
      </c>
      <c r="C229" s="3">
        <v>1504888</v>
      </c>
      <c r="D229" s="3">
        <v>0</v>
      </c>
      <c r="E229" s="3">
        <v>1504888</v>
      </c>
    </row>
    <row r="230" spans="1:5" ht="20.25" customHeight="1" x14ac:dyDescent="0.25">
      <c r="A230" s="2" t="s">
        <v>291</v>
      </c>
      <c r="B230" s="2" t="s">
        <v>10</v>
      </c>
      <c r="C230" s="3">
        <v>2963204</v>
      </c>
      <c r="D230" s="3">
        <v>78460</v>
      </c>
      <c r="E230" s="3">
        <v>2884744</v>
      </c>
    </row>
    <row r="231" spans="1:5" ht="20.25" customHeight="1" x14ac:dyDescent="0.25">
      <c r="A231" s="2" t="s">
        <v>292</v>
      </c>
      <c r="B231" s="2" t="s">
        <v>10</v>
      </c>
      <c r="C231" s="3">
        <v>2671934</v>
      </c>
      <c r="D231" s="3">
        <v>18150</v>
      </c>
      <c r="E231" s="3">
        <v>2653784</v>
      </c>
    </row>
    <row r="232" spans="1:5" ht="20.25" customHeight="1" x14ac:dyDescent="0.25">
      <c r="A232" s="2" t="s">
        <v>293</v>
      </c>
      <c r="B232" s="2" t="s">
        <v>10</v>
      </c>
      <c r="C232" s="3">
        <v>1259332</v>
      </c>
      <c r="D232" s="3">
        <v>39230</v>
      </c>
      <c r="E232" s="3">
        <v>1220102</v>
      </c>
    </row>
    <row r="233" spans="1:5" ht="20.25" customHeight="1" x14ac:dyDescent="0.25">
      <c r="A233" s="2" t="s">
        <v>294</v>
      </c>
      <c r="B233" s="2" t="s">
        <v>10</v>
      </c>
      <c r="C233" s="3">
        <v>1253928</v>
      </c>
      <c r="D233" s="3">
        <v>0</v>
      </c>
      <c r="E233" s="3">
        <v>1253928</v>
      </c>
    </row>
    <row r="234" spans="1:5" ht="20.25" customHeight="1" x14ac:dyDescent="0.25">
      <c r="A234" s="2" t="s">
        <v>295</v>
      </c>
      <c r="B234" s="2" t="s">
        <v>10</v>
      </c>
      <c r="C234" s="3">
        <v>1035326</v>
      </c>
      <c r="D234" s="3">
        <v>0</v>
      </c>
      <c r="E234" s="3">
        <v>1035326</v>
      </c>
    </row>
    <row r="235" spans="1:5" ht="20.25" customHeight="1" x14ac:dyDescent="0.25">
      <c r="A235" s="2" t="s">
        <v>443</v>
      </c>
      <c r="B235" s="2" t="s">
        <v>10</v>
      </c>
      <c r="C235" s="3">
        <v>111190</v>
      </c>
      <c r="D235" s="3">
        <v>0</v>
      </c>
      <c r="E235" s="3">
        <v>111190</v>
      </c>
    </row>
    <row r="236" spans="1:5" ht="20.25" customHeight="1" x14ac:dyDescent="0.25">
      <c r="A236" s="2" t="s">
        <v>296</v>
      </c>
      <c r="B236" s="2" t="s">
        <v>10</v>
      </c>
      <c r="C236" s="3">
        <v>2070652</v>
      </c>
      <c r="D236" s="3">
        <v>0</v>
      </c>
      <c r="E236" s="3">
        <v>2070652</v>
      </c>
    </row>
    <row r="237" spans="1:5" ht="20.25" customHeight="1" x14ac:dyDescent="0.25">
      <c r="A237" s="2" t="s">
        <v>297</v>
      </c>
      <c r="B237" s="2" t="s">
        <v>10</v>
      </c>
      <c r="C237" s="3">
        <v>1212834</v>
      </c>
      <c r="D237" s="3">
        <v>39230</v>
      </c>
      <c r="E237" s="3">
        <v>1173604</v>
      </c>
    </row>
    <row r="238" spans="1:5" ht="20.25" customHeight="1" x14ac:dyDescent="0.25">
      <c r="A238" s="2" t="s">
        <v>298</v>
      </c>
      <c r="B238" s="2" t="s">
        <v>10</v>
      </c>
      <c r="C238" s="3">
        <v>444232</v>
      </c>
      <c r="D238" s="3">
        <v>0</v>
      </c>
      <c r="E238" s="3">
        <v>444232</v>
      </c>
    </row>
    <row r="239" spans="1:5" ht="20.25" customHeight="1" x14ac:dyDescent="0.25">
      <c r="A239" s="2" t="s">
        <v>299</v>
      </c>
      <c r="B239" s="2" t="s">
        <v>10</v>
      </c>
      <c r="C239" s="3">
        <v>2123003</v>
      </c>
      <c r="D239" s="3">
        <v>0</v>
      </c>
      <c r="E239" s="3">
        <v>2123003</v>
      </c>
    </row>
    <row r="240" spans="1:5" ht="20.25" customHeight="1" x14ac:dyDescent="0.25">
      <c r="A240" s="2" t="s">
        <v>300</v>
      </c>
      <c r="B240" s="2" t="s">
        <v>10</v>
      </c>
      <c r="C240" s="3">
        <v>1680998</v>
      </c>
      <c r="D240" s="3">
        <v>57380</v>
      </c>
      <c r="E240" s="3">
        <v>1623618</v>
      </c>
    </row>
    <row r="241" spans="1:5" ht="20.25" customHeight="1" x14ac:dyDescent="0.25">
      <c r="A241" s="2" t="s">
        <v>301</v>
      </c>
      <c r="B241" s="2" t="s">
        <v>10</v>
      </c>
      <c r="C241" s="3">
        <v>2647858</v>
      </c>
      <c r="D241" s="3">
        <v>0</v>
      </c>
      <c r="E241" s="3">
        <v>2647858</v>
      </c>
    </row>
    <row r="242" spans="1:5" ht="20.25" customHeight="1" x14ac:dyDescent="0.25">
      <c r="A242" s="2" t="s">
        <v>302</v>
      </c>
      <c r="B242" s="2" t="s">
        <v>10</v>
      </c>
      <c r="C242" s="3">
        <v>1014114</v>
      </c>
      <c r="D242" s="3">
        <v>0</v>
      </c>
      <c r="E242" s="3">
        <v>1014114</v>
      </c>
    </row>
    <row r="243" spans="1:5" ht="20.25" customHeight="1" x14ac:dyDescent="0.25">
      <c r="A243" s="2" t="s">
        <v>303</v>
      </c>
      <c r="B243" s="2" t="s">
        <v>10</v>
      </c>
      <c r="C243" s="3">
        <v>1078586</v>
      </c>
      <c r="D243" s="3">
        <v>0</v>
      </c>
      <c r="E243" s="3">
        <v>1078586</v>
      </c>
    </row>
    <row r="244" spans="1:5" ht="20.25" customHeight="1" x14ac:dyDescent="0.25">
      <c r="A244" s="2" t="s">
        <v>304</v>
      </c>
      <c r="B244" s="2" t="s">
        <v>10</v>
      </c>
      <c r="C244" s="3">
        <v>1311484</v>
      </c>
      <c r="D244" s="3">
        <v>0</v>
      </c>
      <c r="E244" s="3">
        <v>1311484</v>
      </c>
    </row>
    <row r="245" spans="1:5" ht="20.25" customHeight="1" x14ac:dyDescent="0.25">
      <c r="A245" s="2" t="s">
        <v>305</v>
      </c>
      <c r="B245" s="2" t="s">
        <v>10</v>
      </c>
      <c r="C245" s="3">
        <v>2615600</v>
      </c>
      <c r="D245" s="3">
        <v>0</v>
      </c>
      <c r="E245" s="3">
        <v>2615600</v>
      </c>
    </row>
    <row r="246" spans="1:5" ht="20.25" customHeight="1" x14ac:dyDescent="0.25">
      <c r="A246" s="6"/>
      <c r="C246" s="7">
        <v>630049183</v>
      </c>
      <c r="D246" s="7">
        <v>10858467</v>
      </c>
      <c r="E246" s="7">
        <v>619190716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9"/>
  <sheetViews>
    <sheetView zoomScaleNormal="100" workbookViewId="0">
      <selection activeCell="C12" sqref="C12"/>
    </sheetView>
  </sheetViews>
  <sheetFormatPr defaultColWidth="9.140625" defaultRowHeight="20.2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0.25" customHeight="1" x14ac:dyDescent="0.3">
      <c r="A1" s="80" t="s">
        <v>306</v>
      </c>
      <c r="B1" s="80"/>
      <c r="C1" s="80"/>
      <c r="D1" s="80"/>
      <c r="E1" s="80"/>
      <c r="F1" s="80"/>
    </row>
    <row r="2" spans="1:6" ht="20.25" customHeight="1" x14ac:dyDescent="0.25">
      <c r="A2" s="81" t="s">
        <v>444</v>
      </c>
      <c r="B2" s="81"/>
      <c r="C2" s="81"/>
      <c r="D2" s="81"/>
      <c r="E2" s="81"/>
      <c r="F2" s="81"/>
    </row>
    <row r="3" spans="1:6" ht="20.25" customHeight="1" x14ac:dyDescent="0.25">
      <c r="A3" s="5" t="s">
        <v>307</v>
      </c>
      <c r="B3" s="5" t="s">
        <v>308</v>
      </c>
      <c r="C3" s="5" t="s">
        <v>309</v>
      </c>
      <c r="D3" s="4" t="s">
        <v>1</v>
      </c>
      <c r="E3" s="4" t="s">
        <v>2</v>
      </c>
      <c r="F3" s="4" t="s">
        <v>0</v>
      </c>
    </row>
    <row r="4" spans="1:6" ht="20.25" customHeight="1" x14ac:dyDescent="0.25">
      <c r="A4" s="2" t="s">
        <v>310</v>
      </c>
      <c r="B4" s="2" t="s">
        <v>331</v>
      </c>
      <c r="C4" s="2"/>
      <c r="D4" s="3">
        <v>102171734</v>
      </c>
      <c r="E4" s="3">
        <v>1238061</v>
      </c>
      <c r="F4" s="3">
        <v>100933673</v>
      </c>
    </row>
    <row r="5" spans="1:6" ht="20.25" customHeight="1" x14ac:dyDescent="0.25">
      <c r="A5" s="2" t="s">
        <v>310</v>
      </c>
      <c r="B5" s="2" t="s">
        <v>332</v>
      </c>
      <c r="C5" s="2"/>
      <c r="D5" s="3">
        <v>57116338</v>
      </c>
      <c r="E5" s="3">
        <v>860370</v>
      </c>
      <c r="F5" s="3">
        <v>56255968</v>
      </c>
    </row>
    <row r="6" spans="1:6" ht="20.25" customHeight="1" x14ac:dyDescent="0.25">
      <c r="A6" s="2" t="s">
        <v>310</v>
      </c>
      <c r="B6" s="2" t="s">
        <v>333</v>
      </c>
      <c r="C6" s="2"/>
      <c r="D6" s="3">
        <v>212361234</v>
      </c>
      <c r="E6" s="3">
        <v>4518312</v>
      </c>
      <c r="F6" s="3">
        <v>207842922</v>
      </c>
    </row>
    <row r="7" spans="1:6" ht="20.25" customHeight="1" x14ac:dyDescent="0.25">
      <c r="A7" s="2" t="s">
        <v>310</v>
      </c>
      <c r="B7" s="2" t="s">
        <v>334</v>
      </c>
      <c r="C7" s="2"/>
      <c r="D7" s="3">
        <v>136555832</v>
      </c>
      <c r="E7" s="3">
        <v>1714290</v>
      </c>
      <c r="F7" s="3">
        <v>134841542</v>
      </c>
    </row>
    <row r="8" spans="1:6" ht="20.25" customHeight="1" x14ac:dyDescent="0.25">
      <c r="A8" s="2" t="s">
        <v>310</v>
      </c>
      <c r="B8" s="2" t="s">
        <v>318</v>
      </c>
      <c r="C8" s="2"/>
      <c r="D8" s="3">
        <v>121844045</v>
      </c>
      <c r="E8" s="3">
        <v>2527434</v>
      </c>
      <c r="F8" s="3">
        <v>119316611</v>
      </c>
    </row>
    <row r="9" spans="1:6" ht="20.25" customHeight="1" x14ac:dyDescent="0.25">
      <c r="A9" s="6"/>
      <c r="D9" s="7">
        <v>630049183</v>
      </c>
      <c r="E9" s="7">
        <v>10858467</v>
      </c>
      <c r="F9" s="7">
        <v>619190716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8"/>
  <sheetViews>
    <sheetView zoomScaleNormal="100" workbookViewId="0">
      <pane ySplit="3" topLeftCell="A52" activePane="bottomLeft" state="frozen"/>
      <selection pane="bottomLeft" activeCell="F64" sqref="F64"/>
    </sheetView>
  </sheetViews>
  <sheetFormatPr defaultColWidth="9.140625" defaultRowHeight="20.2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0.25" customHeight="1" x14ac:dyDescent="0.3">
      <c r="A1" s="80" t="s">
        <v>306</v>
      </c>
      <c r="B1" s="80"/>
      <c r="C1" s="80"/>
      <c r="D1" s="80"/>
      <c r="E1" s="80"/>
      <c r="F1" s="80"/>
    </row>
    <row r="2" spans="1:6" ht="20.25" customHeight="1" x14ac:dyDescent="0.25">
      <c r="A2" s="81" t="s">
        <v>445</v>
      </c>
      <c r="B2" s="81"/>
      <c r="C2" s="81"/>
      <c r="D2" s="81"/>
      <c r="E2" s="81"/>
      <c r="F2" s="81"/>
    </row>
    <row r="3" spans="1:6" ht="20.25" customHeight="1" x14ac:dyDescent="0.25">
      <c r="A3" s="5" t="s">
        <v>307</v>
      </c>
      <c r="B3" s="5" t="s">
        <v>308</v>
      </c>
      <c r="C3" s="5" t="s">
        <v>309</v>
      </c>
      <c r="D3" s="4" t="s">
        <v>1</v>
      </c>
      <c r="E3" s="4" t="s">
        <v>2</v>
      </c>
      <c r="F3" s="4" t="s">
        <v>0</v>
      </c>
    </row>
    <row r="4" spans="1:6" ht="20.25" customHeight="1" x14ac:dyDescent="0.25">
      <c r="A4" s="2" t="s">
        <v>310</v>
      </c>
      <c r="B4" s="2" t="s">
        <v>325</v>
      </c>
      <c r="C4" s="2"/>
      <c r="D4" s="3">
        <v>96814738</v>
      </c>
      <c r="E4" s="3">
        <v>1743442</v>
      </c>
      <c r="F4" s="3">
        <v>95071296</v>
      </c>
    </row>
    <row r="5" spans="1:6" ht="20.25" customHeight="1" x14ac:dyDescent="0.25">
      <c r="A5" s="2" t="s">
        <v>310</v>
      </c>
      <c r="B5" s="2" t="s">
        <v>331</v>
      </c>
      <c r="C5" s="2"/>
      <c r="D5" s="3">
        <v>102171734</v>
      </c>
      <c r="E5" s="3">
        <v>1238061</v>
      </c>
      <c r="F5" s="3">
        <v>100933673</v>
      </c>
    </row>
    <row r="6" spans="1:6" ht="20.25" customHeight="1" x14ac:dyDescent="0.25">
      <c r="A6" s="2" t="s">
        <v>310</v>
      </c>
      <c r="B6" s="2" t="s">
        <v>332</v>
      </c>
      <c r="C6" s="2"/>
      <c r="D6" s="3">
        <v>57116338</v>
      </c>
      <c r="E6" s="3">
        <v>860370</v>
      </c>
      <c r="F6" s="3">
        <v>56255968</v>
      </c>
    </row>
    <row r="7" spans="1:6" ht="20.25" customHeight="1" x14ac:dyDescent="0.25">
      <c r="A7" s="2" t="s">
        <v>310</v>
      </c>
      <c r="B7" s="2" t="s">
        <v>311</v>
      </c>
      <c r="C7" s="2"/>
      <c r="D7" s="3">
        <v>61977471</v>
      </c>
      <c r="E7" s="3">
        <v>2061097</v>
      </c>
      <c r="F7" s="3">
        <v>59916374</v>
      </c>
    </row>
    <row r="8" spans="1:6" ht="20.25" customHeight="1" x14ac:dyDescent="0.25">
      <c r="A8" s="2" t="s">
        <v>310</v>
      </c>
      <c r="B8" s="2" t="s">
        <v>312</v>
      </c>
      <c r="C8" s="2"/>
      <c r="D8" s="3">
        <v>209251792</v>
      </c>
      <c r="E8" s="3">
        <v>7010562</v>
      </c>
      <c r="F8" s="3">
        <v>202241230</v>
      </c>
    </row>
    <row r="9" spans="1:6" ht="20.25" customHeight="1" x14ac:dyDescent="0.25">
      <c r="A9" s="2" t="s">
        <v>310</v>
      </c>
      <c r="B9" s="2" t="s">
        <v>313</v>
      </c>
      <c r="C9" s="2"/>
      <c r="D9" s="3">
        <v>89949818</v>
      </c>
      <c r="E9" s="3">
        <v>2556114</v>
      </c>
      <c r="F9" s="3">
        <v>87393704</v>
      </c>
    </row>
    <row r="10" spans="1:6" ht="20.25" customHeight="1" x14ac:dyDescent="0.25">
      <c r="A10" s="2" t="s">
        <v>310</v>
      </c>
      <c r="B10" s="2" t="s">
        <v>326</v>
      </c>
      <c r="C10" s="2"/>
      <c r="D10" s="3">
        <v>21434093</v>
      </c>
      <c r="E10" s="3">
        <v>629005</v>
      </c>
      <c r="F10" s="3">
        <v>20805088</v>
      </c>
    </row>
    <row r="11" spans="1:6" ht="20.25" customHeight="1" x14ac:dyDescent="0.25">
      <c r="A11" s="2" t="s">
        <v>310</v>
      </c>
      <c r="B11" s="2" t="s">
        <v>333</v>
      </c>
      <c r="C11" s="2"/>
      <c r="D11" s="3">
        <v>212967030</v>
      </c>
      <c r="E11" s="3">
        <v>4542072</v>
      </c>
      <c r="F11" s="3">
        <v>208424958</v>
      </c>
    </row>
    <row r="12" spans="1:6" ht="20.25" customHeight="1" x14ac:dyDescent="0.25">
      <c r="A12" s="2" t="s">
        <v>310</v>
      </c>
      <c r="B12" s="2" t="s">
        <v>335</v>
      </c>
      <c r="C12" s="2"/>
      <c r="D12" s="3">
        <v>106124002</v>
      </c>
      <c r="E12" s="3">
        <v>7698105</v>
      </c>
      <c r="F12" s="3">
        <v>98425897</v>
      </c>
    </row>
    <row r="13" spans="1:6" ht="20.25" customHeight="1" x14ac:dyDescent="0.25">
      <c r="A13" s="2" t="s">
        <v>310</v>
      </c>
      <c r="B13" s="2" t="s">
        <v>314</v>
      </c>
      <c r="C13" s="2"/>
      <c r="D13" s="3">
        <v>51091286</v>
      </c>
      <c r="E13" s="3">
        <v>1391832</v>
      </c>
      <c r="F13" s="3">
        <v>49699454</v>
      </c>
    </row>
    <row r="14" spans="1:6" ht="20.25" customHeight="1" x14ac:dyDescent="0.25">
      <c r="A14" s="2" t="s">
        <v>310</v>
      </c>
      <c r="B14" s="2" t="s">
        <v>336</v>
      </c>
      <c r="C14" s="2"/>
      <c r="D14" s="3">
        <v>13813777</v>
      </c>
      <c r="E14" s="3">
        <v>254803</v>
      </c>
      <c r="F14" s="3">
        <v>13558974</v>
      </c>
    </row>
    <row r="15" spans="1:6" ht="20.25" customHeight="1" x14ac:dyDescent="0.25">
      <c r="A15" s="2" t="s">
        <v>310</v>
      </c>
      <c r="B15" s="2" t="s">
        <v>327</v>
      </c>
      <c r="C15" s="2"/>
      <c r="D15" s="3">
        <v>86509948</v>
      </c>
      <c r="E15" s="3">
        <v>1178233</v>
      </c>
      <c r="F15" s="3">
        <v>85331715</v>
      </c>
    </row>
    <row r="16" spans="1:6" ht="20.25" customHeight="1" x14ac:dyDescent="0.25">
      <c r="A16" s="2" t="s">
        <v>310</v>
      </c>
      <c r="B16" s="2" t="s">
        <v>315</v>
      </c>
      <c r="C16" s="2"/>
      <c r="D16" s="3">
        <v>329604209</v>
      </c>
      <c r="E16" s="3">
        <v>8167394</v>
      </c>
      <c r="F16" s="3">
        <v>321436815</v>
      </c>
    </row>
    <row r="17" spans="1:6" ht="20.25" customHeight="1" x14ac:dyDescent="0.25">
      <c r="A17" s="2" t="s">
        <v>310</v>
      </c>
      <c r="B17" s="2" t="s">
        <v>328</v>
      </c>
      <c r="C17" s="2"/>
      <c r="D17" s="3">
        <v>82968516</v>
      </c>
      <c r="E17" s="3">
        <v>1940417</v>
      </c>
      <c r="F17" s="3">
        <v>81028099</v>
      </c>
    </row>
    <row r="18" spans="1:6" ht="20.25" customHeight="1" x14ac:dyDescent="0.25">
      <c r="A18" s="2" t="s">
        <v>310</v>
      </c>
      <c r="B18" s="2" t="s">
        <v>316</v>
      </c>
      <c r="C18" s="2"/>
      <c r="D18" s="3">
        <v>162457242</v>
      </c>
      <c r="E18" s="3">
        <v>3034302</v>
      </c>
      <c r="F18" s="3">
        <v>159422940</v>
      </c>
    </row>
    <row r="19" spans="1:6" ht="20.25" customHeight="1" x14ac:dyDescent="0.25">
      <c r="A19" s="2" t="s">
        <v>310</v>
      </c>
      <c r="B19" s="2" t="s">
        <v>329</v>
      </c>
      <c r="C19" s="2"/>
      <c r="D19" s="3">
        <v>165349761</v>
      </c>
      <c r="E19" s="3">
        <v>2030390</v>
      </c>
      <c r="F19" s="3">
        <v>163319371</v>
      </c>
    </row>
    <row r="20" spans="1:6" ht="20.25" customHeight="1" x14ac:dyDescent="0.25">
      <c r="A20" s="2" t="s">
        <v>310</v>
      </c>
      <c r="B20" s="2" t="s">
        <v>317</v>
      </c>
      <c r="C20" s="2"/>
      <c r="D20" s="3">
        <v>154850982</v>
      </c>
      <c r="E20" s="3">
        <v>2453385</v>
      </c>
      <c r="F20" s="3">
        <v>152397597</v>
      </c>
    </row>
    <row r="21" spans="1:6" ht="20.25" customHeight="1" x14ac:dyDescent="0.25">
      <c r="A21" s="2" t="s">
        <v>310</v>
      </c>
      <c r="B21" s="2" t="s">
        <v>330</v>
      </c>
      <c r="C21" s="2"/>
      <c r="D21" s="3">
        <v>102011665</v>
      </c>
      <c r="E21" s="3">
        <v>4153634</v>
      </c>
      <c r="F21" s="3">
        <v>97858031</v>
      </c>
    </row>
    <row r="22" spans="1:6" ht="20.25" customHeight="1" x14ac:dyDescent="0.25">
      <c r="A22" s="2" t="s">
        <v>310</v>
      </c>
      <c r="B22" s="2" t="s">
        <v>334</v>
      </c>
      <c r="C22" s="2"/>
      <c r="D22" s="3">
        <v>136555832</v>
      </c>
      <c r="E22" s="3">
        <v>1714290</v>
      </c>
      <c r="F22" s="3">
        <v>134841542</v>
      </c>
    </row>
    <row r="23" spans="1:6" ht="20.25" customHeight="1" x14ac:dyDescent="0.25">
      <c r="A23" s="2" t="s">
        <v>310</v>
      </c>
      <c r="B23" s="2" t="s">
        <v>318</v>
      </c>
      <c r="C23" s="2"/>
      <c r="D23" s="3">
        <v>145772317</v>
      </c>
      <c r="E23" s="3">
        <v>3261746</v>
      </c>
      <c r="F23" s="3">
        <v>142510571</v>
      </c>
    </row>
    <row r="24" spans="1:6" ht="20.25" customHeight="1" x14ac:dyDescent="0.25">
      <c r="A24" s="2" t="s">
        <v>310</v>
      </c>
      <c r="B24" s="2" t="s">
        <v>319</v>
      </c>
      <c r="C24" s="2"/>
      <c r="D24" s="3">
        <v>16929762</v>
      </c>
      <c r="E24" s="3">
        <v>0</v>
      </c>
      <c r="F24" s="3">
        <v>16929762</v>
      </c>
    </row>
    <row r="25" spans="1:6" ht="20.25" customHeight="1" x14ac:dyDescent="0.25">
      <c r="A25" s="2" t="s">
        <v>310</v>
      </c>
      <c r="B25" s="2" t="s">
        <v>319</v>
      </c>
      <c r="C25" s="2" t="s">
        <v>446</v>
      </c>
      <c r="D25" s="3">
        <v>3013253</v>
      </c>
      <c r="E25" s="3">
        <v>55073</v>
      </c>
      <c r="F25" s="3">
        <v>2958180</v>
      </c>
    </row>
    <row r="26" spans="1:6" ht="20.25" customHeight="1" x14ac:dyDescent="0.25">
      <c r="A26" s="2" t="s">
        <v>310</v>
      </c>
      <c r="B26" s="2" t="s">
        <v>319</v>
      </c>
      <c r="C26" s="2" t="s">
        <v>447</v>
      </c>
      <c r="D26" s="3">
        <v>27480535</v>
      </c>
      <c r="E26" s="3">
        <v>1517702</v>
      </c>
      <c r="F26" s="3">
        <v>25962833</v>
      </c>
    </row>
    <row r="27" spans="1:6" ht="20.25" customHeight="1" x14ac:dyDescent="0.25">
      <c r="A27" s="2" t="s">
        <v>310</v>
      </c>
      <c r="B27" s="2" t="s">
        <v>319</v>
      </c>
      <c r="C27" s="2" t="s">
        <v>320</v>
      </c>
      <c r="D27" s="3">
        <v>121393466</v>
      </c>
      <c r="E27" s="3">
        <v>2958214</v>
      </c>
      <c r="F27" s="3">
        <v>118435252</v>
      </c>
    </row>
    <row r="28" spans="1:6" ht="20.25" customHeight="1" x14ac:dyDescent="0.25">
      <c r="A28" s="2" t="s">
        <v>310</v>
      </c>
      <c r="B28" s="2" t="s">
        <v>319</v>
      </c>
      <c r="C28" s="2" t="s">
        <v>338</v>
      </c>
      <c r="D28" s="3">
        <v>16686764</v>
      </c>
      <c r="E28" s="3">
        <v>420023</v>
      </c>
      <c r="F28" s="3">
        <v>16266741</v>
      </c>
    </row>
    <row r="29" spans="1:6" ht="20.25" customHeight="1" x14ac:dyDescent="0.25">
      <c r="A29" s="2" t="s">
        <v>310</v>
      </c>
      <c r="B29" s="2" t="s">
        <v>319</v>
      </c>
      <c r="C29" s="2" t="s">
        <v>339</v>
      </c>
      <c r="D29" s="3">
        <v>17323660</v>
      </c>
      <c r="E29" s="3">
        <v>931597</v>
      </c>
      <c r="F29" s="3">
        <v>16392063</v>
      </c>
    </row>
    <row r="30" spans="1:6" ht="20.25" customHeight="1" x14ac:dyDescent="0.25">
      <c r="A30" s="2" t="s">
        <v>310</v>
      </c>
      <c r="B30" s="2" t="s">
        <v>319</v>
      </c>
      <c r="C30" s="2" t="s">
        <v>321</v>
      </c>
      <c r="D30" s="3">
        <v>25424581</v>
      </c>
      <c r="E30" s="3">
        <v>337982</v>
      </c>
      <c r="F30" s="3">
        <v>25086599</v>
      </c>
    </row>
    <row r="31" spans="1:6" ht="20.25" customHeight="1" x14ac:dyDescent="0.25">
      <c r="A31" s="2" t="s">
        <v>310</v>
      </c>
      <c r="B31" s="2" t="s">
        <v>319</v>
      </c>
      <c r="C31" s="2" t="s">
        <v>322</v>
      </c>
      <c r="D31" s="3">
        <v>36567669</v>
      </c>
      <c r="E31" s="3">
        <v>561113</v>
      </c>
      <c r="F31" s="3">
        <v>36006556</v>
      </c>
    </row>
    <row r="32" spans="1:6" ht="20.25" customHeight="1" x14ac:dyDescent="0.25">
      <c r="A32" s="2" t="s">
        <v>310</v>
      </c>
      <c r="B32" s="2" t="s">
        <v>319</v>
      </c>
      <c r="C32" s="2" t="s">
        <v>323</v>
      </c>
      <c r="D32" s="3">
        <v>20823447</v>
      </c>
      <c r="E32" s="3">
        <v>215183</v>
      </c>
      <c r="F32" s="3">
        <v>20608264</v>
      </c>
    </row>
    <row r="33" spans="1:6" ht="20.25" customHeight="1" x14ac:dyDescent="0.25">
      <c r="A33" s="2" t="s">
        <v>310</v>
      </c>
      <c r="B33" s="2" t="s">
        <v>319</v>
      </c>
      <c r="C33" s="2" t="s">
        <v>340</v>
      </c>
      <c r="D33" s="3">
        <v>65299872</v>
      </c>
      <c r="E33" s="3">
        <v>1440746</v>
      </c>
      <c r="F33" s="3">
        <v>63859126</v>
      </c>
    </row>
    <row r="34" spans="1:6" ht="20.25" customHeight="1" x14ac:dyDescent="0.25">
      <c r="A34" s="2" t="s">
        <v>310</v>
      </c>
      <c r="B34" s="2" t="s">
        <v>319</v>
      </c>
      <c r="C34" s="2" t="s">
        <v>448</v>
      </c>
      <c r="D34" s="3">
        <v>23023435</v>
      </c>
      <c r="E34" s="3">
        <v>409525</v>
      </c>
      <c r="F34" s="3">
        <v>22613910</v>
      </c>
    </row>
    <row r="35" spans="1:6" ht="20.25" customHeight="1" x14ac:dyDescent="0.25">
      <c r="A35" s="2" t="s">
        <v>310</v>
      </c>
      <c r="B35" s="2" t="s">
        <v>319</v>
      </c>
      <c r="C35" s="2" t="s">
        <v>337</v>
      </c>
      <c r="D35" s="3">
        <v>42912910</v>
      </c>
      <c r="E35" s="3">
        <v>1122546</v>
      </c>
      <c r="F35" s="3">
        <v>41790364</v>
      </c>
    </row>
    <row r="36" spans="1:6" ht="20.25" customHeight="1" x14ac:dyDescent="0.25">
      <c r="A36" s="2" t="s">
        <v>310</v>
      </c>
      <c r="B36" s="2" t="s">
        <v>319</v>
      </c>
      <c r="C36" s="2" t="s">
        <v>449</v>
      </c>
      <c r="D36" s="3">
        <v>10294571</v>
      </c>
      <c r="E36" s="3">
        <v>76153</v>
      </c>
      <c r="F36" s="3">
        <v>10218418</v>
      </c>
    </row>
    <row r="37" spans="1:6" ht="20.25" customHeight="1" x14ac:dyDescent="0.25">
      <c r="A37" s="2" t="s">
        <v>310</v>
      </c>
      <c r="B37" s="2" t="s">
        <v>319</v>
      </c>
      <c r="C37" s="2" t="s">
        <v>450</v>
      </c>
      <c r="D37" s="3">
        <v>8983990</v>
      </c>
      <c r="E37" s="3">
        <v>39230</v>
      </c>
      <c r="F37" s="3">
        <v>8944760</v>
      </c>
    </row>
    <row r="38" spans="1:6" ht="20.25" customHeight="1" x14ac:dyDescent="0.25">
      <c r="A38" s="2" t="s">
        <v>310</v>
      </c>
      <c r="B38" s="2" t="s">
        <v>319</v>
      </c>
      <c r="C38" s="2" t="s">
        <v>451</v>
      </c>
      <c r="D38" s="3">
        <v>8283862</v>
      </c>
      <c r="E38" s="3">
        <v>115383</v>
      </c>
      <c r="F38" s="3">
        <v>8168479</v>
      </c>
    </row>
    <row r="39" spans="1:6" ht="20.25" customHeight="1" x14ac:dyDescent="0.25">
      <c r="A39" s="2" t="s">
        <v>310</v>
      </c>
      <c r="B39" s="2" t="s">
        <v>319</v>
      </c>
      <c r="C39" s="2" t="s">
        <v>341</v>
      </c>
      <c r="D39" s="3">
        <v>40403795</v>
      </c>
      <c r="E39" s="3">
        <v>1901606</v>
      </c>
      <c r="F39" s="3">
        <v>38502189</v>
      </c>
    </row>
    <row r="40" spans="1:6" ht="20.25" customHeight="1" x14ac:dyDescent="0.25">
      <c r="A40" s="2" t="s">
        <v>310</v>
      </c>
      <c r="B40" s="2" t="s">
        <v>319</v>
      </c>
      <c r="C40" s="2" t="s">
        <v>342</v>
      </c>
      <c r="D40" s="3">
        <v>4050959</v>
      </c>
      <c r="E40" s="3">
        <v>95144</v>
      </c>
      <c r="F40" s="3">
        <v>3955815</v>
      </c>
    </row>
    <row r="41" spans="1:6" ht="20.25" customHeight="1" x14ac:dyDescent="0.25">
      <c r="A41" s="2" t="s">
        <v>310</v>
      </c>
      <c r="B41" s="2" t="s">
        <v>319</v>
      </c>
      <c r="C41" s="2" t="s">
        <v>452</v>
      </c>
      <c r="D41" s="3">
        <v>11230898</v>
      </c>
      <c r="E41" s="3">
        <v>45375</v>
      </c>
      <c r="F41" s="3">
        <v>11185523</v>
      </c>
    </row>
    <row r="42" spans="1:6" ht="20.25" customHeight="1" x14ac:dyDescent="0.25">
      <c r="A42" s="2" t="s">
        <v>310</v>
      </c>
      <c r="B42" s="2" t="s">
        <v>319</v>
      </c>
      <c r="C42" s="2" t="s">
        <v>343</v>
      </c>
      <c r="D42" s="3">
        <v>31879656</v>
      </c>
      <c r="E42" s="3">
        <v>398293</v>
      </c>
      <c r="F42" s="3">
        <v>31481363</v>
      </c>
    </row>
    <row r="43" spans="1:6" ht="20.25" customHeight="1" x14ac:dyDescent="0.25">
      <c r="A43" s="2" t="s">
        <v>310</v>
      </c>
      <c r="B43" s="2" t="s">
        <v>319</v>
      </c>
      <c r="C43" s="2" t="s">
        <v>344</v>
      </c>
      <c r="D43" s="3">
        <v>15483404</v>
      </c>
      <c r="E43" s="3">
        <v>191136</v>
      </c>
      <c r="F43" s="3">
        <v>15292268</v>
      </c>
    </row>
    <row r="44" spans="1:6" ht="20.25" customHeight="1" x14ac:dyDescent="0.25">
      <c r="A44" s="2" t="s">
        <v>310</v>
      </c>
      <c r="B44" s="2" t="s">
        <v>319</v>
      </c>
      <c r="C44" s="2" t="s">
        <v>345</v>
      </c>
      <c r="D44" s="3">
        <v>28459422</v>
      </c>
      <c r="E44" s="3">
        <v>276724</v>
      </c>
      <c r="F44" s="3">
        <v>28182698</v>
      </c>
    </row>
    <row r="45" spans="1:6" ht="20.25" customHeight="1" x14ac:dyDescent="0.25">
      <c r="A45" s="2" t="s">
        <v>310</v>
      </c>
      <c r="B45" s="2" t="s">
        <v>319</v>
      </c>
      <c r="C45" s="2" t="s">
        <v>346</v>
      </c>
      <c r="D45" s="3">
        <v>3493886</v>
      </c>
      <c r="E45" s="3">
        <v>18150</v>
      </c>
      <c r="F45" s="3">
        <v>3475736</v>
      </c>
    </row>
    <row r="46" spans="1:6" ht="20.25" customHeight="1" x14ac:dyDescent="0.25">
      <c r="A46" s="2" t="s">
        <v>310</v>
      </c>
      <c r="B46" s="2" t="s">
        <v>319</v>
      </c>
      <c r="C46" s="2" t="s">
        <v>347</v>
      </c>
      <c r="D46" s="3">
        <v>7736643</v>
      </c>
      <c r="E46" s="3">
        <v>148934</v>
      </c>
      <c r="F46" s="3">
        <v>7587709</v>
      </c>
    </row>
    <row r="47" spans="1:6" ht="20.25" customHeight="1" x14ac:dyDescent="0.25">
      <c r="A47" s="2" t="s">
        <v>310</v>
      </c>
      <c r="B47" s="2" t="s">
        <v>319</v>
      </c>
      <c r="C47" s="2" t="s">
        <v>453</v>
      </c>
      <c r="D47" s="3">
        <v>37223984</v>
      </c>
      <c r="E47" s="3">
        <v>676340</v>
      </c>
      <c r="F47" s="3">
        <v>36547644</v>
      </c>
    </row>
    <row r="48" spans="1:6" ht="20.25" customHeight="1" x14ac:dyDescent="0.25">
      <c r="A48" s="2" t="s">
        <v>310</v>
      </c>
      <c r="B48" s="2" t="s">
        <v>319</v>
      </c>
      <c r="C48" s="2" t="s">
        <v>348</v>
      </c>
      <c r="D48" s="3">
        <v>24770428</v>
      </c>
      <c r="E48" s="3">
        <v>514621</v>
      </c>
      <c r="F48" s="3">
        <v>24255807</v>
      </c>
    </row>
    <row r="49" spans="1:6" ht="20.25" customHeight="1" x14ac:dyDescent="0.25">
      <c r="A49" s="2" t="s">
        <v>310</v>
      </c>
      <c r="B49" s="2" t="s">
        <v>319</v>
      </c>
      <c r="C49" s="2" t="s">
        <v>454</v>
      </c>
      <c r="D49" s="3">
        <v>7600450</v>
      </c>
      <c r="E49" s="3">
        <v>106267</v>
      </c>
      <c r="F49" s="3">
        <v>7494183</v>
      </c>
    </row>
    <row r="50" spans="1:6" ht="20.25" customHeight="1" x14ac:dyDescent="0.25">
      <c r="A50" s="2" t="s">
        <v>310</v>
      </c>
      <c r="B50" s="2" t="s">
        <v>319</v>
      </c>
      <c r="C50" s="2" t="s">
        <v>455</v>
      </c>
      <c r="D50" s="3">
        <v>7868894</v>
      </c>
      <c r="E50" s="3">
        <v>123468</v>
      </c>
      <c r="F50" s="3">
        <v>7745426</v>
      </c>
    </row>
    <row r="51" spans="1:6" ht="20.25" customHeight="1" x14ac:dyDescent="0.25">
      <c r="A51" s="2" t="s">
        <v>310</v>
      </c>
      <c r="B51" s="2" t="s">
        <v>319</v>
      </c>
      <c r="C51" s="2" t="s">
        <v>456</v>
      </c>
      <c r="D51" s="3">
        <v>17761368</v>
      </c>
      <c r="E51" s="3">
        <v>382080</v>
      </c>
      <c r="F51" s="3">
        <v>17379288</v>
      </c>
    </row>
    <row r="52" spans="1:6" ht="20.25" customHeight="1" x14ac:dyDescent="0.25">
      <c r="A52" s="2" t="s">
        <v>310</v>
      </c>
      <c r="B52" s="2" t="s">
        <v>319</v>
      </c>
      <c r="C52" s="2" t="s">
        <v>457</v>
      </c>
      <c r="D52" s="3">
        <v>8499303</v>
      </c>
      <c r="E52" s="3">
        <v>183045</v>
      </c>
      <c r="F52" s="3">
        <v>8316258</v>
      </c>
    </row>
    <row r="53" spans="1:6" ht="20.25" customHeight="1" x14ac:dyDescent="0.25">
      <c r="A53" s="2" t="s">
        <v>310</v>
      </c>
      <c r="B53" s="2" t="s">
        <v>319</v>
      </c>
      <c r="C53" s="2" t="s">
        <v>458</v>
      </c>
      <c r="D53" s="3">
        <v>9740357</v>
      </c>
      <c r="E53" s="3">
        <v>461540</v>
      </c>
      <c r="F53" s="3">
        <v>9278817</v>
      </c>
    </row>
    <row r="54" spans="1:6" ht="20.25" customHeight="1" x14ac:dyDescent="0.25">
      <c r="A54" s="2" t="s">
        <v>310</v>
      </c>
      <c r="B54" s="2" t="s">
        <v>319</v>
      </c>
      <c r="C54" s="2" t="s">
        <v>324</v>
      </c>
      <c r="D54" s="3">
        <v>73499601</v>
      </c>
      <c r="E54" s="3">
        <v>942775</v>
      </c>
      <c r="F54" s="3">
        <v>72556826</v>
      </c>
    </row>
    <row r="55" spans="1:6" ht="20.25" customHeight="1" x14ac:dyDescent="0.25">
      <c r="A55" s="2" t="s">
        <v>310</v>
      </c>
      <c r="B55" s="2" t="s">
        <v>319</v>
      </c>
      <c r="C55" s="2" t="s">
        <v>459</v>
      </c>
      <c r="D55" s="3">
        <v>828280</v>
      </c>
      <c r="E55" s="3">
        <v>0</v>
      </c>
      <c r="F55" s="3">
        <v>828280</v>
      </c>
    </row>
    <row r="56" spans="1:6" ht="20.25" customHeight="1" x14ac:dyDescent="0.25">
      <c r="A56" s="2" t="s">
        <v>310</v>
      </c>
      <c r="B56" s="2" t="s">
        <v>319</v>
      </c>
      <c r="C56" s="2" t="s">
        <v>460</v>
      </c>
      <c r="D56" s="3">
        <v>13768571</v>
      </c>
      <c r="E56" s="3">
        <v>314977</v>
      </c>
      <c r="F56" s="3">
        <v>13453594</v>
      </c>
    </row>
    <row r="57" spans="1:6" ht="20.25" customHeight="1" x14ac:dyDescent="0.25">
      <c r="A57" s="2" t="s">
        <v>310</v>
      </c>
      <c r="B57" s="2" t="s">
        <v>319</v>
      </c>
      <c r="C57" s="2" t="s">
        <v>461</v>
      </c>
      <c r="D57" s="3">
        <v>18967129</v>
      </c>
      <c r="E57" s="3">
        <v>344493</v>
      </c>
      <c r="F57" s="3">
        <v>18622636</v>
      </c>
    </row>
    <row r="58" spans="1:6" ht="20.25" customHeight="1" x14ac:dyDescent="0.25">
      <c r="A58" s="6"/>
      <c r="D58" s="7">
        <v>3196501356</v>
      </c>
      <c r="E58" s="7">
        <v>75244692</v>
      </c>
      <c r="F58" s="7">
        <v>3121256664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"/>
  <sheetViews>
    <sheetView tabSelected="1" workbookViewId="0">
      <selection activeCell="G11" sqref="G11"/>
    </sheetView>
  </sheetViews>
  <sheetFormatPr defaultRowHeight="27" customHeight="1" x14ac:dyDescent="0.25"/>
  <cols>
    <col min="1" max="1" width="20.140625" style="71" customWidth="1"/>
    <col min="2" max="2" width="16.7109375" style="71" customWidth="1"/>
    <col min="3" max="3" width="16.140625" style="71" customWidth="1"/>
    <col min="4" max="4" width="18.85546875" style="71" customWidth="1"/>
    <col min="5" max="5" width="14.7109375" style="71" customWidth="1"/>
    <col min="6" max="6" width="18.85546875" style="71" customWidth="1"/>
    <col min="7" max="7" width="17.5703125" style="136" customWidth="1"/>
    <col min="8" max="8" width="20.85546875" style="71" customWidth="1"/>
    <col min="9" max="16384" width="9.140625" style="71"/>
  </cols>
  <sheetData>
    <row r="1" spans="1:8" ht="27" customHeight="1" x14ac:dyDescent="0.3">
      <c r="A1" s="64" t="s">
        <v>392</v>
      </c>
      <c r="C1" s="72"/>
      <c r="D1" s="72"/>
      <c r="E1" s="72"/>
    </row>
    <row r="2" spans="1:8" s="73" customFormat="1" ht="39" customHeight="1" x14ac:dyDescent="0.25">
      <c r="A2" s="65" t="s">
        <v>386</v>
      </c>
      <c r="B2" s="65" t="s">
        <v>387</v>
      </c>
      <c r="C2" s="66" t="s">
        <v>388</v>
      </c>
      <c r="D2" s="66" t="s">
        <v>389</v>
      </c>
      <c r="E2" s="66" t="s">
        <v>390</v>
      </c>
      <c r="F2" s="65" t="s">
        <v>3</v>
      </c>
      <c r="G2" s="138" t="s">
        <v>462</v>
      </c>
      <c r="H2" s="139" t="s">
        <v>463</v>
      </c>
    </row>
    <row r="3" spans="1:8" s="74" customFormat="1" ht="27" customHeight="1" x14ac:dyDescent="0.25">
      <c r="A3" s="78" t="s">
        <v>4</v>
      </c>
      <c r="B3" s="69">
        <f>'Hải - quận'!F9</f>
        <v>619190716</v>
      </c>
      <c r="C3" s="67">
        <f t="shared" ref="C3:C4" si="0">ROUND(B3*10%,0)</f>
        <v>61919072</v>
      </c>
      <c r="D3" s="68">
        <f t="shared" ref="D3" si="1">B3-C3</f>
        <v>557271644</v>
      </c>
      <c r="E3" s="76">
        <v>7.0000000000000001E-3</v>
      </c>
      <c r="F3" s="137">
        <f t="shared" ref="F3:F4" si="2">ROUND(D3*E3,0)</f>
        <v>3900902</v>
      </c>
      <c r="G3" s="140">
        <v>1857849</v>
      </c>
      <c r="H3" s="141">
        <f>F3-G3</f>
        <v>2043053</v>
      </c>
    </row>
    <row r="4" spans="1:8" s="74" customFormat="1" ht="27" customHeight="1" x14ac:dyDescent="0.25">
      <c r="A4" s="78" t="s">
        <v>391</v>
      </c>
      <c r="B4" s="70">
        <f>'tổng sg'!F58</f>
        <v>3121256664</v>
      </c>
      <c r="C4" s="67">
        <f t="shared" si="0"/>
        <v>312125666</v>
      </c>
      <c r="D4" s="68">
        <f>B4-C4</f>
        <v>2809130998</v>
      </c>
      <c r="E4" s="79">
        <v>1.1999999999999999E-3</v>
      </c>
      <c r="F4" s="137">
        <f t="shared" si="2"/>
        <v>3370957</v>
      </c>
      <c r="G4" s="140">
        <v>2378224</v>
      </c>
      <c r="H4" s="141">
        <f>F4-G4</f>
        <v>992733</v>
      </c>
    </row>
    <row r="5" spans="1:8" s="75" customFormat="1" ht="27" customHeight="1" x14ac:dyDescent="0.25">
      <c r="A5" s="142" t="s">
        <v>468</v>
      </c>
      <c r="B5" s="143"/>
      <c r="C5" s="143"/>
      <c r="D5" s="143"/>
      <c r="E5" s="143"/>
      <c r="F5" s="143"/>
      <c r="G5" s="144"/>
      <c r="H5" s="77">
        <f>SUM(H3:H4)</f>
        <v>3035786</v>
      </c>
    </row>
    <row r="7" spans="1:8" ht="27" customHeight="1" x14ac:dyDescent="0.25">
      <c r="A7" s="71" t="s">
        <v>464</v>
      </c>
      <c r="B7" s="71" t="s">
        <v>465</v>
      </c>
    </row>
    <row r="8" spans="1:8" ht="27" customHeight="1" x14ac:dyDescent="0.25">
      <c r="B8" s="71" t="s">
        <v>466</v>
      </c>
    </row>
    <row r="9" spans="1:8" ht="27" customHeight="1" x14ac:dyDescent="0.25">
      <c r="B9" s="71" t="s">
        <v>467</v>
      </c>
    </row>
  </sheetData>
  <mergeCells count="1">
    <mergeCell ref="A5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90" workbookViewId="0">
      <selection activeCell="E10" sqref="E10:T10"/>
    </sheetView>
  </sheetViews>
  <sheetFormatPr defaultColWidth="8.7109375" defaultRowHeight="15" x14ac:dyDescent="0.25"/>
  <cols>
    <col min="1" max="1" width="15.28515625" style="8" customWidth="1"/>
    <col min="2" max="2" width="11.28515625" style="8" customWidth="1"/>
    <col min="3" max="4" width="10.5703125" style="8" hidden="1" customWidth="1"/>
    <col min="5" max="8" width="8.5703125" style="62" customWidth="1"/>
    <col min="9" max="22" width="8.5703125" style="8" customWidth="1"/>
    <col min="23" max="251" width="9.140625" style="8" bestFit="1" customWidth="1"/>
    <col min="252" max="256" width="8.7109375" style="8"/>
    <col min="257" max="257" width="15.2851562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2851562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2851562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2851562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2851562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2851562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2851562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2851562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2851562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2851562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2851562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2851562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2851562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2851562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2851562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2851562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2851562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2851562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2851562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2851562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2851562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2851562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2851562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2851562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2851562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2851562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2851562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2851562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2851562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2851562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2851562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2851562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2851562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2851562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2851562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2851562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2851562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2851562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2851562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2851562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2851562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2851562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2851562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2851562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2851562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2851562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2851562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2851562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2851562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2851562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2851562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2851562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2851562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2851562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2851562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2851562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2851562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2851562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2851562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2851562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2851562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2851562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2851562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82" t="s">
        <v>349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 t="s">
        <v>350</v>
      </c>
      <c r="K2" s="10"/>
      <c r="L2" s="10"/>
      <c r="M2" s="10"/>
      <c r="N2" s="10"/>
      <c r="O2" s="10"/>
      <c r="P2" s="10"/>
      <c r="Q2" s="10"/>
      <c r="R2" s="12" t="s">
        <v>351</v>
      </c>
      <c r="S2" s="12"/>
      <c r="T2" s="13"/>
    </row>
    <row r="3" spans="1:20" ht="27.95" customHeight="1" thickTop="1" x14ac:dyDescent="0.25">
      <c r="A3" s="85"/>
      <c r="B3" s="87" t="s">
        <v>352</v>
      </c>
      <c r="C3" s="89" t="s">
        <v>353</v>
      </c>
      <c r="D3" s="89"/>
      <c r="E3" s="90" t="s">
        <v>9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</row>
    <row r="4" spans="1:20" ht="72.75" customHeight="1" x14ac:dyDescent="0.25">
      <c r="A4" s="86"/>
      <c r="B4" s="88"/>
      <c r="C4" s="88" t="s">
        <v>354</v>
      </c>
      <c r="D4" s="93" t="s">
        <v>355</v>
      </c>
      <c r="E4" s="94" t="s">
        <v>356</v>
      </c>
      <c r="F4" s="95"/>
      <c r="G4" s="95"/>
      <c r="H4" s="95"/>
      <c r="I4" s="96"/>
      <c r="J4" s="96"/>
      <c r="K4" s="96"/>
      <c r="L4" s="96"/>
      <c r="M4" s="95"/>
      <c r="N4" s="95"/>
      <c r="O4" s="95"/>
      <c r="P4" s="95"/>
      <c r="Q4" s="95"/>
      <c r="R4" s="95"/>
      <c r="S4" s="95"/>
      <c r="T4" s="97"/>
    </row>
    <row r="5" spans="1:20" ht="53.45" customHeight="1" x14ac:dyDescent="0.25">
      <c r="A5" s="86"/>
      <c r="B5" s="88"/>
      <c r="C5" s="88"/>
      <c r="D5" s="88"/>
      <c r="E5" s="98" t="s">
        <v>357</v>
      </c>
      <c r="F5" s="99"/>
      <c r="G5" s="99"/>
      <c r="H5" s="99"/>
      <c r="I5" s="98" t="s">
        <v>358</v>
      </c>
      <c r="J5" s="99"/>
      <c r="K5" s="99"/>
      <c r="L5" s="100"/>
      <c r="M5" s="100" t="s">
        <v>359</v>
      </c>
      <c r="N5" s="101"/>
      <c r="O5" s="101"/>
      <c r="P5" s="102"/>
      <c r="Q5" s="103" t="s">
        <v>360</v>
      </c>
      <c r="R5" s="99"/>
      <c r="S5" s="99"/>
      <c r="T5" s="104"/>
    </row>
    <row r="6" spans="1:20" ht="41.25" customHeight="1" x14ac:dyDescent="0.25">
      <c r="A6" s="86"/>
      <c r="B6" s="88"/>
      <c r="C6" s="88"/>
      <c r="D6" s="88"/>
      <c r="E6" s="14" t="s">
        <v>5</v>
      </c>
      <c r="F6" s="14" t="s">
        <v>6</v>
      </c>
      <c r="G6" s="14" t="s">
        <v>7</v>
      </c>
      <c r="H6" s="14" t="s">
        <v>8</v>
      </c>
      <c r="I6" s="15" t="s">
        <v>5</v>
      </c>
      <c r="J6" s="15" t="s">
        <v>6</v>
      </c>
      <c r="K6" s="15" t="s">
        <v>7</v>
      </c>
      <c r="L6" s="15" t="s">
        <v>8</v>
      </c>
      <c r="M6" s="14" t="s">
        <v>5</v>
      </c>
      <c r="N6" s="14" t="s">
        <v>6</v>
      </c>
      <c r="O6" s="16" t="s">
        <v>7</v>
      </c>
      <c r="P6" s="17" t="s">
        <v>8</v>
      </c>
      <c r="Q6" s="14" t="s">
        <v>5</v>
      </c>
      <c r="R6" s="14" t="s">
        <v>6</v>
      </c>
      <c r="S6" s="16" t="s">
        <v>7</v>
      </c>
      <c r="T6" s="17" t="s">
        <v>8</v>
      </c>
    </row>
    <row r="7" spans="1:20" ht="22.5" customHeight="1" x14ac:dyDescent="0.25">
      <c r="A7" s="18">
        <v>1</v>
      </c>
      <c r="B7" s="19"/>
      <c r="C7" s="20">
        <v>300000</v>
      </c>
      <c r="D7" s="20"/>
      <c r="E7" s="21">
        <v>7.0000000000000001E-3</v>
      </c>
      <c r="F7" s="22">
        <v>1.2E-2</v>
      </c>
      <c r="G7" s="21">
        <v>1.2E-2</v>
      </c>
      <c r="H7" s="21">
        <v>1.4999999999999999E-2</v>
      </c>
      <c r="I7" s="23">
        <v>7.0000000000000001E-3</v>
      </c>
      <c r="J7" s="24">
        <v>1.2E-2</v>
      </c>
      <c r="K7" s="23">
        <v>1.2E-2</v>
      </c>
      <c r="L7" s="23">
        <v>1.4999999999999999E-2</v>
      </c>
      <c r="M7" s="23">
        <v>7.0000000000000001E-3</v>
      </c>
      <c r="N7" s="24">
        <v>1.2E-2</v>
      </c>
      <c r="O7" s="23">
        <v>1.2E-2</v>
      </c>
      <c r="P7" s="25">
        <v>1.4999999999999999E-2</v>
      </c>
      <c r="Q7" s="23">
        <v>7.0000000000000001E-3</v>
      </c>
      <c r="R7" s="24">
        <v>0.01</v>
      </c>
      <c r="S7" s="23">
        <v>1.2E-2</v>
      </c>
      <c r="T7" s="25">
        <v>1.4999999999999999E-2</v>
      </c>
    </row>
    <row r="8" spans="1:20" ht="20.25" customHeight="1" x14ac:dyDescent="0.25">
      <c r="A8" s="26" t="s">
        <v>361</v>
      </c>
      <c r="B8" s="27">
        <v>8000000</v>
      </c>
      <c r="C8" s="28"/>
      <c r="D8" s="28"/>
      <c r="E8" s="105" t="s">
        <v>362</v>
      </c>
      <c r="F8" s="105"/>
      <c r="G8" s="105"/>
      <c r="H8" s="105"/>
      <c r="I8" s="105" t="s">
        <v>363</v>
      </c>
      <c r="J8" s="105"/>
      <c r="K8" s="105"/>
      <c r="L8" s="105"/>
      <c r="M8" s="105" t="s">
        <v>363</v>
      </c>
      <c r="N8" s="105"/>
      <c r="O8" s="105"/>
      <c r="P8" s="105"/>
      <c r="Q8" s="105" t="s">
        <v>364</v>
      </c>
      <c r="R8" s="105"/>
      <c r="S8" s="105"/>
      <c r="T8" s="105"/>
    </row>
    <row r="9" spans="1:20" ht="20.25" customHeight="1" thickBot="1" x14ac:dyDescent="0.3">
      <c r="A9" s="115" t="s">
        <v>365</v>
      </c>
      <c r="B9" s="116"/>
      <c r="C9" s="29"/>
      <c r="D9" s="29"/>
      <c r="E9" s="30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  <c r="T9" s="33"/>
    </row>
    <row r="10" spans="1:20" ht="20.25" customHeight="1" thickTop="1" x14ac:dyDescent="0.25">
      <c r="A10" s="34" t="s">
        <v>366</v>
      </c>
      <c r="B10" s="35"/>
      <c r="C10" s="36">
        <f>C7</f>
        <v>300000</v>
      </c>
      <c r="D10" s="36"/>
      <c r="E10" s="117">
        <v>0.12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9"/>
    </row>
    <row r="11" spans="1:20" ht="20.25" customHeight="1" x14ac:dyDescent="0.25">
      <c r="A11" s="37" t="s">
        <v>367</v>
      </c>
      <c r="B11" s="38"/>
      <c r="C11" s="39">
        <f>C7</f>
        <v>300000</v>
      </c>
      <c r="D11" s="39"/>
      <c r="E11" s="117">
        <v>0.35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9"/>
    </row>
    <row r="12" spans="1:20" s="43" customFormat="1" ht="20.25" customHeight="1" thickBot="1" x14ac:dyDescent="0.3">
      <c r="A12" s="40" t="s">
        <v>368</v>
      </c>
      <c r="B12" s="41"/>
      <c r="C12" s="42">
        <v>500000</v>
      </c>
      <c r="D12" s="42"/>
      <c r="E12" s="120">
        <v>0.5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0" s="43" customFormat="1" ht="20.25" customHeight="1" thickTop="1" x14ac:dyDescent="0.25">
      <c r="A13" s="123"/>
      <c r="B13" s="125" t="s">
        <v>352</v>
      </c>
      <c r="C13" s="126" t="s">
        <v>353</v>
      </c>
      <c r="D13" s="127"/>
      <c r="E13" s="128" t="s">
        <v>9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0"/>
    </row>
    <row r="14" spans="1:20" ht="41.45" customHeight="1" x14ac:dyDescent="0.25">
      <c r="A14" s="124"/>
      <c r="B14" s="88"/>
      <c r="C14" s="88" t="s">
        <v>354</v>
      </c>
      <c r="D14" s="93" t="s">
        <v>355</v>
      </c>
      <c r="E14" s="94" t="s">
        <v>369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7"/>
    </row>
    <row r="15" spans="1:20" ht="48" customHeight="1" x14ac:dyDescent="0.25">
      <c r="A15" s="124"/>
      <c r="B15" s="88"/>
      <c r="C15" s="88"/>
      <c r="D15" s="88"/>
      <c r="E15" s="98" t="s">
        <v>370</v>
      </c>
      <c r="F15" s="99"/>
      <c r="G15" s="99"/>
      <c r="H15" s="99"/>
      <c r="I15" s="98" t="s">
        <v>371</v>
      </c>
      <c r="J15" s="99"/>
      <c r="K15" s="99"/>
      <c r="L15" s="100"/>
      <c r="M15" s="100" t="s">
        <v>372</v>
      </c>
      <c r="N15" s="101"/>
      <c r="O15" s="101"/>
      <c r="P15" s="102"/>
      <c r="Q15" s="135" t="s">
        <v>373</v>
      </c>
      <c r="R15" s="101"/>
      <c r="S15" s="101"/>
      <c r="T15" s="102"/>
    </row>
    <row r="16" spans="1:20" ht="41.25" customHeight="1" x14ac:dyDescent="0.25">
      <c r="A16" s="124"/>
      <c r="B16" s="88"/>
      <c r="C16" s="88"/>
      <c r="D16" s="88"/>
      <c r="E16" s="14" t="s">
        <v>374</v>
      </c>
      <c r="F16" s="14" t="s">
        <v>6</v>
      </c>
      <c r="G16" s="14" t="s">
        <v>7</v>
      </c>
      <c r="H16" s="14" t="s">
        <v>8</v>
      </c>
      <c r="I16" s="15" t="s">
        <v>374</v>
      </c>
      <c r="J16" s="15" t="s">
        <v>6</v>
      </c>
      <c r="K16" s="15" t="s">
        <v>7</v>
      </c>
      <c r="L16" s="15" t="s">
        <v>8</v>
      </c>
      <c r="M16" s="14" t="s">
        <v>374</v>
      </c>
      <c r="N16" s="14" t="s">
        <v>6</v>
      </c>
      <c r="O16" s="16" t="s">
        <v>7</v>
      </c>
      <c r="P16" s="17" t="s">
        <v>8</v>
      </c>
      <c r="Q16" s="14" t="s">
        <v>374</v>
      </c>
      <c r="R16" s="14" t="s">
        <v>6</v>
      </c>
      <c r="S16" s="16" t="s">
        <v>7</v>
      </c>
      <c r="T16" s="17" t="s">
        <v>8</v>
      </c>
    </row>
    <row r="17" spans="1:20" ht="22.5" customHeight="1" thickBot="1" x14ac:dyDescent="0.3">
      <c r="A17" s="18">
        <v>2</v>
      </c>
      <c r="B17" s="19"/>
      <c r="C17" s="20"/>
      <c r="D17" s="20"/>
      <c r="E17" s="21">
        <v>0.03</v>
      </c>
      <c r="F17" s="44">
        <v>0.05</v>
      </c>
      <c r="G17" s="21">
        <v>7.0000000000000007E-2</v>
      </c>
      <c r="H17" s="45">
        <v>0.1</v>
      </c>
      <c r="I17" s="21">
        <v>0.03</v>
      </c>
      <c r="J17" s="44">
        <v>0.05</v>
      </c>
      <c r="K17" s="21">
        <v>7.0000000000000007E-2</v>
      </c>
      <c r="L17" s="45">
        <v>0.1</v>
      </c>
      <c r="M17" s="21">
        <v>0.04</v>
      </c>
      <c r="N17" s="44">
        <v>0.06</v>
      </c>
      <c r="O17" s="21">
        <v>0.08</v>
      </c>
      <c r="P17" s="45">
        <v>0.1</v>
      </c>
      <c r="Q17" s="21">
        <v>0.04</v>
      </c>
      <c r="R17" s="44">
        <v>0.06</v>
      </c>
      <c r="S17" s="21">
        <v>0.08</v>
      </c>
      <c r="T17" s="45">
        <v>0.1</v>
      </c>
    </row>
    <row r="18" spans="1:20" ht="20.25" customHeight="1" thickTop="1" x14ac:dyDescent="0.25">
      <c r="A18" s="34" t="s">
        <v>375</v>
      </c>
      <c r="B18" s="106" t="s">
        <v>376</v>
      </c>
      <c r="C18" s="36">
        <f>C16</f>
        <v>0</v>
      </c>
      <c r="D18" s="36"/>
      <c r="E18" s="109">
        <v>0.3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1"/>
    </row>
    <row r="19" spans="1:20" ht="20.25" customHeight="1" x14ac:dyDescent="0.25">
      <c r="A19" s="37" t="s">
        <v>367</v>
      </c>
      <c r="B19" s="107"/>
      <c r="C19" s="39">
        <f>C16</f>
        <v>0</v>
      </c>
      <c r="D19" s="39"/>
      <c r="E19" s="109">
        <v>0.5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1:20" ht="20.25" customHeight="1" thickBot="1" x14ac:dyDescent="0.3">
      <c r="A20" s="46" t="s">
        <v>377</v>
      </c>
      <c r="B20" s="108"/>
      <c r="C20" s="47">
        <v>500000</v>
      </c>
      <c r="D20" s="47"/>
      <c r="E20" s="112">
        <v>1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0.25" customHeight="1" thickTop="1" x14ac:dyDescent="0.25">
      <c r="A21" s="48"/>
      <c r="B21" s="49"/>
      <c r="C21" s="50"/>
      <c r="D21" s="51"/>
      <c r="E21" s="131"/>
      <c r="F21" s="132"/>
      <c r="G21" s="132"/>
      <c r="H21" s="133"/>
      <c r="I21" s="131">
        <v>0</v>
      </c>
      <c r="J21" s="132"/>
      <c r="K21" s="132"/>
      <c r="L21" s="133"/>
      <c r="M21" s="52"/>
      <c r="N21" s="52"/>
      <c r="O21" s="52"/>
      <c r="P21" s="53"/>
      <c r="Q21" s="52"/>
      <c r="R21" s="52"/>
      <c r="S21" s="52"/>
      <c r="T21" s="53"/>
    </row>
    <row r="22" spans="1:20" ht="20.25" customHeight="1" x14ac:dyDescent="0.25">
      <c r="A22" s="54">
        <v>1</v>
      </c>
      <c r="B22" s="55" t="s">
        <v>378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54">
        <v>2</v>
      </c>
      <c r="B23" s="56" t="s">
        <v>379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54">
        <v>3</v>
      </c>
      <c r="B24" s="56" t="s">
        <v>380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54">
        <v>4</v>
      </c>
      <c r="B25" s="56" t="s">
        <v>381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54">
        <v>5</v>
      </c>
      <c r="B26" s="56" t="s">
        <v>382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x14ac:dyDescent="0.25">
      <c r="A27" s="54">
        <v>6</v>
      </c>
      <c r="B27" s="56" t="s">
        <v>383</v>
      </c>
      <c r="C27" s="10"/>
      <c r="D27" s="10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3"/>
    </row>
    <row r="28" spans="1:20" x14ac:dyDescent="0.25">
      <c r="A28" s="54">
        <v>7</v>
      </c>
      <c r="B28" s="56" t="s">
        <v>384</v>
      </c>
      <c r="C28" s="10"/>
      <c r="D28" s="10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3"/>
    </row>
    <row r="29" spans="1:20" ht="15.75" thickBot="1" x14ac:dyDescent="0.3">
      <c r="A29" s="57"/>
      <c r="B29" s="58"/>
      <c r="C29" s="59"/>
      <c r="D29" s="59"/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1"/>
    </row>
    <row r="30" spans="1:20" ht="20.25" customHeight="1" x14ac:dyDescent="0.25">
      <c r="J30" s="8" t="s">
        <v>385</v>
      </c>
    </row>
    <row r="31" spans="1:20" x14ac:dyDescent="0.25">
      <c r="E31" s="63"/>
      <c r="J31" s="134"/>
      <c r="K31" s="134"/>
      <c r="L31" s="134"/>
      <c r="M31" s="134"/>
      <c r="N31" s="134"/>
      <c r="O31" s="134"/>
      <c r="P31" s="134"/>
      <c r="Q31" s="134"/>
    </row>
    <row r="37" spans="10:17" x14ac:dyDescent="0.25">
      <c r="J37" s="134"/>
      <c r="K37" s="134"/>
      <c r="L37" s="134"/>
      <c r="M37" s="134"/>
      <c r="N37" s="134"/>
      <c r="O37" s="134"/>
      <c r="P37" s="134"/>
      <c r="Q37" s="134"/>
    </row>
  </sheetData>
  <mergeCells count="39">
    <mergeCell ref="J37:Q37"/>
    <mergeCell ref="E14:T14"/>
    <mergeCell ref="E15:H15"/>
    <mergeCell ref="I15:L15"/>
    <mergeCell ref="M15:P15"/>
    <mergeCell ref="Q15:T15"/>
    <mergeCell ref="C14:C16"/>
    <mergeCell ref="D14:D16"/>
    <mergeCell ref="E21:H21"/>
    <mergeCell ref="I21:L21"/>
    <mergeCell ref="J31:Q31"/>
    <mergeCell ref="E8:H8"/>
    <mergeCell ref="I8:L8"/>
    <mergeCell ref="M8:P8"/>
    <mergeCell ref="Q8:T8"/>
    <mergeCell ref="B18:B20"/>
    <mergeCell ref="E18:T18"/>
    <mergeCell ref="E19:T19"/>
    <mergeCell ref="E20:T20"/>
    <mergeCell ref="A9:B9"/>
    <mergeCell ref="E10:T10"/>
    <mergeCell ref="E11:T11"/>
    <mergeCell ref="E12:T12"/>
    <mergeCell ref="A13:A16"/>
    <mergeCell ref="B13:B16"/>
    <mergeCell ref="C13:D13"/>
    <mergeCell ref="E13:T13"/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</mergeCells>
  <pageMargins left="0.2" right="0.2" top="0.75" bottom="0.75" header="0.3" footer="0.3"/>
  <pageSetup scale="7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Hải</vt:lpstr>
      <vt:lpstr>Hải - quận</vt:lpstr>
      <vt:lpstr>tổng sg</vt:lpstr>
      <vt:lpstr>hoa hồng tháng 8</vt:lpstr>
      <vt:lpstr>target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2022-11-17T11:10:31Z</dcterms:modified>
</cp:coreProperties>
</file>