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A DON DAU VAO\Hóa đơn mua vào CẢNH TOÀN\2023\"/>
    </mc:Choice>
  </mc:AlternateContent>
  <bookViews>
    <workbookView xWindow="0" yWindow="0" windowWidth="15210" windowHeight="9030"/>
  </bookViews>
  <sheets>
    <sheet name="HN" sheetId="2" r:id="rId1"/>
    <sheet name="TPHCM" sheetId="3" r:id="rId2"/>
  </sheets>
  <calcPr calcId="162913"/>
</workbook>
</file>

<file path=xl/calcChain.xml><?xml version="1.0" encoding="utf-8"?>
<calcChain xmlns="http://schemas.openxmlformats.org/spreadsheetml/2006/main">
  <c r="D17" i="3" l="1"/>
  <c r="D23" i="3" l="1"/>
  <c r="H11" i="3"/>
  <c r="D22" i="3" l="1"/>
  <c r="F12" i="3" l="1"/>
  <c r="F14" i="3" s="1"/>
  <c r="F16" i="3" s="1"/>
  <c r="F18" i="2"/>
  <c r="F25" i="2" s="1"/>
  <c r="F27" i="2" s="1"/>
  <c r="D12" i="3" l="1"/>
  <c r="E23" i="2" l="1"/>
  <c r="D23" i="2"/>
  <c r="E12" i="3"/>
  <c r="E14" i="3" s="1"/>
  <c r="E16" i="3" s="1"/>
  <c r="D25" i="2" l="1"/>
  <c r="D27" i="2" s="1"/>
  <c r="E25" i="2"/>
  <c r="E27" i="2" s="1"/>
  <c r="D14" i="3"/>
  <c r="D16" i="3" s="1"/>
  <c r="D28" i="2" l="1"/>
  <c r="D20" i="3" s="1"/>
  <c r="D21" i="3"/>
</calcChain>
</file>

<file path=xl/sharedStrings.xml><?xml version="1.0" encoding="utf-8"?>
<sst xmlns="http://schemas.openxmlformats.org/spreadsheetml/2006/main" count="77" uniqueCount="46">
  <si>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</si>
  <si>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</si>
  <si>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</si>
  <si>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</si>
  <si>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</si>
  <si>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</si>
  <si>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</si>
  <si>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</si>
  <si>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</si>
  <si>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</si>
  <si>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</si>
  <si>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</si>
  <si>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</si>
  <si>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</si>
  <si>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Hà nội:</t>
  </si>
  <si>
    <t xml:space="preserve">Tổng:  </t>
  </si>
  <si>
    <t>Chốt công nợ T3/2022</t>
  </si>
  <si>
    <t>TPHCM</t>
  </si>
  <si>
    <t>Từ ngày 01 đến ngày 30 tháng 4 năm 2023</t>
  </si>
  <si>
    <t>Từ ngày 01 đến ngày 29 tháng 4 năm 2023</t>
  </si>
  <si>
    <t>Gà 300G</t>
  </si>
  <si>
    <t>03/4/2023</t>
  </si>
  <si>
    <t>05/4/2023</t>
  </si>
  <si>
    <t>08/4/2023</t>
  </si>
  <si>
    <t>11/4/2023</t>
  </si>
  <si>
    <t>13/4/2023</t>
  </si>
  <si>
    <t>15/4/2023</t>
  </si>
  <si>
    <t>17/4/2023</t>
  </si>
  <si>
    <t>19/4/2023</t>
  </si>
  <si>
    <t>24/4/2023</t>
  </si>
  <si>
    <t>25/4/2023</t>
  </si>
  <si>
    <t>26/4/2023</t>
  </si>
  <si>
    <t>27/4/2023</t>
  </si>
  <si>
    <t>Gói</t>
  </si>
  <si>
    <t>04/4/2023</t>
  </si>
  <si>
    <t>10/4/2023</t>
  </si>
  <si>
    <t>22/4/2023</t>
  </si>
  <si>
    <t>28/4/2023</t>
  </si>
  <si>
    <t>Tiền hóa đơn ( Gà)</t>
  </si>
  <si>
    <t>HD 33</t>
  </si>
  <si>
    <t>HD 28</t>
  </si>
  <si>
    <t>HD 29</t>
  </si>
  <si>
    <t>HD 30</t>
  </si>
  <si>
    <t>HD32</t>
  </si>
  <si>
    <t>HD 36</t>
  </si>
  <si>
    <t>HD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</si>
</sst>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0" fillId="0" borderId="0" xfId="0" applyAlignment="1"/>
    <xf numFmtId="3" fontId="4" fillId="0" borderId="0" xfId="0" applyNumberFormat="1" applyFont="1"/>
    <xf numFmtId="3" fontId="4" fillId="0" borderId="0" xfId="0" applyNumberFormat="1" applyFont="1" applyAlignment="1"/>
    <xf numFmtId="164" fontId="0" fillId="0" borderId="0" xfId="1" applyNumberFormat="1" applyFont="1"/>
    <xf numFmtId="164" fontId="0" fillId="2" borderId="0" xfId="0" applyNumberFormat="1" applyFill="1"/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28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0" workbookViewId="0">
      <selection activeCell="D29" sqref="D29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16.28515625" customWidth="1"/>
    <col min="7" max="7" width="20.5703125" customWidth="1"/>
  </cols>
  <sheetData>
    <row r="1" spans="1:7" ht="21" x14ac:dyDescent="0.35">
      <c r="A1" s="34"/>
      <c r="B1" s="34"/>
      <c r="C1" s="34"/>
      <c r="D1" s="34"/>
      <c r="E1" s="34"/>
      <c r="F1" s="34"/>
      <c r="G1" s="34"/>
    </row>
    <row r="3" spans="1:7" ht="18.75" x14ac:dyDescent="0.3">
      <c r="A3" s="35" t="s">
        <v>13</v>
      </c>
      <c r="B3" s="35"/>
      <c r="C3" s="35"/>
      <c r="D3" s="36"/>
      <c r="E3" s="36"/>
      <c r="F3" s="37"/>
    </row>
    <row r="4" spans="1:7" ht="18.75" x14ac:dyDescent="0.3">
      <c r="A4" s="38" t="s">
        <v>19</v>
      </c>
      <c r="B4" s="38"/>
      <c r="C4" s="38"/>
      <c r="D4" s="38"/>
      <c r="E4" s="38"/>
      <c r="F4" s="38"/>
    </row>
    <row r="5" spans="1:7" ht="18.75" x14ac:dyDescent="0.3">
      <c r="A5" s="39"/>
      <c r="B5" s="39"/>
      <c r="C5" s="39"/>
      <c r="D5" s="40"/>
      <c r="E5" s="40"/>
      <c r="F5" s="41"/>
    </row>
    <row r="6" spans="1:7" ht="18.75" x14ac:dyDescent="0.3">
      <c r="A6" s="16" t="s">
        <v>2</v>
      </c>
      <c r="B6" s="19" t="s">
        <v>3</v>
      </c>
      <c r="C6" s="19" t="s">
        <v>4</v>
      </c>
      <c r="D6" s="17" t="s">
        <v>5</v>
      </c>
      <c r="E6" s="17" t="s">
        <v>6</v>
      </c>
      <c r="F6" s="18" t="s">
        <v>20</v>
      </c>
    </row>
    <row r="7" spans="1:7" ht="18.75" x14ac:dyDescent="0.3">
      <c r="A7" s="7">
        <v>1</v>
      </c>
      <c r="B7" s="25" t="s">
        <v>21</v>
      </c>
      <c r="C7" s="21" t="s">
        <v>7</v>
      </c>
      <c r="D7" s="8">
        <v>15</v>
      </c>
      <c r="E7" s="9">
        <v>10</v>
      </c>
      <c r="F7" s="10"/>
    </row>
    <row r="8" spans="1:7" ht="18.75" x14ac:dyDescent="0.3">
      <c r="A8" s="7">
        <v>2</v>
      </c>
      <c r="B8" s="25" t="s">
        <v>22</v>
      </c>
      <c r="C8" s="21" t="s">
        <v>7</v>
      </c>
      <c r="D8" s="8">
        <v>10</v>
      </c>
      <c r="E8" s="9">
        <v>30</v>
      </c>
      <c r="F8" s="10"/>
    </row>
    <row r="9" spans="1:7" ht="18.75" x14ac:dyDescent="0.3">
      <c r="A9" s="7">
        <v>3</v>
      </c>
      <c r="B9" s="25" t="s">
        <v>23</v>
      </c>
      <c r="C9" s="21" t="s">
        <v>7</v>
      </c>
      <c r="D9" s="8">
        <v>15</v>
      </c>
      <c r="E9" s="9">
        <v>15</v>
      </c>
      <c r="F9" s="10"/>
    </row>
    <row r="10" spans="1:7" ht="18.75" x14ac:dyDescent="0.3">
      <c r="A10" s="7">
        <v>4</v>
      </c>
      <c r="B10" s="25" t="s">
        <v>24</v>
      </c>
      <c r="C10" s="21" t="s">
        <v>7</v>
      </c>
      <c r="D10" s="8">
        <v>25</v>
      </c>
      <c r="E10" s="9">
        <v>15</v>
      </c>
      <c r="F10" s="10"/>
    </row>
    <row r="11" spans="1:7" ht="18.75" x14ac:dyDescent="0.3">
      <c r="A11" s="7">
        <v>5</v>
      </c>
      <c r="B11" s="25" t="s">
        <v>25</v>
      </c>
      <c r="C11" s="21" t="s">
        <v>7</v>
      </c>
      <c r="D11" s="8">
        <v>10</v>
      </c>
      <c r="E11" s="9">
        <v>10</v>
      </c>
      <c r="F11" s="10"/>
    </row>
    <row r="12" spans="1:7" ht="18.75" x14ac:dyDescent="0.3">
      <c r="A12" s="7">
        <v>7</v>
      </c>
      <c r="B12" s="25" t="s">
        <v>26</v>
      </c>
      <c r="C12" s="21" t="s">
        <v>7</v>
      </c>
      <c r="D12" s="8">
        <v>20</v>
      </c>
      <c r="E12" s="9">
        <v>20</v>
      </c>
      <c r="F12" s="10"/>
    </row>
    <row r="13" spans="1:7" ht="18.75" x14ac:dyDescent="0.3">
      <c r="A13" s="7">
        <v>8</v>
      </c>
      <c r="B13" s="25" t="s">
        <v>27</v>
      </c>
      <c r="C13" s="21" t="s">
        <v>7</v>
      </c>
      <c r="D13" s="8">
        <v>10</v>
      </c>
      <c r="E13" s="9">
        <v>20</v>
      </c>
      <c r="F13" s="10"/>
    </row>
    <row r="14" spans="1:7" ht="18.75" x14ac:dyDescent="0.3">
      <c r="A14" s="7">
        <v>9</v>
      </c>
      <c r="B14" s="25" t="s">
        <v>28</v>
      </c>
      <c r="C14" s="21" t="s">
        <v>7</v>
      </c>
      <c r="D14" s="8">
        <v>15</v>
      </c>
      <c r="E14" s="9">
        <v>15</v>
      </c>
      <c r="F14" s="10"/>
    </row>
    <row r="15" spans="1:7" ht="18.75" x14ac:dyDescent="0.3">
      <c r="A15" s="7">
        <v>10</v>
      </c>
      <c r="B15" s="25" t="s">
        <v>29</v>
      </c>
      <c r="C15" s="21" t="s">
        <v>7</v>
      </c>
      <c r="D15" s="8">
        <v>20</v>
      </c>
      <c r="E15" s="9">
        <v>20</v>
      </c>
      <c r="F15" s="10"/>
    </row>
    <row r="16" spans="1:7" ht="18.75" x14ac:dyDescent="0.3">
      <c r="A16" s="7">
        <v>11</v>
      </c>
      <c r="B16" s="25" t="s">
        <v>30</v>
      </c>
      <c r="C16" s="21" t="s">
        <v>7</v>
      </c>
      <c r="D16" s="8">
        <v>15</v>
      </c>
      <c r="E16" s="9">
        <v>15</v>
      </c>
      <c r="F16" s="10"/>
    </row>
    <row r="17" spans="1:7" ht="18.75" x14ac:dyDescent="0.3">
      <c r="A17" s="7">
        <v>12</v>
      </c>
      <c r="B17" s="25" t="s">
        <v>31</v>
      </c>
      <c r="C17" s="21" t="s">
        <v>7</v>
      </c>
      <c r="D17" s="8">
        <v>30</v>
      </c>
      <c r="E17" s="9">
        <v>30</v>
      </c>
      <c r="F17" s="10"/>
    </row>
    <row r="18" spans="1:7" ht="18.75" x14ac:dyDescent="0.3">
      <c r="A18" s="7">
        <v>13</v>
      </c>
      <c r="B18" s="25" t="s">
        <v>32</v>
      </c>
      <c r="C18" s="21" t="s">
        <v>33</v>
      </c>
      <c r="D18" s="8"/>
      <c r="E18" s="9"/>
      <c r="F18" s="10">
        <f>252+173</f>
        <v>425</v>
      </c>
    </row>
    <row r="19" spans="1:7" ht="18.75" x14ac:dyDescent="0.3">
      <c r="A19" s="7">
        <v>14</v>
      </c>
      <c r="B19" s="25"/>
      <c r="C19" s="21"/>
      <c r="D19" s="8"/>
      <c r="E19" s="9"/>
      <c r="F19" s="10"/>
    </row>
    <row r="20" spans="1:7" ht="18.75" x14ac:dyDescent="0.3">
      <c r="A20" s="7">
        <v>15</v>
      </c>
      <c r="B20" s="25"/>
      <c r="C20" s="21"/>
      <c r="D20" s="8"/>
      <c r="E20" s="9"/>
      <c r="F20" s="10"/>
    </row>
    <row r="21" spans="1:7" ht="18.75" x14ac:dyDescent="0.3">
      <c r="A21" s="7">
        <v>16</v>
      </c>
      <c r="B21" s="25"/>
      <c r="C21" s="21"/>
      <c r="D21" s="8"/>
      <c r="E21" s="9"/>
      <c r="F21" s="10"/>
    </row>
    <row r="22" spans="1:7" ht="18.75" x14ac:dyDescent="0.3">
      <c r="A22" s="7">
        <v>17</v>
      </c>
      <c r="B22" s="25"/>
      <c r="C22" s="21"/>
      <c r="D22" s="8"/>
      <c r="E22" s="9"/>
      <c r="F22" s="10"/>
    </row>
    <row r="23" spans="1:7" ht="18.75" x14ac:dyDescent="0.3">
      <c r="A23" s="42" t="s">
        <v>8</v>
      </c>
      <c r="B23" s="43"/>
      <c r="C23" s="20"/>
      <c r="D23" s="12">
        <f>SUM(D7:D22)</f>
        <v>185</v>
      </c>
      <c r="E23" s="12">
        <f>SUM(E7:E22)</f>
        <v>200</v>
      </c>
      <c r="F23" s="13"/>
    </row>
    <row r="24" spans="1:7" ht="18.75" x14ac:dyDescent="0.3">
      <c r="A24" s="46" t="s">
        <v>9</v>
      </c>
      <c r="B24" s="47"/>
      <c r="C24" s="11"/>
      <c r="D24" s="11">
        <v>1</v>
      </c>
      <c r="E24" s="11"/>
      <c r="F24" s="23">
        <v>4</v>
      </c>
    </row>
    <row r="25" spans="1:7" ht="18.75" x14ac:dyDescent="0.3">
      <c r="A25" s="48" t="s">
        <v>10</v>
      </c>
      <c r="B25" s="49"/>
      <c r="C25" s="3"/>
      <c r="D25" s="3">
        <f>D23-D24</f>
        <v>184</v>
      </c>
      <c r="E25" s="3">
        <f>E23-E24</f>
        <v>200</v>
      </c>
      <c r="F25" s="5">
        <f>F18-F24</f>
        <v>421</v>
      </c>
      <c r="G25" t="s">
        <v>44</v>
      </c>
    </row>
    <row r="26" spans="1:7" ht="18.75" x14ac:dyDescent="0.3">
      <c r="A26" s="48" t="s">
        <v>0</v>
      </c>
      <c r="B26" s="49"/>
      <c r="C26" s="3"/>
      <c r="D26" s="4">
        <v>63750</v>
      </c>
      <c r="E26" s="4">
        <v>64750</v>
      </c>
      <c r="F26" s="5">
        <v>33000</v>
      </c>
    </row>
    <row r="27" spans="1:7" ht="18.75" x14ac:dyDescent="0.3">
      <c r="A27" s="48" t="s">
        <v>11</v>
      </c>
      <c r="B27" s="49"/>
      <c r="C27" s="3"/>
      <c r="D27" s="4">
        <f>D26*D25</f>
        <v>11730000</v>
      </c>
      <c r="E27" s="4">
        <f>E26*E25</f>
        <v>12950000</v>
      </c>
      <c r="F27" s="5">
        <f>F25*F26</f>
        <v>13893000</v>
      </c>
    </row>
    <row r="28" spans="1:7" ht="18.75" x14ac:dyDescent="0.3">
      <c r="A28" s="50" t="s">
        <v>12</v>
      </c>
      <c r="B28" s="51"/>
      <c r="C28" s="6"/>
      <c r="D28" s="44">
        <f>D27+E27+F27</f>
        <v>38573000</v>
      </c>
      <c r="E28" s="45"/>
      <c r="F28" s="24"/>
    </row>
    <row r="33" spans="4:4" x14ac:dyDescent="0.25">
      <c r="D33" s="1"/>
    </row>
  </sheetData>
  <mergeCells count="11">
    <mergeCell ref="D28:E28"/>
    <mergeCell ref="A24:B24"/>
    <mergeCell ref="A25:B25"/>
    <mergeCell ref="A26:B26"/>
    <mergeCell ref="A27:B27"/>
    <mergeCell ref="A28:B28"/>
    <mergeCell ref="A1:G1"/>
    <mergeCell ref="A3:F3"/>
    <mergeCell ref="A4:F4"/>
    <mergeCell ref="A5:F5"/>
    <mergeCell ref="A23:B23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workbookViewId="0">
      <selection activeCell="D18" sqref="D18"/>
    </sheetView>
  </sheetViews>
  <sheetFormatPr defaultRowHeight="15" x14ac:dyDescent="0.25"/>
  <cols>
    <col min="2" max="2" width="19.28515625" customWidth="1"/>
    <col min="3" max="3" width="15.85546875" customWidth="1"/>
    <col min="4" max="4" width="18" customWidth="1"/>
    <col min="5" max="5" width="17.140625" customWidth="1"/>
    <col min="6" max="6" width="21" customWidth="1"/>
    <col min="8" max="8" width="14.28515625" bestFit="1" customWidth="1"/>
  </cols>
  <sheetData>
    <row r="1" spans="1:8" ht="24.95" customHeight="1" x14ac:dyDescent="0.3">
      <c r="A1" s="35" t="s">
        <v>1</v>
      </c>
      <c r="B1" s="35"/>
      <c r="C1" s="35"/>
      <c r="D1" s="36"/>
      <c r="E1" s="36"/>
      <c r="F1" s="37"/>
    </row>
    <row r="2" spans="1:8" ht="24.95" customHeight="1" x14ac:dyDescent="0.3">
      <c r="A2" s="38" t="s">
        <v>18</v>
      </c>
      <c r="B2" s="38"/>
      <c r="C2" s="38"/>
      <c r="D2" s="38"/>
      <c r="E2" s="38"/>
      <c r="F2" s="38"/>
    </row>
    <row r="3" spans="1:8" ht="24.95" customHeight="1" x14ac:dyDescent="0.3">
      <c r="A3" s="39"/>
      <c r="B3" s="39"/>
      <c r="C3" s="39"/>
      <c r="D3" s="40"/>
      <c r="E3" s="40"/>
      <c r="F3" s="41"/>
    </row>
    <row r="4" spans="1:8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20</v>
      </c>
    </row>
    <row r="5" spans="1:8" ht="24.95" customHeight="1" x14ac:dyDescent="0.3">
      <c r="A5" s="7">
        <v>1</v>
      </c>
      <c r="B5" s="25" t="s">
        <v>21</v>
      </c>
      <c r="C5" s="21" t="s">
        <v>7</v>
      </c>
      <c r="D5" s="8">
        <v>80</v>
      </c>
      <c r="E5" s="9"/>
      <c r="F5" s="10"/>
      <c r="G5" t="s">
        <v>40</v>
      </c>
      <c r="H5" s="32">
        <v>5100000</v>
      </c>
    </row>
    <row r="6" spans="1:8" ht="24.95" customHeight="1" x14ac:dyDescent="0.3">
      <c r="A6" s="2">
        <v>2</v>
      </c>
      <c r="B6" s="26" t="s">
        <v>34</v>
      </c>
      <c r="C6" s="22" t="s">
        <v>7</v>
      </c>
      <c r="D6" s="3"/>
      <c r="E6" s="4">
        <v>80</v>
      </c>
      <c r="F6" s="5"/>
      <c r="G6" t="s">
        <v>41</v>
      </c>
      <c r="H6" s="32">
        <v>5180000</v>
      </c>
    </row>
    <row r="7" spans="1:8" ht="24.95" customHeight="1" x14ac:dyDescent="0.3">
      <c r="A7" s="2">
        <v>3</v>
      </c>
      <c r="B7" s="26" t="s">
        <v>35</v>
      </c>
      <c r="C7" s="22" t="s">
        <v>7</v>
      </c>
      <c r="D7" s="3">
        <v>80</v>
      </c>
      <c r="E7" s="4">
        <v>80</v>
      </c>
      <c r="F7" s="5"/>
      <c r="G7" t="s">
        <v>42</v>
      </c>
      <c r="H7" s="32">
        <v>10280000</v>
      </c>
    </row>
    <row r="8" spans="1:8" ht="24.95" customHeight="1" x14ac:dyDescent="0.3">
      <c r="A8" s="7">
        <v>4</v>
      </c>
      <c r="B8" s="25" t="s">
        <v>26</v>
      </c>
      <c r="C8" s="21" t="s">
        <v>7</v>
      </c>
      <c r="D8" s="3">
        <v>80</v>
      </c>
      <c r="E8" s="4">
        <v>80</v>
      </c>
      <c r="F8" s="5"/>
      <c r="G8" t="s">
        <v>45</v>
      </c>
      <c r="H8" s="32">
        <v>10280000</v>
      </c>
    </row>
    <row r="9" spans="1:8" ht="24.95" customHeight="1" x14ac:dyDescent="0.3">
      <c r="A9" s="2">
        <v>5</v>
      </c>
      <c r="B9" s="25" t="s">
        <v>36</v>
      </c>
      <c r="C9" s="21" t="s">
        <v>7</v>
      </c>
      <c r="D9" s="3">
        <v>80</v>
      </c>
      <c r="E9" s="4">
        <v>80</v>
      </c>
      <c r="F9" s="5"/>
      <c r="G9" t="s">
        <v>43</v>
      </c>
      <c r="H9" s="32">
        <v>10280000</v>
      </c>
    </row>
    <row r="10" spans="1:8" ht="24.95" customHeight="1" x14ac:dyDescent="0.3">
      <c r="A10" s="2">
        <v>6</v>
      </c>
      <c r="B10" s="25" t="s">
        <v>37</v>
      </c>
      <c r="C10" s="21" t="s">
        <v>7</v>
      </c>
      <c r="D10" s="3"/>
      <c r="E10" s="4">
        <v>80</v>
      </c>
      <c r="F10" s="5"/>
      <c r="G10" s="52" t="s">
        <v>39</v>
      </c>
      <c r="H10" s="32">
        <v>13100000</v>
      </c>
    </row>
    <row r="11" spans="1:8" ht="24.95" customHeight="1" x14ac:dyDescent="0.3">
      <c r="A11" s="7">
        <v>7</v>
      </c>
      <c r="B11" s="26"/>
      <c r="C11" s="22" t="s">
        <v>33</v>
      </c>
      <c r="D11" s="3"/>
      <c r="E11" s="4"/>
      <c r="F11" s="5">
        <v>240</v>
      </c>
      <c r="G11" s="52"/>
      <c r="H11" s="33">
        <f>SUM(H5:H10)</f>
        <v>54220000</v>
      </c>
    </row>
    <row r="12" spans="1:8" ht="24.95" customHeight="1" x14ac:dyDescent="0.3">
      <c r="A12" s="42" t="s">
        <v>8</v>
      </c>
      <c r="B12" s="43"/>
      <c r="C12" s="20"/>
      <c r="D12" s="12">
        <f>SUM(D5:D11)</f>
        <v>320</v>
      </c>
      <c r="E12" s="12">
        <f>SUM(E5:E11)</f>
        <v>400</v>
      </c>
      <c r="F12" s="12">
        <f>SUM(F5:F11)</f>
        <v>240</v>
      </c>
    </row>
    <row r="13" spans="1:8" ht="23.1" customHeight="1" x14ac:dyDescent="0.3">
      <c r="A13" s="46" t="s">
        <v>9</v>
      </c>
      <c r="B13" s="47"/>
      <c r="C13" s="11"/>
      <c r="D13" s="11"/>
      <c r="E13" s="11"/>
      <c r="F13" s="23"/>
    </row>
    <row r="14" spans="1:8" ht="23.1" customHeight="1" x14ac:dyDescent="0.3">
      <c r="A14" s="48" t="s">
        <v>10</v>
      </c>
      <c r="B14" s="49"/>
      <c r="C14" s="3"/>
      <c r="D14" s="3">
        <f>D12-D13</f>
        <v>320</v>
      </c>
      <c r="E14" s="3">
        <f>E12-E13</f>
        <v>400</v>
      </c>
      <c r="F14" s="5">
        <f>F12-F13</f>
        <v>240</v>
      </c>
    </row>
    <row r="15" spans="1:8" ht="23.1" customHeight="1" x14ac:dyDescent="0.3">
      <c r="A15" s="48" t="s">
        <v>0</v>
      </c>
      <c r="B15" s="49"/>
      <c r="C15" s="3"/>
      <c r="D15" s="4">
        <v>63750</v>
      </c>
      <c r="E15" s="4">
        <v>64750</v>
      </c>
      <c r="F15" s="5">
        <v>33000</v>
      </c>
    </row>
    <row r="16" spans="1:8" ht="23.1" customHeight="1" x14ac:dyDescent="0.3">
      <c r="A16" s="48" t="s">
        <v>11</v>
      </c>
      <c r="B16" s="49"/>
      <c r="C16" s="3"/>
      <c r="D16" s="4">
        <f>D15*D14</f>
        <v>20400000</v>
      </c>
      <c r="E16" s="4">
        <f>E15*E14</f>
        <v>25900000</v>
      </c>
      <c r="F16" s="5">
        <f>F15*F14</f>
        <v>7920000</v>
      </c>
    </row>
    <row r="17" spans="1:6" ht="23.1" customHeight="1" x14ac:dyDescent="0.3">
      <c r="A17" s="50" t="s">
        <v>12</v>
      </c>
      <c r="B17" s="51"/>
      <c r="C17" s="6"/>
      <c r="D17" s="44">
        <f>D16+E16+F16</f>
        <v>54220000</v>
      </c>
      <c r="E17" s="45"/>
      <c r="F17" s="24"/>
    </row>
    <row r="19" spans="1:6" ht="18.75" x14ac:dyDescent="0.3">
      <c r="A19" s="56" t="s">
        <v>16</v>
      </c>
      <c r="B19" s="56"/>
      <c r="C19" s="27"/>
      <c r="D19" s="27"/>
      <c r="E19" s="1"/>
    </row>
    <row r="20" spans="1:6" ht="18.75" x14ac:dyDescent="0.3">
      <c r="A20" s="53" t="s">
        <v>14</v>
      </c>
      <c r="B20" s="53"/>
      <c r="C20" s="53"/>
      <c r="D20" s="28">
        <f>HN!D28</f>
        <v>38573000</v>
      </c>
    </row>
    <row r="21" spans="1:6" ht="18.75" x14ac:dyDescent="0.3">
      <c r="A21" s="53" t="s">
        <v>17</v>
      </c>
      <c r="B21" s="53"/>
      <c r="C21" s="53"/>
      <c r="D21" s="28">
        <f>D17</f>
        <v>54220000</v>
      </c>
    </row>
    <row r="22" spans="1:6" ht="18.75" x14ac:dyDescent="0.3">
      <c r="A22" s="53" t="s">
        <v>38</v>
      </c>
      <c r="B22" s="53"/>
      <c r="C22" s="53"/>
      <c r="D22" s="28">
        <f>981585</f>
        <v>981585</v>
      </c>
      <c r="E22" s="1"/>
    </row>
    <row r="23" spans="1:6" ht="18.75" x14ac:dyDescent="0.3">
      <c r="A23" s="53" t="s">
        <v>15</v>
      </c>
      <c r="B23" s="53"/>
      <c r="C23" s="53"/>
      <c r="D23" s="28">
        <f>D20+D21+D22</f>
        <v>93774585</v>
      </c>
    </row>
    <row r="24" spans="1:6" ht="21" x14ac:dyDescent="0.35">
      <c r="A24" s="54"/>
      <c r="B24" s="54"/>
      <c r="C24" s="54"/>
      <c r="D24" s="30"/>
    </row>
    <row r="25" spans="1:6" ht="21" x14ac:dyDescent="0.35">
      <c r="A25" s="55"/>
      <c r="B25" s="55"/>
      <c r="C25" s="55"/>
      <c r="D25" s="31"/>
      <c r="E25" s="29"/>
      <c r="F25" s="29"/>
    </row>
  </sheetData>
  <mergeCells count="18">
    <mergeCell ref="A17:B17"/>
    <mergeCell ref="G10:G11"/>
    <mergeCell ref="A22:C22"/>
    <mergeCell ref="A24:C24"/>
    <mergeCell ref="A25:C25"/>
    <mergeCell ref="D17:E17"/>
    <mergeCell ref="A19:B19"/>
    <mergeCell ref="A20:C20"/>
    <mergeCell ref="A21:C21"/>
    <mergeCell ref="A23:C23"/>
    <mergeCell ref="A14:B14"/>
    <mergeCell ref="A15:B15"/>
    <mergeCell ref="A16:B16"/>
    <mergeCell ref="A1:F1"/>
    <mergeCell ref="A3:F3"/>
    <mergeCell ref="A2:F2"/>
    <mergeCell ref="A12:B12"/>
    <mergeCell ref="A13:B13"/>
  </mergeCells>
  <pageMargins left="0.44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HN</vt:lpstr>
      <vt:lpstr>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</cp:lastModifiedBy>
  <cp:lastPrinted>2008-12-31T21:22:47Z</cp:lastPrinted>
  <dcterms:created xsi:type="dcterms:W3CDTF">2009-01-01T19:07:43Z</dcterms:created>
  <dcterms:modified xsi:type="dcterms:W3CDTF">2023-05-11T01:58:24Z</dcterms:modified>
</cp:coreProperties>
</file>