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HCNS\chấm công\chấm công 2023\"/>
    </mc:Choice>
  </mc:AlternateContent>
  <xr:revisionPtr revIDLastSave="0" documentId="13_ncr:1_{4CEEEC34-11E2-44C1-9F55-92AD67527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Sheet1!$A$5:$R$5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R25" i="1" l="1"/>
  <c r="R16" i="1"/>
  <c r="P30" i="1"/>
  <c r="R30" i="1" s="1"/>
  <c r="R14" i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P15" i="1"/>
  <c r="R15" i="1" s="1"/>
  <c r="P16" i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P26" i="1"/>
  <c r="R26" i="1" s="1"/>
  <c r="P27" i="1"/>
  <c r="R27" i="1" s="1"/>
  <c r="P28" i="1"/>
  <c r="R28" i="1" s="1"/>
  <c r="P29" i="1"/>
  <c r="R29" i="1" s="1"/>
  <c r="R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được cộng thêm 1 ngày công vì làm trên 5 năm
</t>
        </r>
      </text>
    </comment>
  </commentList>
</comments>
</file>

<file path=xl/sharedStrings.xml><?xml version="1.0" encoding="utf-8"?>
<sst xmlns="http://schemas.openxmlformats.org/spreadsheetml/2006/main" count="57" uniqueCount="37">
  <si>
    <t>BẢNG NGÀY PHÉP NĂM 2023</t>
  </si>
  <si>
    <t>TT</t>
  </si>
  <si>
    <t>Họ và tên</t>
  </si>
  <si>
    <t>Chức vụ/Bộ phận</t>
  </si>
  <si>
    <t>THÁNG</t>
  </si>
  <si>
    <t>NVKD</t>
  </si>
  <si>
    <t>HOÀNG TÂM</t>
  </si>
  <si>
    <t>GIAO HÀNG</t>
  </si>
  <si>
    <t>MINH THƯ</t>
  </si>
  <si>
    <t>KT</t>
  </si>
  <si>
    <t>KIM ĐẢNG</t>
  </si>
  <si>
    <t>KHO</t>
  </si>
  <si>
    <t>ĐỨC THANH</t>
  </si>
  <si>
    <t>NGỌC KHANG</t>
  </si>
  <si>
    <t>QUANG THANH</t>
  </si>
  <si>
    <t>NGỌC LAM</t>
  </si>
  <si>
    <t>QUỐC MINH</t>
  </si>
  <si>
    <t>HOÀNG THỰC</t>
  </si>
  <si>
    <t>ANH VŨ</t>
  </si>
  <si>
    <t xml:space="preserve">Tổng cộng ngày phép đã sử dụng </t>
  </si>
  <si>
    <t>NGỌC DIỄM</t>
  </si>
  <si>
    <t>BẢO THẠCH</t>
  </si>
  <si>
    <t>QUANG HẢI</t>
  </si>
  <si>
    <t>NGỌC THƠ</t>
  </si>
  <si>
    <t>QUỐC PHONG</t>
  </si>
  <si>
    <t xml:space="preserve">THIÊN THANH </t>
  </si>
  <si>
    <t xml:space="preserve">THIÊN TRANG </t>
  </si>
  <si>
    <t>HOÀI NHI</t>
  </si>
  <si>
    <t>THU HỒNG</t>
  </si>
  <si>
    <t xml:space="preserve">KỲ TÂM </t>
  </si>
  <si>
    <t xml:space="preserve">QUỐC VIỆT </t>
  </si>
  <si>
    <t>THANH PHONG</t>
  </si>
  <si>
    <t>PHƯƠNG THẢO</t>
  </si>
  <si>
    <t>HIẾU HẠNH</t>
  </si>
  <si>
    <t xml:space="preserve">VẬN HÀNH </t>
  </si>
  <si>
    <t>HIẾU THỊNH</t>
  </si>
  <si>
    <t xml:space="preserve">Số ngày phép còn lại đến hết tháng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</si>
</sst>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.5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5" xfId="0" applyFont="1" applyBorder="1"/>
    <xf numFmtId="0" fontId="6" fillId="3" borderId="5" xfId="0" applyFont="1" applyFill="1" applyBorder="1" applyAlignment="1">
      <alignment horizontal="left" indent="1"/>
    </xf>
    <xf numFmtId="0" fontId="7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3" borderId="5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5" xfId="0" applyBorder="1"/>
    <xf numFmtId="0" fontId="3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5" fillId="0" borderId="6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5" fillId="0" borderId="5" xfId="0" applyNumberFormat="1" applyFont="1" applyBorder="1" applyAlignment="1">
      <alignment vertical="center" wrapText="1"/>
    </xf>
    <xf numFmtId="0" fontId="6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A16" sqref="A16:XFD16"/>
    </sheetView>
  </sheetViews>
  <sheetFormatPr defaultRowHeight="15" x14ac:dyDescent="0.25"/>
  <cols>
    <col min="1" max="1" width="5" customWidth="1"/>
    <col min="2" max="2" width="23.28515625" customWidth="1"/>
    <col min="3" max="3" width="15" style="25" customWidth="1"/>
    <col min="4" max="7" width="7.140625" style="25" customWidth="1"/>
    <col min="8" max="8" width="6.7109375" style="25" customWidth="1"/>
    <col min="9" max="11" width="7.140625" style="25" customWidth="1"/>
    <col min="12" max="12" width="6.28515625" style="25" customWidth="1"/>
    <col min="13" max="13" width="6.140625" style="25" customWidth="1"/>
    <col min="14" max="15" width="7" style="25" customWidth="1"/>
    <col min="16" max="16" width="12.28515625" customWidth="1"/>
    <col min="17" max="17" width="9.140625" hidden="1" customWidth="1"/>
  </cols>
  <sheetData>
    <row r="1" spans="1:18" s="1" customFormat="1" ht="28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s="2" customFormat="1" ht="24" customHeight="1" x14ac:dyDescent="0.25">
      <c r="A2" s="37" t="s">
        <v>1</v>
      </c>
      <c r="B2" s="37" t="s">
        <v>2</v>
      </c>
      <c r="C2" s="37" t="s">
        <v>3</v>
      </c>
      <c r="D2" s="41" t="s">
        <v>4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  <c r="P2" s="33" t="s">
        <v>19</v>
      </c>
      <c r="Q2" s="33"/>
      <c r="R2" s="40" t="s">
        <v>36</v>
      </c>
    </row>
    <row r="3" spans="1:18" s="2" customFormat="1" ht="15.75" x14ac:dyDescent="0.25">
      <c r="A3" s="38"/>
      <c r="B3" s="38"/>
      <c r="C3" s="38"/>
      <c r="D3" s="34">
        <v>1</v>
      </c>
      <c r="E3" s="34">
        <v>2</v>
      </c>
      <c r="F3" s="34">
        <v>3</v>
      </c>
      <c r="G3" s="34">
        <v>4</v>
      </c>
      <c r="H3" s="34">
        <v>5</v>
      </c>
      <c r="I3" s="34">
        <v>6</v>
      </c>
      <c r="J3" s="34">
        <v>7</v>
      </c>
      <c r="K3" s="34">
        <v>8</v>
      </c>
      <c r="L3" s="34">
        <v>9</v>
      </c>
      <c r="M3" s="34">
        <v>10</v>
      </c>
      <c r="N3" s="34">
        <v>11</v>
      </c>
      <c r="O3" s="34">
        <v>12</v>
      </c>
      <c r="P3" s="33"/>
      <c r="Q3" s="33"/>
      <c r="R3" s="40"/>
    </row>
    <row r="4" spans="1:18" s="3" customFormat="1" ht="16.5" customHeight="1" x14ac:dyDescent="0.25">
      <c r="A4" s="39"/>
      <c r="B4" s="39"/>
      <c r="C4" s="39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3"/>
      <c r="Q4" s="33"/>
      <c r="R4" s="40"/>
    </row>
    <row r="5" spans="1:18" s="3" customFormat="1" ht="15.75" x14ac:dyDescent="0.25">
      <c r="A5" s="30"/>
      <c r="B5" s="30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29"/>
      <c r="Q5" s="29"/>
      <c r="R5" s="32">
        <v>9</v>
      </c>
    </row>
    <row r="6" spans="1:18" s="7" customFormat="1" ht="15.75" x14ac:dyDescent="0.25">
      <c r="A6" s="4">
        <v>1</v>
      </c>
      <c r="B6" s="5" t="s">
        <v>21</v>
      </c>
      <c r="C6" s="27" t="s">
        <v>34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1</v>
      </c>
      <c r="K6" s="6">
        <v>1</v>
      </c>
      <c r="L6" s="6">
        <v>0</v>
      </c>
      <c r="M6" s="6"/>
      <c r="N6" s="6"/>
      <c r="O6" s="6"/>
      <c r="P6" s="10">
        <f>+SUBTOTAL(9,D6:O6)</f>
        <v>3</v>
      </c>
      <c r="Q6" s="10"/>
      <c r="R6" s="26">
        <f>+$R$5-P6</f>
        <v>6</v>
      </c>
    </row>
    <row r="7" spans="1:18" s="7" customFormat="1" ht="15.75" x14ac:dyDescent="0.25">
      <c r="A7" s="4">
        <v>2</v>
      </c>
      <c r="B7" s="8" t="s">
        <v>25</v>
      </c>
      <c r="C7" s="27" t="s">
        <v>34</v>
      </c>
      <c r="D7" s="20"/>
      <c r="E7" s="20"/>
      <c r="F7" s="20"/>
      <c r="G7" s="20"/>
      <c r="H7" s="20"/>
      <c r="I7" s="6">
        <v>0</v>
      </c>
      <c r="J7" s="6">
        <v>0</v>
      </c>
      <c r="K7" s="6">
        <v>0</v>
      </c>
      <c r="L7" s="6">
        <v>1</v>
      </c>
      <c r="M7" s="6"/>
      <c r="N7" s="6"/>
      <c r="O7" s="6"/>
      <c r="P7" s="10">
        <f t="shared" ref="P7:P29" si="0">+SUBTOTAL(9,D7:O7)</f>
        <v>1</v>
      </c>
      <c r="Q7" s="10"/>
      <c r="R7" s="26">
        <f>+$R$5-P7-5</f>
        <v>3</v>
      </c>
    </row>
    <row r="8" spans="1:18" s="7" customFormat="1" ht="15.75" x14ac:dyDescent="0.25">
      <c r="A8" s="4">
        <v>3</v>
      </c>
      <c r="B8" s="8" t="s">
        <v>26</v>
      </c>
      <c r="C8" s="27" t="s">
        <v>34</v>
      </c>
      <c r="D8" s="20"/>
      <c r="E8" s="20"/>
      <c r="F8" s="20"/>
      <c r="G8" s="20"/>
      <c r="H8" s="20"/>
      <c r="I8" s="6">
        <v>0</v>
      </c>
      <c r="J8" s="6">
        <v>0</v>
      </c>
      <c r="K8" s="6">
        <v>0</v>
      </c>
      <c r="L8" s="6">
        <v>1</v>
      </c>
      <c r="M8" s="6"/>
      <c r="N8" s="6"/>
      <c r="O8" s="6"/>
      <c r="P8" s="10">
        <f t="shared" si="0"/>
        <v>1</v>
      </c>
      <c r="Q8" s="10"/>
      <c r="R8" s="26">
        <f>+$R$5-P8-5</f>
        <v>3</v>
      </c>
    </row>
    <row r="9" spans="1:18" s="7" customFormat="1" ht="16.5" customHeight="1" x14ac:dyDescent="0.25">
      <c r="A9" s="4">
        <v>4</v>
      </c>
      <c r="B9" s="8" t="s">
        <v>29</v>
      </c>
      <c r="C9" s="27" t="s">
        <v>34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/>
      <c r="N9" s="6"/>
      <c r="O9" s="6"/>
      <c r="P9" s="10">
        <f t="shared" si="0"/>
        <v>0</v>
      </c>
      <c r="Q9" s="10"/>
      <c r="R9" s="26">
        <f>+$R$5-P9</f>
        <v>9</v>
      </c>
    </row>
    <row r="10" spans="1:18" s="7" customFormat="1" ht="15.75" x14ac:dyDescent="0.25">
      <c r="A10" s="4">
        <v>6</v>
      </c>
      <c r="B10" s="8" t="s">
        <v>8</v>
      </c>
      <c r="C10" s="27" t="s">
        <v>34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1</v>
      </c>
      <c r="K10" s="6">
        <v>0</v>
      </c>
      <c r="L10" s="6">
        <v>0</v>
      </c>
      <c r="M10" s="6"/>
      <c r="N10" s="6"/>
      <c r="O10" s="6"/>
      <c r="P10" s="10">
        <f t="shared" si="0"/>
        <v>1</v>
      </c>
      <c r="Q10" s="10"/>
      <c r="R10" s="26">
        <f>+$R$5-P10</f>
        <v>8</v>
      </c>
    </row>
    <row r="11" spans="1:18" s="7" customFormat="1" ht="15.75" x14ac:dyDescent="0.25">
      <c r="A11" s="4">
        <v>7</v>
      </c>
      <c r="B11" s="8" t="s">
        <v>20</v>
      </c>
      <c r="C11" s="15" t="s">
        <v>5</v>
      </c>
      <c r="D11" s="11">
        <v>0</v>
      </c>
      <c r="E11" s="11">
        <v>0</v>
      </c>
      <c r="F11" s="11">
        <v>1</v>
      </c>
      <c r="G11" s="11">
        <v>1</v>
      </c>
      <c r="H11" s="11">
        <v>1</v>
      </c>
      <c r="I11" s="11">
        <v>1</v>
      </c>
      <c r="J11" s="6">
        <v>1</v>
      </c>
      <c r="K11" s="6">
        <v>0</v>
      </c>
      <c r="L11" s="6">
        <v>0</v>
      </c>
      <c r="M11" s="6"/>
      <c r="N11" s="6"/>
      <c r="O11" s="6"/>
      <c r="P11" s="10">
        <f t="shared" si="0"/>
        <v>5</v>
      </c>
      <c r="Q11" s="10"/>
      <c r="R11" s="26">
        <f>+$R$5-P11</f>
        <v>4</v>
      </c>
    </row>
    <row r="12" spans="1:18" s="1" customFormat="1" ht="15.75" x14ac:dyDescent="0.25">
      <c r="A12" s="4">
        <v>8</v>
      </c>
      <c r="B12" s="12" t="s">
        <v>14</v>
      </c>
      <c r="C12" s="15" t="s">
        <v>5</v>
      </c>
      <c r="D12" s="11">
        <v>0</v>
      </c>
      <c r="E12" s="11">
        <v>0</v>
      </c>
      <c r="F12" s="11">
        <v>1</v>
      </c>
      <c r="G12" s="11">
        <v>1</v>
      </c>
      <c r="H12" s="11">
        <v>1</v>
      </c>
      <c r="I12" s="11">
        <v>1</v>
      </c>
      <c r="J12" s="15">
        <v>1</v>
      </c>
      <c r="K12" s="15">
        <v>1</v>
      </c>
      <c r="L12" s="15">
        <v>1</v>
      </c>
      <c r="M12" s="15"/>
      <c r="N12" s="15"/>
      <c r="O12" s="15"/>
      <c r="P12" s="10">
        <f t="shared" si="0"/>
        <v>7</v>
      </c>
      <c r="Q12" s="10"/>
      <c r="R12" s="26">
        <f>+$R$5-P12</f>
        <v>2</v>
      </c>
    </row>
    <row r="13" spans="1:18" s="9" customFormat="1" ht="15.75" x14ac:dyDescent="0.25">
      <c r="A13" s="4">
        <v>9</v>
      </c>
      <c r="B13" s="13" t="s">
        <v>24</v>
      </c>
      <c r="C13" s="28" t="s">
        <v>5</v>
      </c>
      <c r="D13" s="11">
        <v>0</v>
      </c>
      <c r="E13" s="11">
        <v>0</v>
      </c>
      <c r="F13" s="11">
        <v>1</v>
      </c>
      <c r="G13" s="11">
        <v>1</v>
      </c>
      <c r="H13" s="11">
        <v>1</v>
      </c>
      <c r="I13" s="11">
        <v>1</v>
      </c>
      <c r="J13" s="17">
        <v>0</v>
      </c>
      <c r="K13" s="17">
        <v>0</v>
      </c>
      <c r="L13" s="17">
        <v>0</v>
      </c>
      <c r="M13" s="22"/>
      <c r="N13" s="23"/>
      <c r="O13" s="24"/>
      <c r="P13" s="10">
        <f t="shared" si="0"/>
        <v>4</v>
      </c>
      <c r="Q13" s="10"/>
      <c r="R13" s="26">
        <f>+$R$5-P13</f>
        <v>5</v>
      </c>
    </row>
    <row r="14" spans="1:18" ht="15.75" x14ac:dyDescent="0.25">
      <c r="A14" s="4">
        <v>10</v>
      </c>
      <c r="B14" s="18" t="s">
        <v>22</v>
      </c>
      <c r="C14" s="28" t="s">
        <v>5</v>
      </c>
      <c r="D14" s="11">
        <v>0</v>
      </c>
      <c r="E14" s="11">
        <v>0</v>
      </c>
      <c r="F14" s="11">
        <v>1</v>
      </c>
      <c r="G14" s="11">
        <v>1</v>
      </c>
      <c r="H14" s="11">
        <v>1</v>
      </c>
      <c r="I14" s="11">
        <v>1</v>
      </c>
      <c r="J14" s="19">
        <v>1</v>
      </c>
      <c r="K14" s="19">
        <v>1</v>
      </c>
      <c r="L14" s="19">
        <v>1</v>
      </c>
      <c r="M14" s="19"/>
      <c r="N14" s="19"/>
      <c r="O14" s="19"/>
      <c r="P14" s="10">
        <f t="shared" si="0"/>
        <v>7</v>
      </c>
      <c r="Q14" s="10"/>
      <c r="R14" s="26">
        <f>+$R$5-P14+1</f>
        <v>3</v>
      </c>
    </row>
    <row r="15" spans="1:18" ht="15.75" x14ac:dyDescent="0.25">
      <c r="A15" s="4">
        <v>11</v>
      </c>
      <c r="B15" s="8" t="s">
        <v>23</v>
      </c>
      <c r="C15" s="15" t="s">
        <v>5</v>
      </c>
      <c r="D15" s="6">
        <v>0</v>
      </c>
      <c r="E15" s="6">
        <v>0</v>
      </c>
      <c r="F15" s="6">
        <v>1</v>
      </c>
      <c r="G15" s="6">
        <v>1</v>
      </c>
      <c r="H15" s="6">
        <v>1</v>
      </c>
      <c r="I15" s="6">
        <v>1</v>
      </c>
      <c r="J15" s="16">
        <v>1</v>
      </c>
      <c r="K15" s="16">
        <v>0</v>
      </c>
      <c r="L15" s="16">
        <v>1</v>
      </c>
      <c r="M15" s="16"/>
      <c r="N15" s="16"/>
      <c r="O15" s="16"/>
      <c r="P15" s="10">
        <f t="shared" si="0"/>
        <v>6</v>
      </c>
      <c r="Q15" s="10"/>
      <c r="R15" s="26">
        <f>+$R$5-P15</f>
        <v>3</v>
      </c>
    </row>
    <row r="16" spans="1:18" ht="15.75" x14ac:dyDescent="0.25">
      <c r="A16" s="4">
        <v>12</v>
      </c>
      <c r="B16" s="8" t="s">
        <v>30</v>
      </c>
      <c r="C16" s="15" t="s">
        <v>11</v>
      </c>
      <c r="D16" s="20"/>
      <c r="E16" s="20"/>
      <c r="F16" s="20"/>
      <c r="G16" s="6">
        <v>0</v>
      </c>
      <c r="H16" s="6">
        <v>0</v>
      </c>
      <c r="I16" s="6">
        <v>0</v>
      </c>
      <c r="J16" s="16">
        <v>0</v>
      </c>
      <c r="K16" s="16">
        <v>0</v>
      </c>
      <c r="L16" s="16">
        <v>0</v>
      </c>
      <c r="M16" s="16"/>
      <c r="N16" s="16"/>
      <c r="O16" s="16"/>
      <c r="P16" s="10">
        <f t="shared" si="0"/>
        <v>0</v>
      </c>
      <c r="Q16" s="10"/>
      <c r="R16" s="26">
        <f>+$R$5-P16-3</f>
        <v>6</v>
      </c>
    </row>
    <row r="17" spans="1:18" ht="15.75" x14ac:dyDescent="0.25">
      <c r="A17" s="4">
        <v>13</v>
      </c>
      <c r="B17" s="8" t="s">
        <v>31</v>
      </c>
      <c r="C17" s="15" t="s">
        <v>11</v>
      </c>
      <c r="D17" s="20"/>
      <c r="E17" s="20"/>
      <c r="F17" s="20"/>
      <c r="G17" s="20"/>
      <c r="H17" s="20"/>
      <c r="I17" s="20"/>
      <c r="J17" s="21"/>
      <c r="K17" s="21"/>
      <c r="L17" s="21"/>
      <c r="M17" s="16"/>
      <c r="N17" s="16"/>
      <c r="O17" s="16"/>
      <c r="P17" s="10">
        <f t="shared" si="0"/>
        <v>0</v>
      </c>
      <c r="Q17" s="10"/>
      <c r="R17" s="26">
        <f>+$R$5-P17-9</f>
        <v>0</v>
      </c>
    </row>
    <row r="18" spans="1:18" ht="15.75" x14ac:dyDescent="0.25">
      <c r="A18" s="4">
        <v>14</v>
      </c>
      <c r="B18" s="8" t="s">
        <v>6</v>
      </c>
      <c r="C18" s="15" t="s">
        <v>7</v>
      </c>
      <c r="D18" s="16">
        <v>0</v>
      </c>
      <c r="E18" s="16">
        <v>0</v>
      </c>
      <c r="F18" s="16">
        <v>0</v>
      </c>
      <c r="G18" s="16">
        <v>1</v>
      </c>
      <c r="H18" s="16">
        <v>1</v>
      </c>
      <c r="I18" s="16">
        <v>1</v>
      </c>
      <c r="J18" s="16">
        <v>1</v>
      </c>
      <c r="K18" s="16">
        <v>1</v>
      </c>
      <c r="L18" s="16">
        <v>0</v>
      </c>
      <c r="M18" s="16"/>
      <c r="N18" s="16"/>
      <c r="O18" s="16"/>
      <c r="P18" s="10">
        <f t="shared" si="0"/>
        <v>5</v>
      </c>
      <c r="Q18" s="10"/>
      <c r="R18" s="26">
        <f t="shared" ref="R18:R24" si="1">+$R$5-P18</f>
        <v>4</v>
      </c>
    </row>
    <row r="19" spans="1:18" ht="15.75" x14ac:dyDescent="0.25">
      <c r="A19" s="4">
        <v>15</v>
      </c>
      <c r="B19" s="8" t="s">
        <v>12</v>
      </c>
      <c r="C19" s="15" t="s">
        <v>7</v>
      </c>
      <c r="D19" s="16">
        <v>0</v>
      </c>
      <c r="E19" s="16">
        <v>0</v>
      </c>
      <c r="F19" s="16">
        <v>0</v>
      </c>
      <c r="G19" s="16">
        <v>1</v>
      </c>
      <c r="H19" s="16">
        <v>1</v>
      </c>
      <c r="I19" s="16">
        <v>1</v>
      </c>
      <c r="J19" s="16">
        <v>1</v>
      </c>
      <c r="K19" s="16">
        <v>1</v>
      </c>
      <c r="L19" s="16">
        <v>1</v>
      </c>
      <c r="M19" s="16"/>
      <c r="N19" s="16"/>
      <c r="O19" s="16"/>
      <c r="P19" s="10">
        <f t="shared" si="0"/>
        <v>6</v>
      </c>
      <c r="Q19" s="10"/>
      <c r="R19" s="26">
        <f t="shared" si="1"/>
        <v>3</v>
      </c>
    </row>
    <row r="20" spans="1:18" ht="15.75" x14ac:dyDescent="0.25">
      <c r="A20" s="4">
        <v>16</v>
      </c>
      <c r="B20" s="8" t="s">
        <v>35</v>
      </c>
      <c r="C20" s="15" t="s">
        <v>7</v>
      </c>
      <c r="D20" s="16">
        <v>0</v>
      </c>
      <c r="E20" s="16">
        <v>0</v>
      </c>
      <c r="F20" s="16">
        <v>0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1</v>
      </c>
      <c r="M20" s="16"/>
      <c r="N20" s="16"/>
      <c r="O20" s="16"/>
      <c r="P20" s="10">
        <f t="shared" si="0"/>
        <v>6</v>
      </c>
      <c r="Q20" s="14"/>
      <c r="R20" s="26">
        <f t="shared" si="1"/>
        <v>3</v>
      </c>
    </row>
    <row r="21" spans="1:18" ht="15.75" x14ac:dyDescent="0.25">
      <c r="A21" s="4">
        <v>17</v>
      </c>
      <c r="B21" s="8" t="s">
        <v>13</v>
      </c>
      <c r="C21" s="15" t="s">
        <v>7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1</v>
      </c>
      <c r="J21" s="16">
        <v>1</v>
      </c>
      <c r="K21" s="16">
        <v>0</v>
      </c>
      <c r="L21" s="16">
        <v>0</v>
      </c>
      <c r="M21" s="16"/>
      <c r="N21" s="16"/>
      <c r="O21" s="16"/>
      <c r="P21" s="10">
        <f t="shared" si="0"/>
        <v>2</v>
      </c>
      <c r="Q21" s="14"/>
      <c r="R21" s="26">
        <f t="shared" si="1"/>
        <v>7</v>
      </c>
    </row>
    <row r="22" spans="1:18" ht="15.75" x14ac:dyDescent="0.25">
      <c r="A22" s="4">
        <v>18</v>
      </c>
      <c r="B22" s="8" t="s">
        <v>16</v>
      </c>
      <c r="C22" s="15" t="s">
        <v>7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1</v>
      </c>
      <c r="J22" s="16">
        <v>0</v>
      </c>
      <c r="K22" s="16">
        <v>1</v>
      </c>
      <c r="L22" s="16">
        <v>1</v>
      </c>
      <c r="M22" s="16"/>
      <c r="N22" s="16"/>
      <c r="O22" s="16"/>
      <c r="P22" s="10">
        <f t="shared" si="0"/>
        <v>3</v>
      </c>
      <c r="Q22" s="14"/>
      <c r="R22" s="26">
        <f t="shared" si="1"/>
        <v>6</v>
      </c>
    </row>
    <row r="23" spans="1:18" ht="15.75" x14ac:dyDescent="0.25">
      <c r="A23" s="4">
        <v>19</v>
      </c>
      <c r="B23" s="8" t="s">
        <v>17</v>
      </c>
      <c r="C23" s="15" t="s">
        <v>7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0</v>
      </c>
      <c r="K23" s="16">
        <v>1</v>
      </c>
      <c r="L23" s="16">
        <v>1</v>
      </c>
      <c r="M23" s="16"/>
      <c r="N23" s="16"/>
      <c r="O23" s="16"/>
      <c r="P23" s="10">
        <f t="shared" si="0"/>
        <v>3</v>
      </c>
      <c r="Q23" s="14"/>
      <c r="R23" s="26">
        <f t="shared" si="1"/>
        <v>6</v>
      </c>
    </row>
    <row r="24" spans="1:18" ht="15.75" x14ac:dyDescent="0.25">
      <c r="A24" s="4">
        <v>20</v>
      </c>
      <c r="B24" s="8" t="s">
        <v>10</v>
      </c>
      <c r="C24" s="15" t="s">
        <v>7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1</v>
      </c>
      <c r="J24" s="16">
        <v>1</v>
      </c>
      <c r="K24" s="16">
        <v>0</v>
      </c>
      <c r="L24" s="16">
        <v>0</v>
      </c>
      <c r="M24" s="16"/>
      <c r="N24" s="16"/>
      <c r="O24" s="16"/>
      <c r="P24" s="10">
        <f t="shared" si="0"/>
        <v>2</v>
      </c>
      <c r="Q24" s="14"/>
      <c r="R24" s="26">
        <f t="shared" si="1"/>
        <v>7</v>
      </c>
    </row>
    <row r="25" spans="1:18" ht="15.75" x14ac:dyDescent="0.25">
      <c r="A25" s="4">
        <v>21</v>
      </c>
      <c r="B25" s="8" t="s">
        <v>33</v>
      </c>
      <c r="C25" s="15" t="s">
        <v>9</v>
      </c>
      <c r="D25" s="21"/>
      <c r="E25" s="21"/>
      <c r="F25" s="21"/>
      <c r="G25" s="21"/>
      <c r="H25" s="21"/>
      <c r="I25" s="21"/>
      <c r="J25" s="21"/>
      <c r="K25" s="21"/>
      <c r="L25" s="21"/>
      <c r="M25" s="16"/>
      <c r="N25" s="16"/>
      <c r="O25" s="16"/>
      <c r="P25" s="10">
        <f t="shared" si="0"/>
        <v>0</v>
      </c>
      <c r="Q25" s="14"/>
      <c r="R25" s="26">
        <f>+$R$5-P25-9</f>
        <v>0</v>
      </c>
    </row>
    <row r="26" spans="1:18" ht="15.75" x14ac:dyDescent="0.25">
      <c r="A26" s="4">
        <v>22</v>
      </c>
      <c r="B26" s="8" t="s">
        <v>28</v>
      </c>
      <c r="C26" s="15" t="s">
        <v>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/>
      <c r="N26" s="16"/>
      <c r="O26" s="16"/>
      <c r="P26" s="10">
        <f t="shared" si="0"/>
        <v>0</v>
      </c>
      <c r="Q26" s="14"/>
      <c r="R26" s="26">
        <f>+$R$5-P26</f>
        <v>9</v>
      </c>
    </row>
    <row r="27" spans="1:18" ht="15.75" x14ac:dyDescent="0.25">
      <c r="A27" s="4">
        <v>23</v>
      </c>
      <c r="B27" s="8" t="s">
        <v>27</v>
      </c>
      <c r="C27" s="15" t="s">
        <v>9</v>
      </c>
      <c r="D27" s="16">
        <v>0</v>
      </c>
      <c r="E27" s="16">
        <v>0</v>
      </c>
      <c r="F27" s="16">
        <v>0</v>
      </c>
      <c r="G27" s="16">
        <v>0</v>
      </c>
      <c r="H27" s="16">
        <v>1</v>
      </c>
      <c r="I27" s="16">
        <v>0</v>
      </c>
      <c r="J27" s="16">
        <v>0</v>
      </c>
      <c r="K27" s="16">
        <v>0</v>
      </c>
      <c r="L27" s="16">
        <v>0</v>
      </c>
      <c r="M27" s="16"/>
      <c r="N27" s="16"/>
      <c r="O27" s="16"/>
      <c r="P27" s="10">
        <f t="shared" si="0"/>
        <v>1</v>
      </c>
      <c r="Q27" s="14"/>
      <c r="R27" s="26">
        <f>+$R$5-P27</f>
        <v>8</v>
      </c>
    </row>
    <row r="28" spans="1:18" ht="16.5" customHeight="1" x14ac:dyDescent="0.25">
      <c r="A28" s="4">
        <v>24</v>
      </c>
      <c r="B28" s="8" t="s">
        <v>18</v>
      </c>
      <c r="C28" s="15" t="s">
        <v>9</v>
      </c>
      <c r="D28" s="21"/>
      <c r="E28" s="21"/>
      <c r="F28" s="21"/>
      <c r="G28" s="21"/>
      <c r="H28" s="16">
        <v>0</v>
      </c>
      <c r="I28" s="16">
        <v>1</v>
      </c>
      <c r="J28" s="16">
        <v>1</v>
      </c>
      <c r="K28" s="16">
        <v>0</v>
      </c>
      <c r="L28" s="16">
        <v>0</v>
      </c>
      <c r="M28" s="16"/>
      <c r="N28" s="16"/>
      <c r="O28" s="16"/>
      <c r="P28" s="10">
        <f t="shared" si="0"/>
        <v>2</v>
      </c>
      <c r="Q28" s="14"/>
      <c r="R28" s="26">
        <f>+$R$5-P28-4</f>
        <v>3</v>
      </c>
    </row>
    <row r="29" spans="1:18" ht="16.5" customHeight="1" x14ac:dyDescent="0.25">
      <c r="A29" s="4">
        <v>25</v>
      </c>
      <c r="B29" s="8" t="s">
        <v>15</v>
      </c>
      <c r="C29" s="15" t="s">
        <v>9</v>
      </c>
      <c r="D29" s="21"/>
      <c r="E29" s="21"/>
      <c r="F29" s="21"/>
      <c r="G29" s="21"/>
      <c r="H29" s="21"/>
      <c r="I29" s="16">
        <v>0</v>
      </c>
      <c r="J29" s="16">
        <v>1</v>
      </c>
      <c r="K29" s="16">
        <v>0</v>
      </c>
      <c r="L29" s="16">
        <v>0</v>
      </c>
      <c r="M29" s="16"/>
      <c r="N29" s="16"/>
      <c r="O29" s="16"/>
      <c r="P29" s="10">
        <f t="shared" si="0"/>
        <v>1</v>
      </c>
      <c r="Q29" s="14"/>
      <c r="R29" s="26">
        <f>+$R$5-P29-5</f>
        <v>3</v>
      </c>
    </row>
    <row r="30" spans="1:18" ht="15.75" x14ac:dyDescent="0.25">
      <c r="A30" s="4">
        <v>26</v>
      </c>
      <c r="B30" s="8" t="s">
        <v>32</v>
      </c>
      <c r="C30" s="15" t="s">
        <v>9</v>
      </c>
      <c r="D30" s="21"/>
      <c r="E30" s="21"/>
      <c r="F30" s="21"/>
      <c r="G30" s="21"/>
      <c r="H30" s="21"/>
      <c r="I30" s="21"/>
      <c r="J30" s="21"/>
      <c r="K30" s="21"/>
      <c r="L30" s="16">
        <v>0</v>
      </c>
      <c r="M30" s="16"/>
      <c r="N30" s="16"/>
      <c r="O30" s="16"/>
      <c r="P30" s="10">
        <f>+SUBTOTAL(9,D30:O30)</f>
        <v>0</v>
      </c>
      <c r="Q30" s="14"/>
      <c r="R30" s="26">
        <f>+$R$5-P30-8</f>
        <v>1</v>
      </c>
    </row>
  </sheetData>
  <autoFilter ref="A5:R5" xr:uid="{00000000-0001-0000-0000-000000000000}"/>
  <mergeCells count="19">
    <mergeCell ref="K3:K4"/>
    <mergeCell ref="L3:L4"/>
    <mergeCell ref="D2:O2"/>
    <mergeCell ref="P2:Q4"/>
    <mergeCell ref="M3:M4"/>
    <mergeCell ref="N3:N4"/>
    <mergeCell ref="A1:R1"/>
    <mergeCell ref="A2:A4"/>
    <mergeCell ref="B2:B4"/>
    <mergeCell ref="C2:C4"/>
    <mergeCell ref="O3:O4"/>
    <mergeCell ref="R2:R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2023-06-24T06:31:57Z</dcterms:created>
  <dcterms:modified xsi:type="dcterms:W3CDTF">2023-10-28T04:25:55Z</dcterms:modified>
</cp:coreProperties>
</file>