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HCNS\VPP\2026\"/>
    </mc:Choice>
  </mc:AlternateContent>
  <bookViews>
    <workbookView xWindow="225" yWindow="90" windowWidth="18975" windowHeight="10110"/>
  </bookViews>
  <sheets>
    <sheet name="30.0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8" i="1"/>
  <c r="F17" i="1"/>
  <c r="F15" i="1"/>
  <c r="F14" i="1"/>
  <c r="F13" i="1"/>
  <c r="F12" i="1"/>
  <c r="F11" i="1"/>
  <c r="F10" i="1"/>
  <c r="F9" i="1"/>
  <c r="F19" i="1" l="1"/>
  <c r="F20" i="1" s="1"/>
  <c r="F21" i="1" l="1"/>
</calcChain>
</file>

<file path=xl/sharedStrings.xml><?xml version="1.0" encoding="utf-8"?>
<sst xmlns="http://schemas.openxmlformats.org/spreadsheetml/2006/main" count="42" uniqueCount="39">
  <si>
    <t>PHIẾU XUẤT KHO</t>
  </si>
  <si>
    <t>Số phiếu:</t>
  </si>
  <si>
    <t>STT</t>
  </si>
  <si>
    <t>TÊN HÀNG</t>
  </si>
  <si>
    <t>ĐVT</t>
  </si>
  <si>
    <t>SỐ LƯỢNG</t>
  </si>
  <si>
    <t xml:space="preserve">ĐƠN GIÁ </t>
  </si>
  <si>
    <t>THÀNH TIỀN</t>
  </si>
  <si>
    <t>TOTAL</t>
  </si>
  <si>
    <t>Thuế VAT 8%</t>
  </si>
  <si>
    <t>Thành tiền sau thuế</t>
  </si>
  <si>
    <t>Ngày …….. tháng …….. năm 2026</t>
  </si>
  <si>
    <t xml:space="preserve">    Người Nhận</t>
  </si>
  <si>
    <t>Người Lập Phiếu</t>
  </si>
  <si>
    <t xml:space="preserve"> (Ký,ghi rõ họ tên)</t>
  </si>
  <si>
    <t xml:space="preserve">  (Ký,ghi rõ họ tên)</t>
  </si>
  <si>
    <t>Lê Hồng Bảo Trâm</t>
  </si>
  <si>
    <t>CÔNG TY:  CÔNG TY TNHH MỘT THÀNH VIÊN THƯƠNG MẠI VÀ DỊCH VỤ NGỌC THƠM</t>
  </si>
  <si>
    <t>Điện Thoại: 028.6290.6631</t>
  </si>
  <si>
    <t>Địa chỉ giao hàng: 207/25/10 Phạm Văn Hai, P.Tân Sơn Nhất, TP.HCM</t>
  </si>
  <si>
    <t>Liên hệ: CHỊ NHI 0935.919.632 - P.K.Toán 028.6679.2518 (GỌI KHÁCH KHI GIAO HÀNG)</t>
  </si>
  <si>
    <t>BH3666/26</t>
  </si>
  <si>
    <t>Giấy Excell A4/70 A</t>
  </si>
  <si>
    <t>Gram</t>
  </si>
  <si>
    <t>Bút lông bảng TL WB03 (xanh)</t>
  </si>
  <si>
    <t>Cây</t>
  </si>
  <si>
    <t>Bút lông dầu TL PM09 (xanh)</t>
  </si>
  <si>
    <t>Giấy lụa Blessyou (250T)</t>
  </si>
  <si>
    <t>Gói</t>
  </si>
  <si>
    <t>Giấy cuộn An An</t>
  </si>
  <si>
    <t>Lốc</t>
  </si>
  <si>
    <t>Kim bấm Plus S10</t>
  </si>
  <si>
    <t>Hộp nhỏ</t>
  </si>
  <si>
    <t>Giấy note Pronoti 3*5</t>
  </si>
  <si>
    <t>Xấp</t>
  </si>
  <si>
    <t>Màng ép A4 80 Mic</t>
  </si>
  <si>
    <t>Bìa còng BC13 5F/F4</t>
  </si>
  <si>
    <t>Cái</t>
  </si>
  <si>
    <t>Kim kẹp C62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</si>
</sst>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_ ;[Red]\-#,##0\ "/>
    <numFmt numFmtId="169" formatCode="_(* #.##0.00_);_(* \(#.##0.00\);_(* &quot;-&quot;??_);_(@_)"/>
    <numFmt numFmtId="170" formatCode="_-* #,##0\ _₫_-;\-* #,##0\ _₫_-;_-* &quot;-&quot;??\ _₫_-;_-@_-"/>
    <numFmt numFmtId="171" formatCode="&quot;Ngày &quot;dd&quot; Tháng &quot;mm&quot; Năm &quot;yyyy"/>
    <numFmt numFmtId="172" formatCode="#,##0_ ;\-#,##0\ 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C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2"/>
    </font>
    <font>
      <b/>
      <sz val="18"/>
      <color rgb="FF203864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name val="Calibri Light"/>
      <family val="1"/>
    </font>
    <font>
      <sz val="1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0" fontId="14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3" fillId="0" borderId="0" xfId="1" quotePrefix="1" applyFont="1"/>
    <xf numFmtId="0" fontId="5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2" applyFont="1" applyAlignment="1">
      <alignment horizontal="left" vertical="center"/>
    </xf>
    <xf numFmtId="0" fontId="12" fillId="2" borderId="2" xfId="2" applyFont="1" applyFill="1" applyBorder="1" applyAlignment="1">
      <alignment horizontal="center" vertical="center" wrapText="1"/>
    </xf>
    <xf numFmtId="168" fontId="12" fillId="2" borderId="1" xfId="2" applyNumberFormat="1" applyFont="1" applyFill="1" applyBorder="1" applyAlignment="1">
      <alignment horizontal="center" vertical="center" wrapText="1"/>
    </xf>
    <xf numFmtId="0" fontId="13" fillId="0" borderId="0" xfId="1" applyFont="1"/>
    <xf numFmtId="0" fontId="11" fillId="0" borderId="0" xfId="1" applyFont="1"/>
    <xf numFmtId="0" fontId="10" fillId="0" borderId="1" xfId="3" applyFont="1" applyBorder="1" applyAlignment="1">
      <alignment horizontal="center" vertical="center" wrapText="1"/>
    </xf>
    <xf numFmtId="3" fontId="13" fillId="0" borderId="1" xfId="1" applyNumberFormat="1" applyFont="1" applyBorder="1" applyAlignment="1">
      <alignment horizontal="center" vertical="center"/>
    </xf>
    <xf numFmtId="3" fontId="13" fillId="0" borderId="0" xfId="1" applyNumberFormat="1" applyFont="1"/>
    <xf numFmtId="0" fontId="13" fillId="0" borderId="1" xfId="1" applyFont="1" applyBorder="1" applyAlignment="1">
      <alignment horizontal="center"/>
    </xf>
    <xf numFmtId="3" fontId="16" fillId="3" borderId="1" xfId="1" applyNumberFormat="1" applyFont="1" applyFill="1" applyBorder="1" applyAlignment="1">
      <alignment horizontal="center"/>
    </xf>
    <xf numFmtId="3" fontId="16" fillId="4" borderId="1" xfId="1" applyNumberFormat="1" applyFont="1" applyFill="1" applyBorder="1" applyAlignment="1">
      <alignment horizontal="center"/>
    </xf>
    <xf numFmtId="0" fontId="13" fillId="5" borderId="0" xfId="1" applyFont="1" applyFill="1" applyAlignment="1">
      <alignment horizontal="center"/>
    </xf>
    <xf numFmtId="0" fontId="15" fillId="5" borderId="0" xfId="2" applyFont="1" applyFill="1" applyAlignment="1" applyProtection="1">
      <alignment horizontal="center" vertical="center"/>
      <protection locked="0"/>
    </xf>
    <xf numFmtId="3" fontId="13" fillId="5" borderId="0" xfId="1" applyNumberFormat="1" applyFont="1" applyFill="1"/>
    <xf numFmtId="0" fontId="13" fillId="5" borderId="0" xfId="1" applyFont="1" applyFill="1"/>
    <xf numFmtId="0" fontId="17" fillId="0" borderId="0" xfId="1" applyFont="1"/>
    <xf numFmtId="172" fontId="17" fillId="0" borderId="0" xfId="1" applyNumberFormat="1" applyFont="1"/>
    <xf numFmtId="0" fontId="17" fillId="0" borderId="0" xfId="5" applyFont="1"/>
    <xf numFmtId="0" fontId="19" fillId="0" borderId="1" xfId="5" applyFont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3" fontId="20" fillId="0" borderId="0" xfId="1" applyNumberFormat="1" applyFont="1"/>
    <xf numFmtId="3" fontId="20" fillId="0" borderId="1" xfId="1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0" fontId="10" fillId="0" borderId="1" xfId="5" applyFont="1" applyBorder="1" applyAlignment="1">
      <alignment horizontal="left" vertical="center" wrapText="1"/>
    </xf>
    <xf numFmtId="170" fontId="19" fillId="0" borderId="1" xfId="13" applyNumberFormat="1" applyFont="1" applyBorder="1" applyAlignment="1">
      <alignment horizontal="left" vertical="center" wrapText="1"/>
    </xf>
    <xf numFmtId="0" fontId="19" fillId="0" borderId="1" xfId="5" applyFont="1" applyBorder="1" applyAlignment="1">
      <alignment horizontal="left" vertical="center" wrapText="1"/>
    </xf>
    <xf numFmtId="0" fontId="10" fillId="0" borderId="1" xfId="5" applyFont="1" applyBorder="1" applyAlignment="1">
      <alignment horizontal="center" vertical="center" wrapText="1"/>
    </xf>
    <xf numFmtId="170" fontId="5" fillId="0" borderId="1" xfId="13" applyNumberFormat="1" applyFont="1" applyBorder="1" applyAlignment="1">
      <alignment horizontal="left" vertical="center" wrapText="1"/>
    </xf>
    <xf numFmtId="0" fontId="20" fillId="0" borderId="0" xfId="1" applyFont="1"/>
    <xf numFmtId="171" fontId="18" fillId="5" borderId="0" xfId="2" applyNumberFormat="1" applyFont="1" applyFill="1" applyAlignment="1" applyProtection="1">
      <alignment horizontal="right" vertical="center"/>
      <protection locked="0"/>
    </xf>
    <xf numFmtId="0" fontId="8" fillId="0" borderId="0" xfId="2" applyFont="1" applyAlignment="1">
      <alignment horizontal="left" vertical="center" wrapText="1"/>
    </xf>
    <xf numFmtId="0" fontId="7" fillId="0" borderId="0" xfId="2" applyFont="1" applyAlignment="1">
      <alignment horizontal="center"/>
    </xf>
    <xf numFmtId="0" fontId="15" fillId="0" borderId="3" xfId="2" applyFont="1" applyBorder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  <xf numFmtId="0" fontId="15" fillId="0" borderId="5" xfId="2" applyFont="1" applyBorder="1" applyAlignment="1" applyProtection="1">
      <alignment horizontal="center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7" fillId="0" borderId="0" xfId="1" applyFont="1" applyAlignment="1">
      <alignment horizontal="left"/>
    </xf>
  </cellXfs>
  <cellStyles count="15">
    <cellStyle name="Comma [0] 2" xfId="10"/>
    <cellStyle name="Comma 2" xfId="4"/>
    <cellStyle name="Comma 3" xfId="9"/>
    <cellStyle name="Comma 4" xfId="14"/>
    <cellStyle name="Comma 5" xfId="13"/>
    <cellStyle name="Currency [0] 2" xfId="8"/>
    <cellStyle name="Currency 2" xfId="7"/>
    <cellStyle name="Currency 3" xfId="11"/>
    <cellStyle name="Currency 4" xfId="12"/>
    <cellStyle name="Explanatory Text 2" xfId="2"/>
    <cellStyle name="Normal" xfId="0" builtinId="0"/>
    <cellStyle name="Normal 11" xfId="5"/>
    <cellStyle name="Normal 2" xfId="1"/>
    <cellStyle name="Normal 3" xfId="3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1412966</xdr:colOff>
      <xdr:row>1</xdr:row>
      <xdr:rowOff>373381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9A0A71-CFC4-4E59-8FB3-D6B6CE9F2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683466" cy="627380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1"/>
  <sheetViews>
    <sheetView showGridLines="0" tabSelected="1" zoomScaleNormal="100" workbookViewId="0">
      <selection activeCell="E10" sqref="E10"/>
    </sheetView>
  </sheetViews>
  <sheetFormatPr defaultColWidth="9.140625" defaultRowHeight="15.75" x14ac:dyDescent="0.25"/>
  <cols>
    <col min="1" max="1" width="6.42578125" style="6" customWidth="1"/>
    <col min="2" max="2" width="33.42578125" style="6" customWidth="1"/>
    <col min="3" max="3" width="11.140625" style="6" customWidth="1"/>
    <col min="4" max="4" width="12.140625" style="6" customWidth="1"/>
    <col min="5" max="5" width="12.42578125" style="6" customWidth="1"/>
    <col min="6" max="6" width="21.5703125" style="6" bestFit="1" customWidth="1"/>
    <col min="7" max="258" width="8.5703125" style="6" customWidth="1"/>
    <col min="259" max="259" width="71.42578125" style="6" customWidth="1"/>
    <col min="260" max="260" width="13.5703125" style="6" customWidth="1"/>
    <col min="261" max="261" width="14" style="6" customWidth="1"/>
    <col min="262" max="262" width="36.140625" style="6" customWidth="1"/>
    <col min="263" max="514" width="8.5703125" style="6" customWidth="1"/>
    <col min="515" max="515" width="71.42578125" style="6" customWidth="1"/>
    <col min="516" max="516" width="13.5703125" style="6" customWidth="1"/>
    <col min="517" max="517" width="14" style="6" customWidth="1"/>
    <col min="518" max="518" width="36.140625" style="6" customWidth="1"/>
    <col min="519" max="770" width="8.5703125" style="6" customWidth="1"/>
    <col min="771" max="771" width="71.42578125" style="6" customWidth="1"/>
    <col min="772" max="772" width="13.5703125" style="6" customWidth="1"/>
    <col min="773" max="773" width="14" style="6" customWidth="1"/>
    <col min="774" max="774" width="36.140625" style="6" customWidth="1"/>
    <col min="775" max="1025" width="8.5703125" style="6" customWidth="1"/>
    <col min="1026" max="16384" width="9.140625" style="7"/>
  </cols>
  <sheetData>
    <row r="1" spans="1:1025" ht="20.25" x14ac:dyDescent="0.3">
      <c r="A1" s="1"/>
      <c r="B1" s="1"/>
      <c r="C1" s="2"/>
      <c r="D1" s="3"/>
      <c r="E1" s="3"/>
      <c r="F1" s="4"/>
      <c r="G1" s="3"/>
      <c r="H1" s="5"/>
      <c r="I1" s="3"/>
      <c r="J1" s="3"/>
      <c r="K1" s="3"/>
    </row>
    <row r="2" spans="1:1025" ht="35.450000000000003" customHeight="1" x14ac:dyDescent="0.3">
      <c r="A2" s="3"/>
      <c r="B2" s="3"/>
      <c r="C2" s="8"/>
    </row>
    <row r="3" spans="1:1025" ht="22.5" x14ac:dyDescent="0.3">
      <c r="A3" s="44" t="s">
        <v>0</v>
      </c>
      <c r="B3" s="44"/>
      <c r="C3" s="44"/>
      <c r="D3" s="44"/>
      <c r="E3" s="44"/>
      <c r="F3" s="44"/>
    </row>
    <row r="4" spans="1:1025" s="11" customFormat="1" ht="20.100000000000001" customHeight="1" x14ac:dyDescent="0.25">
      <c r="A4" s="32" t="s">
        <v>17</v>
      </c>
      <c r="B4" s="9"/>
      <c r="C4" s="10"/>
      <c r="D4" s="10"/>
      <c r="E4" s="10"/>
      <c r="F4" s="10"/>
      <c r="H4" s="9"/>
      <c r="I4" s="10"/>
      <c r="J4" s="10"/>
      <c r="K4" s="10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</row>
    <row r="5" spans="1:1025" s="11" customFormat="1" ht="20.100000000000001" customHeight="1" x14ac:dyDescent="0.25">
      <c r="A5" s="13" t="s">
        <v>18</v>
      </c>
      <c r="B5" s="10"/>
      <c r="C5" s="10"/>
      <c r="D5" s="10"/>
      <c r="G5" s="12"/>
      <c r="H5" s="10"/>
      <c r="I5" s="10"/>
      <c r="J5" s="10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</row>
    <row r="6" spans="1:1025" s="11" customFormat="1" ht="38.450000000000003" customHeight="1" x14ac:dyDescent="0.25">
      <c r="A6" s="43" t="s">
        <v>19</v>
      </c>
      <c r="B6" s="43"/>
      <c r="C6" s="43"/>
      <c r="D6" s="43"/>
      <c r="G6" s="12"/>
      <c r="H6" s="10"/>
      <c r="I6" s="10"/>
      <c r="J6" s="10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</row>
    <row r="7" spans="1:1025" s="11" customFormat="1" ht="20.100000000000001" customHeight="1" x14ac:dyDescent="0.25">
      <c r="A7" s="13" t="s">
        <v>20</v>
      </c>
      <c r="B7" s="10"/>
      <c r="C7" s="10"/>
      <c r="D7" s="10"/>
      <c r="E7" s="13" t="s">
        <v>1</v>
      </c>
      <c r="F7" s="36" t="s">
        <v>21</v>
      </c>
      <c r="G7" s="12"/>
      <c r="H7" s="10"/>
      <c r="I7" s="10"/>
      <c r="J7" s="1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</row>
    <row r="8" spans="1:1025" s="17" customFormat="1" ht="20.100000000000001" customHeight="1" x14ac:dyDescent="0.25">
      <c r="A8" s="14" t="s">
        <v>2</v>
      </c>
      <c r="B8" s="14" t="s">
        <v>3</v>
      </c>
      <c r="C8" s="14" t="s">
        <v>4</v>
      </c>
      <c r="D8" s="14" t="s">
        <v>5</v>
      </c>
      <c r="E8" s="15" t="s">
        <v>6</v>
      </c>
      <c r="F8" s="15" t="s">
        <v>7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 s="16" customFormat="1" ht="20.100000000000001" customHeight="1" x14ac:dyDescent="0.25">
      <c r="A9" s="18">
        <v>1</v>
      </c>
      <c r="B9" s="36" t="s">
        <v>22</v>
      </c>
      <c r="C9" s="39" t="s">
        <v>23</v>
      </c>
      <c r="D9" s="39">
        <v>40</v>
      </c>
      <c r="E9" s="40">
        <v>46000</v>
      </c>
      <c r="F9" s="19">
        <f>D9*E9</f>
        <v>1840000</v>
      </c>
      <c r="G9" s="20"/>
      <c r="H9" s="20"/>
      <c r="I9" s="20"/>
      <c r="J9" s="20"/>
      <c r="K9" s="20"/>
      <c r="L9" s="20"/>
    </row>
    <row r="10" spans="1:1025" s="16" customFormat="1" ht="20.100000000000001" customHeight="1" x14ac:dyDescent="0.25">
      <c r="A10" s="18">
        <v>2</v>
      </c>
      <c r="B10" s="36" t="s">
        <v>24</v>
      </c>
      <c r="C10" s="39" t="s">
        <v>25</v>
      </c>
      <c r="D10" s="39">
        <v>10</v>
      </c>
      <c r="E10" s="40">
        <v>6700</v>
      </c>
      <c r="F10" s="19">
        <f t="shared" ref="F10:F18" si="0">D10*E10</f>
        <v>67000</v>
      </c>
      <c r="G10" s="20"/>
      <c r="H10" s="20"/>
      <c r="I10" s="20"/>
      <c r="J10" s="20"/>
      <c r="K10" s="20"/>
      <c r="L10" s="20"/>
    </row>
    <row r="11" spans="1:1025" s="16" customFormat="1" ht="20.100000000000001" customHeight="1" x14ac:dyDescent="0.25">
      <c r="A11" s="18">
        <v>3</v>
      </c>
      <c r="B11" s="36" t="s">
        <v>26</v>
      </c>
      <c r="C11" s="39" t="s">
        <v>25</v>
      </c>
      <c r="D11" s="39">
        <v>10</v>
      </c>
      <c r="E11" s="40">
        <v>8300</v>
      </c>
      <c r="F11" s="19">
        <f t="shared" si="0"/>
        <v>83000</v>
      </c>
      <c r="G11" s="20"/>
      <c r="H11" s="20"/>
      <c r="I11" s="20"/>
      <c r="J11" s="20"/>
      <c r="K11" s="20"/>
      <c r="L11" s="20"/>
    </row>
    <row r="12" spans="1:1025" s="16" customFormat="1" ht="20.100000000000001" customHeight="1" x14ac:dyDescent="0.25">
      <c r="A12" s="18">
        <v>4</v>
      </c>
      <c r="B12" s="36" t="s">
        <v>27</v>
      </c>
      <c r="C12" s="39" t="s">
        <v>28</v>
      </c>
      <c r="D12" s="39">
        <v>3</v>
      </c>
      <c r="E12" s="40">
        <v>21500</v>
      </c>
      <c r="F12" s="19">
        <f t="shared" si="0"/>
        <v>64500</v>
      </c>
      <c r="G12" s="20"/>
      <c r="H12" s="20"/>
      <c r="I12" s="20"/>
      <c r="J12" s="20"/>
      <c r="K12" s="20"/>
      <c r="L12" s="20"/>
    </row>
    <row r="13" spans="1:1025" s="16" customFormat="1" ht="20.100000000000001" customHeight="1" x14ac:dyDescent="0.25">
      <c r="A13" s="18">
        <v>5</v>
      </c>
      <c r="B13" s="36" t="s">
        <v>29</v>
      </c>
      <c r="C13" s="39" t="s">
        <v>30</v>
      </c>
      <c r="D13" s="39">
        <v>4</v>
      </c>
      <c r="E13" s="40">
        <v>32000</v>
      </c>
      <c r="F13" s="19">
        <f t="shared" si="0"/>
        <v>128000</v>
      </c>
      <c r="G13" s="20"/>
      <c r="H13" s="20"/>
      <c r="I13" s="20"/>
      <c r="J13" s="20"/>
      <c r="K13" s="20"/>
      <c r="L13" s="20"/>
    </row>
    <row r="14" spans="1:1025" s="16" customFormat="1" ht="20.100000000000001" customHeight="1" x14ac:dyDescent="0.25">
      <c r="A14" s="18">
        <v>6</v>
      </c>
      <c r="B14" s="36" t="s">
        <v>31</v>
      </c>
      <c r="C14" s="39" t="s">
        <v>32</v>
      </c>
      <c r="D14" s="39">
        <v>20</v>
      </c>
      <c r="E14" s="40">
        <v>2800</v>
      </c>
      <c r="F14" s="19">
        <f t="shared" si="0"/>
        <v>56000</v>
      </c>
      <c r="G14" s="20"/>
      <c r="H14" s="20"/>
      <c r="I14" s="20"/>
      <c r="J14" s="20"/>
      <c r="K14" s="20"/>
      <c r="L14" s="20"/>
    </row>
    <row r="15" spans="1:1025" s="16" customFormat="1" ht="20.100000000000001" customHeight="1" x14ac:dyDescent="0.25">
      <c r="A15" s="18">
        <v>7</v>
      </c>
      <c r="B15" s="36" t="s">
        <v>33</v>
      </c>
      <c r="C15" s="39" t="s">
        <v>34</v>
      </c>
      <c r="D15" s="39">
        <v>1</v>
      </c>
      <c r="E15" s="40">
        <v>12000</v>
      </c>
      <c r="F15" s="19">
        <f t="shared" si="0"/>
        <v>12000</v>
      </c>
      <c r="G15" s="20"/>
      <c r="H15" s="20"/>
      <c r="I15" s="20"/>
      <c r="J15" s="20"/>
      <c r="K15" s="20"/>
      <c r="L15" s="20"/>
    </row>
    <row r="16" spans="1:1025" s="16" customFormat="1" ht="20.100000000000001" customHeight="1" x14ac:dyDescent="0.25">
      <c r="A16" s="18">
        <v>8</v>
      </c>
      <c r="B16" s="36" t="s">
        <v>38</v>
      </c>
      <c r="C16" s="39" t="s">
        <v>32</v>
      </c>
      <c r="D16" s="39">
        <v>10</v>
      </c>
      <c r="E16" s="40">
        <v>2800</v>
      </c>
      <c r="F16" s="19">
        <f t="shared" ref="F16" si="1">D16*E16</f>
        <v>28000</v>
      </c>
      <c r="G16" s="20"/>
      <c r="H16" s="20"/>
      <c r="I16" s="20"/>
      <c r="J16" s="20"/>
      <c r="K16" s="20"/>
      <c r="L16" s="20"/>
    </row>
    <row r="17" spans="1:13" s="16" customFormat="1" ht="20.100000000000001" customHeight="1" x14ac:dyDescent="0.25">
      <c r="A17" s="18">
        <v>9</v>
      </c>
      <c r="B17" s="36" t="s">
        <v>35</v>
      </c>
      <c r="C17" s="39" t="s">
        <v>34</v>
      </c>
      <c r="D17" s="39">
        <v>1</v>
      </c>
      <c r="E17" s="40">
        <v>105000</v>
      </c>
      <c r="F17" s="19">
        <f t="shared" si="0"/>
        <v>105000</v>
      </c>
      <c r="G17" s="20"/>
      <c r="H17" s="20"/>
      <c r="I17" s="20"/>
      <c r="J17" s="20"/>
      <c r="K17" s="20"/>
      <c r="L17" s="20"/>
    </row>
    <row r="18" spans="1:13" s="41" customFormat="1" ht="20.100000000000001" customHeight="1" x14ac:dyDescent="0.25">
      <c r="A18" s="35">
        <v>10</v>
      </c>
      <c r="B18" s="38" t="s">
        <v>36</v>
      </c>
      <c r="C18" s="31" t="s">
        <v>37</v>
      </c>
      <c r="D18" s="31">
        <v>3</v>
      </c>
      <c r="E18" s="37">
        <v>39000</v>
      </c>
      <c r="F18" s="34">
        <f t="shared" si="0"/>
        <v>117000</v>
      </c>
      <c r="G18" s="33"/>
      <c r="H18" s="33"/>
      <c r="I18" s="33"/>
      <c r="J18" s="33"/>
      <c r="K18" s="33"/>
      <c r="L18" s="33"/>
    </row>
    <row r="19" spans="1:13" s="6" customFormat="1" ht="20.100000000000001" customHeight="1" x14ac:dyDescent="0.25">
      <c r="A19" s="21"/>
      <c r="B19" s="45" t="s">
        <v>8</v>
      </c>
      <c r="C19" s="46"/>
      <c r="D19" s="46"/>
      <c r="E19" s="47"/>
      <c r="F19" s="22">
        <f>SUM(F9:F18)</f>
        <v>2500500</v>
      </c>
      <c r="G19" s="20"/>
      <c r="H19" s="20"/>
      <c r="I19" s="20"/>
      <c r="J19" s="20"/>
      <c r="K19" s="20"/>
      <c r="L19" s="20"/>
      <c r="M19" s="16"/>
    </row>
    <row r="20" spans="1:13" s="6" customFormat="1" ht="20.100000000000001" customHeight="1" x14ac:dyDescent="0.25">
      <c r="A20" s="21"/>
      <c r="B20" s="48" t="s">
        <v>9</v>
      </c>
      <c r="C20" s="48"/>
      <c r="D20" s="48"/>
      <c r="E20" s="48"/>
      <c r="F20" s="22">
        <f>0.08*F19</f>
        <v>200040</v>
      </c>
      <c r="G20" s="20"/>
      <c r="H20" s="20"/>
      <c r="I20" s="20"/>
      <c r="J20" s="20"/>
      <c r="K20" s="20"/>
      <c r="L20" s="20"/>
      <c r="M20" s="16"/>
    </row>
    <row r="21" spans="1:13" s="6" customFormat="1" ht="20.100000000000001" customHeight="1" x14ac:dyDescent="0.25">
      <c r="A21" s="21"/>
      <c r="B21" s="48" t="s">
        <v>10</v>
      </c>
      <c r="C21" s="48"/>
      <c r="D21" s="48"/>
      <c r="E21" s="48"/>
      <c r="F21" s="23">
        <f>SUM(F19:F20)</f>
        <v>2700540</v>
      </c>
      <c r="G21" s="20"/>
      <c r="H21" s="20"/>
      <c r="I21" s="20"/>
      <c r="J21" s="20"/>
      <c r="K21" s="20"/>
      <c r="L21" s="20"/>
      <c r="M21" s="16"/>
    </row>
    <row r="22" spans="1:13" s="6" customFormat="1" x14ac:dyDescent="0.25">
      <c r="A22" s="49"/>
      <c r="B22" s="49"/>
      <c r="C22" s="49"/>
      <c r="D22" s="49"/>
      <c r="E22" s="49"/>
      <c r="F22" s="49"/>
      <c r="G22" s="20"/>
      <c r="H22" s="20"/>
      <c r="I22" s="20"/>
      <c r="J22" s="20"/>
      <c r="K22" s="20"/>
      <c r="L22" s="20"/>
      <c r="M22" s="16"/>
    </row>
    <row r="23" spans="1:13" s="27" customFormat="1" ht="15" x14ac:dyDescent="0.25">
      <c r="A23" s="24"/>
      <c r="B23" s="25"/>
      <c r="C23" s="25"/>
      <c r="D23" s="42" t="s">
        <v>11</v>
      </c>
      <c r="E23" s="42"/>
      <c r="F23" s="42"/>
      <c r="G23" s="26"/>
      <c r="H23" s="26"/>
      <c r="I23" s="26"/>
      <c r="J23" s="26"/>
      <c r="K23" s="26"/>
      <c r="L23" s="26"/>
    </row>
    <row r="24" spans="1:13" s="6" customFormat="1" x14ac:dyDescent="0.25">
      <c r="A24" s="28" t="s">
        <v>12</v>
      </c>
      <c r="B24" s="28"/>
      <c r="C24" s="28"/>
      <c r="D24" s="29"/>
      <c r="E24" s="29"/>
      <c r="F24" s="28" t="s">
        <v>13</v>
      </c>
    </row>
    <row r="25" spans="1:13" s="6" customFormat="1" x14ac:dyDescent="0.25">
      <c r="A25" s="6" t="s">
        <v>14</v>
      </c>
      <c r="F25" s="6" t="s">
        <v>15</v>
      </c>
    </row>
    <row r="29" spans="1:13" s="6" customFormat="1" ht="15.6" customHeight="1" x14ac:dyDescent="0.25">
      <c r="F29" s="30" t="s">
        <v>16</v>
      </c>
    </row>
    <row r="30" spans="1:13" s="6" customFormat="1" ht="15.6" customHeight="1" x14ac:dyDescent="0.25"/>
    <row r="31" spans="1:13" s="6" customFormat="1" ht="15.6" customHeight="1" x14ac:dyDescent="0.25"/>
  </sheetData>
  <mergeCells count="7">
    <mergeCell ref="D23:F23"/>
    <mergeCell ref="A6:D6"/>
    <mergeCell ref="A3:F3"/>
    <mergeCell ref="B19:E19"/>
    <mergeCell ref="B20:E20"/>
    <mergeCell ref="B21:E21"/>
    <mergeCell ref="A22:F22"/>
  </mergeCells>
  <printOptions horizontalCentered="1"/>
  <pageMargins left="0" right="0" top="0" bottom="0" header="0.51181102362204722" footer="0.5118110236220472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2026-07-30T03:47:47Z</dcterms:created>
  <dcterms:modified xsi:type="dcterms:W3CDTF">2026-07-30T06:03:09Z</dcterms:modified>
</cp:coreProperties>
</file>