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24456D2-8CE7-49AE-A6F2-BCA6170D9943}" xr6:coauthVersionLast="47" xr6:coauthVersionMax="47" xr10:uidLastSave="{00000000-0000-0000-0000-000000000000}"/>
  <bookViews>
    <workbookView xWindow="-110" yWindow="-110" windowWidth="19420" windowHeight="10420" xr2:uid="{3C05FB46-95ED-4B41-96A7-A13902FF094E}"/>
  </bookViews>
  <sheets>
    <sheet name="29.5.26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D29" i="2"/>
  <c r="F9" i="2"/>
  <c r="F25" i="2" l="1"/>
  <c r="F26" i="2" s="1"/>
  <c r="F27" i="2" s="1"/>
</calcChain>
</file>

<file path=xl/sharedStrings.xml><?xml version="1.0" encoding="utf-8"?>
<sst xmlns="http://schemas.openxmlformats.org/spreadsheetml/2006/main" count="55" uniqueCount="51">
  <si>
    <t>PHIẾU XUẤT KHO</t>
  </si>
  <si>
    <t>CÔNG TY:  CÔNG TY TNHH MỘT THÀNH VIÊN THƯƠNG MẠI VÀ DỊCH VỤ NGỌC THƠM</t>
  </si>
  <si>
    <t>Điện Thoại: 028.6290.6631</t>
  </si>
  <si>
    <t>Số phiếu:</t>
  </si>
  <si>
    <t>BH2490/26</t>
  </si>
  <si>
    <t>Địa chỉ giao hàng: 207/25/10 Phạm Văn Hai, P.5, Q.Tân Bình</t>
  </si>
  <si>
    <t xml:space="preserve">Ngày:  </t>
  </si>
  <si>
    <t>Liên hệ: CHỊ NHI 0935.919.632 - P.K.Toán 028.6679.2518 (GỌI KHÁCH KHI GIAO HÀNG)</t>
  </si>
  <si>
    <t>Số hóa đơn:</t>
  </si>
  <si>
    <t>STT</t>
  </si>
  <si>
    <t>TÊN HÀNG</t>
  </si>
  <si>
    <t>ĐVT</t>
  </si>
  <si>
    <t>SỐ LƯỢNG</t>
  </si>
  <si>
    <t xml:space="preserve">ĐƠN GIÁ </t>
  </si>
  <si>
    <t>THÀNH TIỀN</t>
  </si>
  <si>
    <t>Gram</t>
  </si>
  <si>
    <t>Nước rửa tay SPCA 5L</t>
  </si>
  <si>
    <t>Can</t>
  </si>
  <si>
    <t>Giấy lụa Blessyou (250T)</t>
  </si>
  <si>
    <t>Gói</t>
  </si>
  <si>
    <t xml:space="preserve">Giấy cuộn An An </t>
  </si>
  <si>
    <t>Lốc</t>
  </si>
  <si>
    <t>Kim bấm Plus S10</t>
  </si>
  <si>
    <t>Hộp nhỏ</t>
  </si>
  <si>
    <t>Dây Nilon trắng (lớn)</t>
  </si>
  <si>
    <t>Cuộn</t>
  </si>
  <si>
    <t>Kim kẹp C62 A</t>
  </si>
  <si>
    <t>Bút bi TL08 (xanh )</t>
  </si>
  <si>
    <t>Cây</t>
  </si>
  <si>
    <t xml:space="preserve">Giấy Note 3*3 Double A </t>
  </si>
  <si>
    <t>Xấp</t>
  </si>
  <si>
    <t xml:space="preserve">Bìa còng BC13 5F/F4 </t>
  </si>
  <si>
    <t>Cái</t>
  </si>
  <si>
    <t xml:space="preserve">Sáp đếm tiền </t>
  </si>
  <si>
    <t>Hộp</t>
  </si>
  <si>
    <t xml:space="preserve">Gôm trắng TL E06 (nhỏ) </t>
  </si>
  <si>
    <t>Viên</t>
  </si>
  <si>
    <t xml:space="preserve">Ruột bút chì Monami 0.5mm </t>
  </si>
  <si>
    <t>Tép</t>
  </si>
  <si>
    <t>TOTAL</t>
  </si>
  <si>
    <t>Thuế VAT 8%</t>
  </si>
  <si>
    <t>Thành tiền sau thuế</t>
  </si>
  <si>
    <t xml:space="preserve">    Người Nhận</t>
  </si>
  <si>
    <t>Người Lập Phiếu</t>
  </si>
  <si>
    <t xml:space="preserve"> (Ký,ghi rõ họ tên)</t>
  </si>
  <si>
    <t xml:space="preserve">  (Ký,ghi rõ họ tên)</t>
  </si>
  <si>
    <t>Lê Hồng Bảo Trâm</t>
  </si>
  <si>
    <t>Giấy Excell A4/70 450 tờ</t>
  </si>
  <si>
    <t>Chuốt bút chi SDI</t>
  </si>
  <si>
    <t>Bìa lỗ 320g</t>
  </si>
  <si>
    <t>Giấy Note Eagless cắt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</si>
</sst>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/yyyy;@"/>
    <numFmt numFmtId="165" formatCode="#,##0_ ;[Red]\-#,##0\ "/>
    <numFmt numFmtId="166" formatCode="_(* #.##0.00_);_(* \(#.##0.00\);_(* &quot;-&quot;??_);_(@_)"/>
    <numFmt numFmtId="167" formatCode="_-* #,##0\ _₫_-;\-* #,##0\ _₫_-;_-* &quot;-&quot;??\ _₫_-;_-@_-"/>
    <numFmt numFmtId="168" formatCode="&quot;Ngày &quot;dd&quot; Tháng &quot;mm&quot; Năm &quot;yyyy"/>
    <numFmt numFmtId="169" formatCode="#,##0_ ;\-#,##0\ 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1" fillId="0" borderId="0" xfId="1"/>
    <xf numFmtId="0" fontId="5" fillId="0" borderId="0" xfId="1" applyFont="1" applyAlignment="1">
      <alignment horizontal="left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8" fillId="0" borderId="0" xfId="2" applyFont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164" fontId="10" fillId="0" borderId="1" xfId="1" applyNumberFormat="1" applyFont="1" applyBorder="1" applyAlignment="1">
      <alignment horizontal="left" vertical="center" wrapText="1"/>
    </xf>
    <xf numFmtId="0" fontId="5" fillId="0" borderId="0" xfId="1" quotePrefix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13" fillId="2" borderId="3" xfId="2" applyFont="1" applyFill="1" applyBorder="1" applyAlignment="1">
      <alignment horizontal="center" vertical="center" wrapText="1"/>
    </xf>
    <xf numFmtId="165" fontId="13" fillId="2" borderId="1" xfId="2" applyNumberFormat="1" applyFont="1" applyFill="1" applyBorder="1" applyAlignment="1">
      <alignment horizontal="center" vertical="center" wrapText="1"/>
    </xf>
    <xf numFmtId="0" fontId="14" fillId="0" borderId="0" xfId="1" applyFont="1"/>
    <xf numFmtId="0" fontId="11" fillId="0" borderId="0" xfId="1" applyFont="1"/>
    <xf numFmtId="0" fontId="10" fillId="0" borderId="1" xfId="1" applyFont="1" applyBorder="1" applyAlignment="1">
      <alignment horizontal="center" vertical="center" wrapText="1"/>
    </xf>
    <xf numFmtId="167" fontId="5" fillId="0" borderId="1" xfId="3" applyNumberFormat="1" applyFont="1" applyBorder="1" applyAlignment="1">
      <alignment horizontal="left" vertical="center" wrapText="1"/>
    </xf>
    <xf numFmtId="3" fontId="14" fillId="0" borderId="1" xfId="1" applyNumberFormat="1" applyFont="1" applyBorder="1" applyAlignment="1">
      <alignment horizontal="center" vertical="center"/>
    </xf>
    <xf numFmtId="3" fontId="14" fillId="0" borderId="0" xfId="1" applyNumberFormat="1" applyFont="1"/>
    <xf numFmtId="167" fontId="5" fillId="0" borderId="1" xfId="4" applyNumberFormat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/>
    </xf>
    <xf numFmtId="3" fontId="16" fillId="3" borderId="1" xfId="1" applyNumberFormat="1" applyFont="1" applyFill="1" applyBorder="1" applyAlignment="1">
      <alignment horizontal="center"/>
    </xf>
    <xf numFmtId="3" fontId="16" fillId="4" borderId="1" xfId="1" applyNumberFormat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5" fillId="5" borderId="0" xfId="2" applyFont="1" applyFill="1" applyAlignment="1" applyProtection="1">
      <alignment horizontal="center" vertical="center"/>
      <protection locked="0"/>
    </xf>
    <xf numFmtId="3" fontId="14" fillId="5" borderId="0" xfId="1" applyNumberFormat="1" applyFont="1" applyFill="1"/>
    <xf numFmtId="0" fontId="14" fillId="5" borderId="0" xfId="1" applyFont="1" applyFill="1"/>
    <xf numFmtId="0" fontId="17" fillId="0" borderId="0" xfId="1" applyFont="1"/>
    <xf numFmtId="169" fontId="17" fillId="0" borderId="0" xfId="1" applyNumberFormat="1" applyFont="1"/>
    <xf numFmtId="0" fontId="17" fillId="0" borderId="0" xfId="1" applyFont="1" applyAlignment="1">
      <alignment horizontal="left"/>
    </xf>
    <xf numFmtId="168" fontId="15" fillId="5" borderId="0" xfId="2" applyNumberFormat="1" applyFont="1" applyFill="1" applyAlignment="1" applyProtection="1">
      <alignment horizontal="right" vertical="center"/>
      <protection locked="0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15" fillId="0" borderId="4" xfId="2" applyFont="1" applyBorder="1" applyAlignment="1" applyProtection="1">
      <alignment horizontal="center" vertical="center"/>
      <protection locked="0"/>
    </xf>
    <xf numFmtId="0" fontId="15" fillId="0" borderId="5" xfId="2" applyFont="1" applyBorder="1" applyAlignment="1" applyProtection="1">
      <alignment horizontal="center" vertical="center"/>
      <protection locked="0"/>
    </xf>
    <xf numFmtId="0" fontId="15" fillId="0" borderId="6" xfId="2" applyFont="1" applyBorder="1" applyAlignment="1" applyProtection="1">
      <alignment horizontal="center" vertical="center"/>
      <protection locked="0"/>
    </xf>
    <xf numFmtId="0" fontId="15" fillId="0" borderId="1" xfId="2" applyFont="1" applyBorder="1" applyAlignment="1" applyProtection="1">
      <alignment horizontal="center" vertical="center"/>
      <protection locked="0"/>
    </xf>
  </cellXfs>
  <cellStyles count="5">
    <cellStyle name="Comma 2" xfId="4" xr:uid="{D70A1C01-6461-4066-BFB3-E53A2AECA344}"/>
    <cellStyle name="Comma 2 2 10" xfId="3" xr:uid="{4AD83E3A-64B8-4E66-8D13-6C91CACEE4C4}"/>
    <cellStyle name="Explanatory Text 2" xfId="2" xr:uid="{816D0254-830D-4E45-933C-D71235E11909}"/>
    <cellStyle name="Normal" xfId="0" builtinId="0"/>
    <cellStyle name="Normal 2" xfId="1" xr:uid="{96EEE80C-74D8-4649-A535-1E46800BD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1366221</xdr:colOff>
      <xdr:row>1</xdr:row>
      <xdr:rowOff>412376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FFAB39-5AB6-4F0D-A5C7-15A1A87EA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85921" cy="671456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DD44-6FE3-4FE8-89C4-50BA965B0550}">
  <dimension ref="A1:AMK37"/>
  <sheetViews>
    <sheetView showGridLines="0" tabSelected="1" topLeftCell="A14" zoomScaleNormal="100" workbookViewId="0">
      <selection activeCell="F9" sqref="F9:F24"/>
    </sheetView>
  </sheetViews>
  <sheetFormatPr defaultColWidth="9.1796875" defaultRowHeight="15.5" x14ac:dyDescent="0.35"/>
  <cols>
    <col min="1" max="1" width="6.453125" style="5" customWidth="1"/>
    <col min="2" max="2" width="33.81640625" style="5" customWidth="1"/>
    <col min="3" max="3" width="11.1796875" style="5" customWidth="1"/>
    <col min="4" max="4" width="12.1796875" style="5" customWidth="1"/>
    <col min="5" max="5" width="12.453125" style="5" customWidth="1"/>
    <col min="6" max="6" width="22.453125" style="5" bestFit="1" customWidth="1"/>
    <col min="7" max="258" width="8.81640625" style="5" customWidth="1"/>
    <col min="259" max="259" width="71.1796875" style="5" customWidth="1"/>
    <col min="260" max="260" width="13.54296875" style="5" customWidth="1"/>
    <col min="261" max="261" width="14" style="5" customWidth="1"/>
    <col min="262" max="262" width="36.1796875" style="5" customWidth="1"/>
    <col min="263" max="514" width="8.81640625" style="5" customWidth="1"/>
    <col min="515" max="515" width="71.1796875" style="5" customWidth="1"/>
    <col min="516" max="516" width="13.54296875" style="5" customWidth="1"/>
    <col min="517" max="517" width="14" style="5" customWidth="1"/>
    <col min="518" max="518" width="36.1796875" style="5" customWidth="1"/>
    <col min="519" max="770" width="8.81640625" style="5" customWidth="1"/>
    <col min="771" max="771" width="71.1796875" style="5" customWidth="1"/>
    <col min="772" max="772" width="13.54296875" style="5" customWidth="1"/>
    <col min="773" max="773" width="14" style="5" customWidth="1"/>
    <col min="774" max="774" width="36.1796875" style="5" customWidth="1"/>
    <col min="775" max="1025" width="8.81640625" style="5" customWidth="1"/>
    <col min="1026" max="16384" width="9.1796875" style="6"/>
  </cols>
  <sheetData>
    <row r="1" spans="1:1025" ht="20" x14ac:dyDescent="0.4">
      <c r="A1" s="1"/>
      <c r="B1" s="1"/>
      <c r="C1" s="2"/>
      <c r="D1" s="3"/>
      <c r="E1" s="3"/>
      <c r="F1" s="4"/>
      <c r="G1" s="3"/>
      <c r="H1" s="3"/>
      <c r="I1" s="3"/>
      <c r="J1" s="3"/>
      <c r="K1" s="3"/>
    </row>
    <row r="2" spans="1:1025" ht="34.75" customHeight="1" x14ac:dyDescent="0.35">
      <c r="A2" s="3"/>
      <c r="B2" s="3"/>
      <c r="C2" s="7"/>
    </row>
    <row r="3" spans="1:1025" ht="25.5" customHeight="1" x14ac:dyDescent="0.45">
      <c r="A3" s="38" t="s">
        <v>0</v>
      </c>
      <c r="B3" s="38"/>
      <c r="C3" s="38"/>
      <c r="D3" s="38"/>
      <c r="E3" s="38"/>
      <c r="F3" s="38"/>
    </row>
    <row r="4" spans="1:1025" s="12" customFormat="1" ht="20" customHeight="1" x14ac:dyDescent="0.35">
      <c r="A4" s="8" t="s">
        <v>1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</row>
    <row r="5" spans="1:1025" s="12" customFormat="1" ht="20" customHeight="1" x14ac:dyDescent="0.35">
      <c r="A5" s="13" t="s">
        <v>2</v>
      </c>
      <c r="B5" s="10"/>
      <c r="C5" s="10"/>
      <c r="D5" s="10"/>
      <c r="E5" s="13" t="s">
        <v>3</v>
      </c>
      <c r="F5" s="14" t="s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</row>
    <row r="6" spans="1:1025" s="12" customFormat="1" ht="20" customHeight="1" x14ac:dyDescent="0.35">
      <c r="A6" s="39" t="s">
        <v>5</v>
      </c>
      <c r="B6" s="39"/>
      <c r="C6" s="39"/>
      <c r="D6" s="39"/>
      <c r="E6" s="13" t="s">
        <v>6</v>
      </c>
      <c r="F6" s="15">
        <v>46171</v>
      </c>
      <c r="G6" s="16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</row>
    <row r="7" spans="1:1025" s="12" customFormat="1" ht="42.65" customHeight="1" x14ac:dyDescent="0.35">
      <c r="A7" s="40" t="s">
        <v>7</v>
      </c>
      <c r="B7" s="40"/>
      <c r="C7" s="40"/>
      <c r="D7" s="40"/>
      <c r="E7" s="17" t="s">
        <v>8</v>
      </c>
      <c r="F7" s="1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21" customFormat="1" ht="20" customHeight="1" x14ac:dyDescent="0.35">
      <c r="A8" s="18" t="s">
        <v>9</v>
      </c>
      <c r="B8" s="18" t="s">
        <v>10</v>
      </c>
      <c r="C8" s="18" t="s">
        <v>11</v>
      </c>
      <c r="D8" s="18" t="s">
        <v>12</v>
      </c>
      <c r="E8" s="19" t="s">
        <v>13</v>
      </c>
      <c r="F8" s="19" t="s">
        <v>14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  <c r="NE8" s="20"/>
      <c r="NF8" s="20"/>
      <c r="NG8" s="20"/>
      <c r="NH8" s="20"/>
      <c r="NI8" s="20"/>
      <c r="NJ8" s="20"/>
      <c r="NK8" s="20"/>
      <c r="NL8" s="20"/>
      <c r="NM8" s="20"/>
      <c r="NN8" s="20"/>
      <c r="NO8" s="20"/>
      <c r="NP8" s="20"/>
      <c r="NQ8" s="20"/>
      <c r="NR8" s="20"/>
      <c r="NS8" s="20"/>
      <c r="NT8" s="20"/>
      <c r="NU8" s="20"/>
      <c r="NV8" s="20"/>
      <c r="NW8" s="20"/>
      <c r="NX8" s="20"/>
      <c r="NY8" s="20"/>
      <c r="NZ8" s="20"/>
      <c r="OA8" s="20"/>
      <c r="OB8" s="20"/>
      <c r="OC8" s="20"/>
      <c r="OD8" s="20"/>
      <c r="OE8" s="20"/>
      <c r="OF8" s="20"/>
      <c r="OG8" s="20"/>
      <c r="OH8" s="20"/>
      <c r="OI8" s="20"/>
      <c r="OJ8" s="20"/>
      <c r="OK8" s="20"/>
      <c r="OL8" s="20"/>
      <c r="OM8" s="20"/>
      <c r="ON8" s="20"/>
      <c r="OO8" s="20"/>
      <c r="OP8" s="20"/>
      <c r="OQ8" s="20"/>
      <c r="OR8" s="20"/>
      <c r="OS8" s="20"/>
      <c r="OT8" s="20"/>
      <c r="OU8" s="20"/>
      <c r="OV8" s="20"/>
      <c r="OW8" s="20"/>
      <c r="OX8" s="20"/>
      <c r="OY8" s="20"/>
      <c r="OZ8" s="20"/>
      <c r="PA8" s="20"/>
      <c r="PB8" s="20"/>
      <c r="PC8" s="20"/>
      <c r="PD8" s="20"/>
      <c r="PE8" s="20"/>
      <c r="PF8" s="20"/>
      <c r="PG8" s="20"/>
      <c r="PH8" s="20"/>
      <c r="PI8" s="20"/>
      <c r="PJ8" s="20"/>
      <c r="PK8" s="20"/>
      <c r="PL8" s="20"/>
      <c r="PM8" s="20"/>
      <c r="PN8" s="20"/>
      <c r="PO8" s="20"/>
      <c r="PP8" s="20"/>
      <c r="PQ8" s="20"/>
      <c r="PR8" s="20"/>
      <c r="PS8" s="20"/>
      <c r="PT8" s="20"/>
      <c r="PU8" s="20"/>
      <c r="PV8" s="20"/>
      <c r="PW8" s="20"/>
      <c r="PX8" s="20"/>
      <c r="PY8" s="20"/>
      <c r="PZ8" s="20"/>
      <c r="QA8" s="20"/>
      <c r="QB8" s="20"/>
      <c r="QC8" s="20"/>
      <c r="QD8" s="20"/>
      <c r="QE8" s="20"/>
      <c r="QF8" s="20"/>
      <c r="QG8" s="20"/>
      <c r="QH8" s="20"/>
      <c r="QI8" s="20"/>
      <c r="QJ8" s="20"/>
      <c r="QK8" s="20"/>
      <c r="QL8" s="20"/>
      <c r="QM8" s="20"/>
      <c r="QN8" s="20"/>
      <c r="QO8" s="20"/>
      <c r="QP8" s="20"/>
      <c r="QQ8" s="20"/>
      <c r="QR8" s="20"/>
      <c r="QS8" s="20"/>
      <c r="QT8" s="20"/>
      <c r="QU8" s="20"/>
      <c r="QV8" s="20"/>
      <c r="QW8" s="20"/>
      <c r="QX8" s="20"/>
      <c r="QY8" s="20"/>
      <c r="QZ8" s="20"/>
      <c r="RA8" s="20"/>
      <c r="RB8" s="20"/>
      <c r="RC8" s="20"/>
      <c r="RD8" s="20"/>
      <c r="RE8" s="20"/>
      <c r="RF8" s="20"/>
      <c r="RG8" s="20"/>
      <c r="RH8" s="20"/>
      <c r="RI8" s="20"/>
      <c r="RJ8" s="20"/>
      <c r="RK8" s="20"/>
      <c r="RL8" s="20"/>
      <c r="RM8" s="20"/>
      <c r="RN8" s="20"/>
      <c r="RO8" s="20"/>
      <c r="RP8" s="20"/>
      <c r="RQ8" s="20"/>
      <c r="RR8" s="20"/>
      <c r="RS8" s="20"/>
      <c r="RT8" s="20"/>
      <c r="RU8" s="20"/>
      <c r="RV8" s="20"/>
      <c r="RW8" s="20"/>
      <c r="RX8" s="20"/>
      <c r="RY8" s="20"/>
      <c r="RZ8" s="20"/>
      <c r="SA8" s="20"/>
      <c r="SB8" s="20"/>
      <c r="SC8" s="20"/>
      <c r="SD8" s="20"/>
      <c r="SE8" s="20"/>
      <c r="SF8" s="20"/>
      <c r="SG8" s="20"/>
      <c r="SH8" s="20"/>
      <c r="SI8" s="20"/>
      <c r="SJ8" s="20"/>
      <c r="SK8" s="20"/>
      <c r="SL8" s="20"/>
      <c r="SM8" s="20"/>
      <c r="SN8" s="20"/>
      <c r="SO8" s="20"/>
      <c r="SP8" s="20"/>
      <c r="SQ8" s="20"/>
      <c r="SR8" s="20"/>
      <c r="SS8" s="20"/>
      <c r="ST8" s="20"/>
      <c r="SU8" s="20"/>
      <c r="SV8" s="20"/>
      <c r="SW8" s="20"/>
      <c r="SX8" s="20"/>
      <c r="SY8" s="20"/>
      <c r="SZ8" s="20"/>
      <c r="TA8" s="20"/>
      <c r="TB8" s="20"/>
      <c r="TC8" s="20"/>
      <c r="TD8" s="20"/>
      <c r="TE8" s="20"/>
      <c r="TF8" s="20"/>
      <c r="TG8" s="20"/>
      <c r="TH8" s="20"/>
      <c r="TI8" s="20"/>
      <c r="TJ8" s="20"/>
      <c r="TK8" s="20"/>
      <c r="TL8" s="20"/>
      <c r="TM8" s="20"/>
      <c r="TN8" s="20"/>
      <c r="TO8" s="20"/>
      <c r="TP8" s="20"/>
      <c r="TQ8" s="20"/>
      <c r="TR8" s="20"/>
      <c r="TS8" s="20"/>
      <c r="TT8" s="20"/>
      <c r="TU8" s="20"/>
      <c r="TV8" s="20"/>
      <c r="TW8" s="20"/>
      <c r="TX8" s="20"/>
      <c r="TY8" s="20"/>
      <c r="TZ8" s="20"/>
      <c r="UA8" s="20"/>
      <c r="UB8" s="20"/>
      <c r="UC8" s="20"/>
      <c r="UD8" s="20"/>
      <c r="UE8" s="20"/>
      <c r="UF8" s="20"/>
      <c r="UG8" s="20"/>
      <c r="UH8" s="20"/>
      <c r="UI8" s="20"/>
      <c r="UJ8" s="20"/>
      <c r="UK8" s="20"/>
      <c r="UL8" s="20"/>
      <c r="UM8" s="20"/>
      <c r="UN8" s="20"/>
      <c r="UO8" s="20"/>
      <c r="UP8" s="20"/>
      <c r="UQ8" s="20"/>
      <c r="UR8" s="20"/>
      <c r="US8" s="20"/>
      <c r="UT8" s="20"/>
      <c r="UU8" s="20"/>
      <c r="UV8" s="20"/>
      <c r="UW8" s="20"/>
      <c r="UX8" s="20"/>
      <c r="UY8" s="20"/>
      <c r="UZ8" s="20"/>
      <c r="VA8" s="20"/>
      <c r="VB8" s="20"/>
      <c r="VC8" s="20"/>
      <c r="VD8" s="20"/>
      <c r="VE8" s="20"/>
      <c r="VF8" s="20"/>
      <c r="VG8" s="20"/>
      <c r="VH8" s="20"/>
      <c r="VI8" s="20"/>
      <c r="VJ8" s="20"/>
      <c r="VK8" s="20"/>
      <c r="VL8" s="20"/>
      <c r="VM8" s="20"/>
      <c r="VN8" s="20"/>
      <c r="VO8" s="20"/>
      <c r="VP8" s="20"/>
      <c r="VQ8" s="20"/>
      <c r="VR8" s="20"/>
      <c r="VS8" s="20"/>
      <c r="VT8" s="20"/>
      <c r="VU8" s="20"/>
      <c r="VV8" s="20"/>
      <c r="VW8" s="20"/>
      <c r="VX8" s="20"/>
      <c r="VY8" s="20"/>
      <c r="VZ8" s="20"/>
      <c r="WA8" s="20"/>
      <c r="WB8" s="20"/>
      <c r="WC8" s="20"/>
      <c r="WD8" s="20"/>
      <c r="WE8" s="20"/>
      <c r="WF8" s="20"/>
      <c r="WG8" s="20"/>
      <c r="WH8" s="20"/>
      <c r="WI8" s="20"/>
      <c r="WJ8" s="20"/>
      <c r="WK8" s="20"/>
      <c r="WL8" s="20"/>
      <c r="WM8" s="20"/>
      <c r="WN8" s="20"/>
      <c r="WO8" s="20"/>
      <c r="WP8" s="20"/>
      <c r="WQ8" s="20"/>
      <c r="WR8" s="20"/>
      <c r="WS8" s="20"/>
      <c r="WT8" s="20"/>
      <c r="WU8" s="20"/>
      <c r="WV8" s="20"/>
      <c r="WW8" s="20"/>
      <c r="WX8" s="20"/>
      <c r="WY8" s="20"/>
      <c r="WZ8" s="20"/>
      <c r="XA8" s="20"/>
      <c r="XB8" s="20"/>
      <c r="XC8" s="20"/>
      <c r="XD8" s="20"/>
      <c r="XE8" s="20"/>
      <c r="XF8" s="20"/>
      <c r="XG8" s="20"/>
      <c r="XH8" s="20"/>
      <c r="XI8" s="20"/>
      <c r="XJ8" s="20"/>
      <c r="XK8" s="20"/>
      <c r="XL8" s="20"/>
      <c r="XM8" s="20"/>
      <c r="XN8" s="20"/>
      <c r="XO8" s="20"/>
      <c r="XP8" s="20"/>
      <c r="XQ8" s="20"/>
      <c r="XR8" s="20"/>
      <c r="XS8" s="20"/>
      <c r="XT8" s="20"/>
      <c r="XU8" s="20"/>
      <c r="XV8" s="20"/>
      <c r="XW8" s="20"/>
      <c r="XX8" s="20"/>
      <c r="XY8" s="20"/>
      <c r="XZ8" s="20"/>
      <c r="YA8" s="20"/>
      <c r="YB8" s="20"/>
      <c r="YC8" s="20"/>
      <c r="YD8" s="20"/>
      <c r="YE8" s="20"/>
      <c r="YF8" s="20"/>
      <c r="YG8" s="20"/>
      <c r="YH8" s="20"/>
      <c r="YI8" s="20"/>
      <c r="YJ8" s="20"/>
      <c r="YK8" s="20"/>
      <c r="YL8" s="20"/>
      <c r="YM8" s="20"/>
      <c r="YN8" s="20"/>
      <c r="YO8" s="20"/>
      <c r="YP8" s="20"/>
      <c r="YQ8" s="20"/>
      <c r="YR8" s="20"/>
      <c r="YS8" s="20"/>
      <c r="YT8" s="20"/>
      <c r="YU8" s="20"/>
      <c r="YV8" s="20"/>
      <c r="YW8" s="20"/>
      <c r="YX8" s="20"/>
      <c r="YY8" s="20"/>
      <c r="YZ8" s="20"/>
      <c r="ZA8" s="20"/>
      <c r="ZB8" s="20"/>
      <c r="ZC8" s="20"/>
      <c r="ZD8" s="20"/>
      <c r="ZE8" s="20"/>
      <c r="ZF8" s="20"/>
      <c r="ZG8" s="20"/>
      <c r="ZH8" s="20"/>
      <c r="ZI8" s="20"/>
      <c r="ZJ8" s="20"/>
      <c r="ZK8" s="20"/>
      <c r="ZL8" s="20"/>
      <c r="ZM8" s="20"/>
      <c r="ZN8" s="20"/>
      <c r="ZO8" s="20"/>
      <c r="ZP8" s="20"/>
      <c r="ZQ8" s="20"/>
      <c r="ZR8" s="20"/>
      <c r="ZS8" s="20"/>
      <c r="ZT8" s="20"/>
      <c r="ZU8" s="20"/>
      <c r="ZV8" s="20"/>
      <c r="ZW8" s="20"/>
      <c r="ZX8" s="20"/>
      <c r="ZY8" s="20"/>
      <c r="ZZ8" s="20"/>
      <c r="AAA8" s="20"/>
      <c r="AAB8" s="20"/>
      <c r="AAC8" s="20"/>
      <c r="AAD8" s="20"/>
      <c r="AAE8" s="20"/>
      <c r="AAF8" s="20"/>
      <c r="AAG8" s="20"/>
      <c r="AAH8" s="20"/>
      <c r="AAI8" s="20"/>
      <c r="AAJ8" s="20"/>
      <c r="AAK8" s="20"/>
      <c r="AAL8" s="20"/>
      <c r="AAM8" s="20"/>
      <c r="AAN8" s="20"/>
      <c r="AAO8" s="20"/>
      <c r="AAP8" s="20"/>
      <c r="AAQ8" s="20"/>
      <c r="AAR8" s="20"/>
      <c r="AAS8" s="20"/>
      <c r="AAT8" s="20"/>
      <c r="AAU8" s="20"/>
      <c r="AAV8" s="20"/>
      <c r="AAW8" s="20"/>
      <c r="AAX8" s="20"/>
      <c r="AAY8" s="20"/>
      <c r="AAZ8" s="20"/>
      <c r="ABA8" s="20"/>
      <c r="ABB8" s="20"/>
      <c r="ABC8" s="20"/>
      <c r="ABD8" s="20"/>
      <c r="ABE8" s="20"/>
      <c r="ABF8" s="20"/>
      <c r="ABG8" s="20"/>
      <c r="ABH8" s="20"/>
      <c r="ABI8" s="20"/>
      <c r="ABJ8" s="20"/>
      <c r="ABK8" s="20"/>
      <c r="ABL8" s="20"/>
      <c r="ABM8" s="20"/>
      <c r="ABN8" s="20"/>
      <c r="ABO8" s="20"/>
      <c r="ABP8" s="20"/>
      <c r="ABQ8" s="20"/>
      <c r="ABR8" s="20"/>
      <c r="ABS8" s="20"/>
      <c r="ABT8" s="20"/>
      <c r="ABU8" s="20"/>
      <c r="ABV8" s="20"/>
      <c r="ABW8" s="20"/>
      <c r="ABX8" s="20"/>
      <c r="ABY8" s="20"/>
      <c r="ABZ8" s="20"/>
      <c r="ACA8" s="20"/>
      <c r="ACB8" s="20"/>
      <c r="ACC8" s="20"/>
      <c r="ACD8" s="20"/>
      <c r="ACE8" s="20"/>
      <c r="ACF8" s="20"/>
      <c r="ACG8" s="20"/>
      <c r="ACH8" s="20"/>
      <c r="ACI8" s="20"/>
      <c r="ACJ8" s="20"/>
      <c r="ACK8" s="20"/>
      <c r="ACL8" s="20"/>
      <c r="ACM8" s="20"/>
      <c r="ACN8" s="20"/>
      <c r="ACO8" s="20"/>
      <c r="ACP8" s="20"/>
      <c r="ACQ8" s="20"/>
      <c r="ACR8" s="20"/>
      <c r="ACS8" s="20"/>
      <c r="ACT8" s="20"/>
      <c r="ACU8" s="20"/>
      <c r="ACV8" s="20"/>
      <c r="ACW8" s="20"/>
      <c r="ACX8" s="20"/>
      <c r="ACY8" s="20"/>
      <c r="ACZ8" s="20"/>
      <c r="ADA8" s="20"/>
      <c r="ADB8" s="20"/>
      <c r="ADC8" s="20"/>
      <c r="ADD8" s="20"/>
      <c r="ADE8" s="20"/>
      <c r="ADF8" s="20"/>
      <c r="ADG8" s="20"/>
      <c r="ADH8" s="20"/>
      <c r="ADI8" s="20"/>
      <c r="ADJ8" s="20"/>
      <c r="ADK8" s="20"/>
      <c r="ADL8" s="20"/>
      <c r="ADM8" s="20"/>
      <c r="ADN8" s="20"/>
      <c r="ADO8" s="20"/>
      <c r="ADP8" s="20"/>
      <c r="ADQ8" s="20"/>
      <c r="ADR8" s="20"/>
      <c r="ADS8" s="20"/>
      <c r="ADT8" s="20"/>
      <c r="ADU8" s="20"/>
      <c r="ADV8" s="20"/>
      <c r="ADW8" s="20"/>
      <c r="ADX8" s="20"/>
      <c r="ADY8" s="20"/>
      <c r="ADZ8" s="20"/>
      <c r="AEA8" s="20"/>
      <c r="AEB8" s="20"/>
      <c r="AEC8" s="20"/>
      <c r="AED8" s="20"/>
      <c r="AEE8" s="20"/>
      <c r="AEF8" s="20"/>
      <c r="AEG8" s="20"/>
      <c r="AEH8" s="20"/>
      <c r="AEI8" s="20"/>
      <c r="AEJ8" s="20"/>
      <c r="AEK8" s="20"/>
      <c r="AEL8" s="20"/>
      <c r="AEM8" s="20"/>
      <c r="AEN8" s="20"/>
      <c r="AEO8" s="20"/>
      <c r="AEP8" s="20"/>
      <c r="AEQ8" s="20"/>
      <c r="AER8" s="20"/>
      <c r="AES8" s="20"/>
      <c r="AET8" s="20"/>
      <c r="AEU8" s="20"/>
      <c r="AEV8" s="20"/>
      <c r="AEW8" s="20"/>
      <c r="AEX8" s="20"/>
      <c r="AEY8" s="20"/>
      <c r="AEZ8" s="20"/>
      <c r="AFA8" s="20"/>
      <c r="AFB8" s="20"/>
      <c r="AFC8" s="20"/>
      <c r="AFD8" s="20"/>
      <c r="AFE8" s="20"/>
      <c r="AFF8" s="20"/>
      <c r="AFG8" s="20"/>
      <c r="AFH8" s="20"/>
      <c r="AFI8" s="20"/>
      <c r="AFJ8" s="20"/>
      <c r="AFK8" s="20"/>
      <c r="AFL8" s="20"/>
      <c r="AFM8" s="20"/>
      <c r="AFN8" s="20"/>
      <c r="AFO8" s="20"/>
      <c r="AFP8" s="20"/>
      <c r="AFQ8" s="20"/>
      <c r="AFR8" s="20"/>
      <c r="AFS8" s="20"/>
      <c r="AFT8" s="20"/>
      <c r="AFU8" s="20"/>
      <c r="AFV8" s="20"/>
      <c r="AFW8" s="20"/>
      <c r="AFX8" s="20"/>
      <c r="AFY8" s="20"/>
      <c r="AFZ8" s="20"/>
      <c r="AGA8" s="20"/>
      <c r="AGB8" s="20"/>
      <c r="AGC8" s="20"/>
      <c r="AGD8" s="20"/>
      <c r="AGE8" s="20"/>
      <c r="AGF8" s="20"/>
      <c r="AGG8" s="20"/>
      <c r="AGH8" s="20"/>
      <c r="AGI8" s="20"/>
      <c r="AGJ8" s="20"/>
      <c r="AGK8" s="20"/>
      <c r="AGL8" s="20"/>
      <c r="AGM8" s="20"/>
      <c r="AGN8" s="20"/>
      <c r="AGO8" s="20"/>
      <c r="AGP8" s="20"/>
      <c r="AGQ8" s="20"/>
      <c r="AGR8" s="20"/>
      <c r="AGS8" s="20"/>
      <c r="AGT8" s="20"/>
      <c r="AGU8" s="20"/>
      <c r="AGV8" s="20"/>
      <c r="AGW8" s="20"/>
      <c r="AGX8" s="20"/>
      <c r="AGY8" s="20"/>
      <c r="AGZ8" s="20"/>
      <c r="AHA8" s="20"/>
      <c r="AHB8" s="20"/>
      <c r="AHC8" s="20"/>
      <c r="AHD8" s="20"/>
      <c r="AHE8" s="20"/>
      <c r="AHF8" s="20"/>
      <c r="AHG8" s="20"/>
      <c r="AHH8" s="20"/>
      <c r="AHI8" s="20"/>
      <c r="AHJ8" s="20"/>
      <c r="AHK8" s="20"/>
      <c r="AHL8" s="20"/>
      <c r="AHM8" s="20"/>
      <c r="AHN8" s="20"/>
      <c r="AHO8" s="20"/>
      <c r="AHP8" s="20"/>
      <c r="AHQ8" s="20"/>
      <c r="AHR8" s="20"/>
      <c r="AHS8" s="20"/>
      <c r="AHT8" s="20"/>
      <c r="AHU8" s="20"/>
      <c r="AHV8" s="20"/>
      <c r="AHW8" s="20"/>
      <c r="AHX8" s="20"/>
      <c r="AHY8" s="20"/>
      <c r="AHZ8" s="20"/>
      <c r="AIA8" s="20"/>
      <c r="AIB8" s="20"/>
      <c r="AIC8" s="20"/>
      <c r="AID8" s="20"/>
      <c r="AIE8" s="20"/>
      <c r="AIF8" s="20"/>
      <c r="AIG8" s="20"/>
      <c r="AIH8" s="20"/>
      <c r="AII8" s="20"/>
      <c r="AIJ8" s="20"/>
      <c r="AIK8" s="20"/>
      <c r="AIL8" s="20"/>
      <c r="AIM8" s="20"/>
      <c r="AIN8" s="20"/>
      <c r="AIO8" s="20"/>
      <c r="AIP8" s="20"/>
      <c r="AIQ8" s="20"/>
      <c r="AIR8" s="20"/>
      <c r="AIS8" s="20"/>
      <c r="AIT8" s="20"/>
      <c r="AIU8" s="20"/>
      <c r="AIV8" s="20"/>
      <c r="AIW8" s="20"/>
      <c r="AIX8" s="20"/>
      <c r="AIY8" s="20"/>
      <c r="AIZ8" s="20"/>
      <c r="AJA8" s="20"/>
      <c r="AJB8" s="20"/>
      <c r="AJC8" s="20"/>
      <c r="AJD8" s="20"/>
      <c r="AJE8" s="20"/>
      <c r="AJF8" s="20"/>
      <c r="AJG8" s="20"/>
      <c r="AJH8" s="20"/>
      <c r="AJI8" s="20"/>
      <c r="AJJ8" s="20"/>
      <c r="AJK8" s="20"/>
      <c r="AJL8" s="20"/>
      <c r="AJM8" s="20"/>
      <c r="AJN8" s="20"/>
      <c r="AJO8" s="20"/>
      <c r="AJP8" s="20"/>
      <c r="AJQ8" s="20"/>
      <c r="AJR8" s="20"/>
      <c r="AJS8" s="20"/>
      <c r="AJT8" s="20"/>
      <c r="AJU8" s="20"/>
      <c r="AJV8" s="20"/>
      <c r="AJW8" s="20"/>
      <c r="AJX8" s="20"/>
      <c r="AJY8" s="20"/>
      <c r="AJZ8" s="20"/>
      <c r="AKA8" s="20"/>
      <c r="AKB8" s="20"/>
      <c r="AKC8" s="20"/>
      <c r="AKD8" s="20"/>
      <c r="AKE8" s="20"/>
      <c r="AKF8" s="20"/>
      <c r="AKG8" s="20"/>
      <c r="AKH8" s="20"/>
      <c r="AKI8" s="20"/>
      <c r="AKJ8" s="20"/>
      <c r="AKK8" s="20"/>
      <c r="AKL8" s="20"/>
      <c r="AKM8" s="20"/>
      <c r="AKN8" s="20"/>
      <c r="AKO8" s="20"/>
      <c r="AKP8" s="20"/>
      <c r="AKQ8" s="20"/>
      <c r="AKR8" s="20"/>
      <c r="AKS8" s="20"/>
      <c r="AKT8" s="20"/>
      <c r="AKU8" s="20"/>
      <c r="AKV8" s="20"/>
      <c r="AKW8" s="20"/>
      <c r="AKX8" s="20"/>
      <c r="AKY8" s="20"/>
      <c r="AKZ8" s="20"/>
      <c r="ALA8" s="20"/>
      <c r="ALB8" s="20"/>
      <c r="ALC8" s="20"/>
      <c r="ALD8" s="20"/>
      <c r="ALE8" s="20"/>
      <c r="ALF8" s="20"/>
      <c r="ALG8" s="20"/>
      <c r="ALH8" s="20"/>
      <c r="ALI8" s="20"/>
      <c r="ALJ8" s="20"/>
      <c r="ALK8" s="20"/>
      <c r="ALL8" s="20"/>
      <c r="ALM8" s="20"/>
      <c r="ALN8" s="20"/>
      <c r="ALO8" s="20"/>
      <c r="ALP8" s="20"/>
      <c r="ALQ8" s="20"/>
      <c r="ALR8" s="20"/>
      <c r="ALS8" s="20"/>
      <c r="ALT8" s="20"/>
      <c r="ALU8" s="20"/>
      <c r="ALV8" s="20"/>
      <c r="ALW8" s="20"/>
      <c r="ALX8" s="20"/>
      <c r="ALY8" s="20"/>
      <c r="ALZ8" s="20"/>
      <c r="AMA8" s="20"/>
      <c r="AMB8" s="20"/>
      <c r="AMC8" s="20"/>
      <c r="AMD8" s="20"/>
      <c r="AME8" s="20"/>
      <c r="AMF8" s="20"/>
      <c r="AMG8" s="20"/>
      <c r="AMH8" s="20"/>
      <c r="AMI8" s="20"/>
      <c r="AMJ8" s="20"/>
      <c r="AMK8" s="20"/>
    </row>
    <row r="9" spans="1:1025" s="20" customFormat="1" ht="20" customHeight="1" x14ac:dyDescent="0.3">
      <c r="A9" s="22">
        <v>1</v>
      </c>
      <c r="B9" s="14" t="s">
        <v>47</v>
      </c>
      <c r="C9" s="22" t="s">
        <v>15</v>
      </c>
      <c r="D9" s="22">
        <v>45</v>
      </c>
      <c r="E9" s="23">
        <v>46000</v>
      </c>
      <c r="F9" s="24">
        <f t="shared" ref="F9:F24" si="0">D9*E9</f>
        <v>2070000</v>
      </c>
      <c r="G9" s="25"/>
      <c r="H9" s="25"/>
      <c r="I9" s="25"/>
      <c r="J9" s="25"/>
      <c r="K9" s="25"/>
      <c r="L9" s="25"/>
    </row>
    <row r="10" spans="1:1025" s="20" customFormat="1" ht="20" customHeight="1" x14ac:dyDescent="0.3">
      <c r="A10" s="22">
        <v>2</v>
      </c>
      <c r="B10" s="14" t="s">
        <v>16</v>
      </c>
      <c r="C10" s="22" t="s">
        <v>17</v>
      </c>
      <c r="D10" s="22">
        <v>1</v>
      </c>
      <c r="E10" s="26">
        <v>230000</v>
      </c>
      <c r="F10" s="24">
        <f t="shared" si="0"/>
        <v>230000</v>
      </c>
      <c r="G10" s="25"/>
      <c r="H10" s="25"/>
      <c r="I10" s="25"/>
      <c r="J10" s="25"/>
      <c r="K10" s="25"/>
      <c r="L10" s="25"/>
    </row>
    <row r="11" spans="1:1025" s="20" customFormat="1" ht="20" customHeight="1" x14ac:dyDescent="0.3">
      <c r="A11" s="22">
        <v>3</v>
      </c>
      <c r="B11" s="14" t="s">
        <v>18</v>
      </c>
      <c r="C11" s="22" t="s">
        <v>19</v>
      </c>
      <c r="D11" s="22">
        <v>4</v>
      </c>
      <c r="E11" s="26">
        <v>21500</v>
      </c>
      <c r="F11" s="24">
        <f t="shared" si="0"/>
        <v>86000</v>
      </c>
      <c r="G11" s="25"/>
      <c r="H11" s="25"/>
      <c r="I11" s="25"/>
      <c r="J11" s="25"/>
      <c r="K11" s="25"/>
      <c r="L11" s="25"/>
    </row>
    <row r="12" spans="1:1025" s="20" customFormat="1" ht="20" customHeight="1" x14ac:dyDescent="0.3">
      <c r="A12" s="22">
        <v>4</v>
      </c>
      <c r="B12" s="14" t="s">
        <v>20</v>
      </c>
      <c r="C12" s="22" t="s">
        <v>21</v>
      </c>
      <c r="D12" s="22">
        <v>4</v>
      </c>
      <c r="E12" s="26">
        <v>32000</v>
      </c>
      <c r="F12" s="24">
        <f t="shared" si="0"/>
        <v>128000</v>
      </c>
      <c r="G12" s="25"/>
      <c r="H12" s="25"/>
      <c r="I12" s="25"/>
      <c r="J12" s="25"/>
      <c r="K12" s="25"/>
      <c r="L12" s="25"/>
    </row>
    <row r="13" spans="1:1025" s="20" customFormat="1" ht="20" customHeight="1" x14ac:dyDescent="0.3">
      <c r="A13" s="22">
        <v>5</v>
      </c>
      <c r="B13" s="14" t="s">
        <v>22</v>
      </c>
      <c r="C13" s="22" t="s">
        <v>23</v>
      </c>
      <c r="D13" s="22">
        <v>20</v>
      </c>
      <c r="E13" s="26">
        <v>2800</v>
      </c>
      <c r="F13" s="24">
        <f t="shared" si="0"/>
        <v>56000</v>
      </c>
      <c r="G13" s="25"/>
      <c r="H13" s="25"/>
      <c r="I13" s="25"/>
      <c r="J13" s="25"/>
      <c r="K13" s="25"/>
      <c r="L13" s="25"/>
    </row>
    <row r="14" spans="1:1025" s="20" customFormat="1" ht="20" customHeight="1" x14ac:dyDescent="0.3">
      <c r="A14" s="22">
        <v>6</v>
      </c>
      <c r="B14" s="14" t="s">
        <v>24</v>
      </c>
      <c r="C14" s="22" t="s">
        <v>25</v>
      </c>
      <c r="D14" s="22">
        <v>1</v>
      </c>
      <c r="E14" s="26">
        <v>33000</v>
      </c>
      <c r="F14" s="24">
        <f t="shared" si="0"/>
        <v>33000</v>
      </c>
      <c r="G14" s="25"/>
      <c r="H14" s="25"/>
      <c r="I14" s="25"/>
      <c r="J14" s="25"/>
      <c r="K14" s="25"/>
      <c r="L14" s="25"/>
    </row>
    <row r="15" spans="1:1025" s="20" customFormat="1" ht="20" customHeight="1" x14ac:dyDescent="0.3">
      <c r="A15" s="22">
        <v>7</v>
      </c>
      <c r="B15" s="14" t="s">
        <v>26</v>
      </c>
      <c r="C15" s="22" t="s">
        <v>23</v>
      </c>
      <c r="D15" s="22">
        <v>10</v>
      </c>
      <c r="E15" s="26">
        <v>2800</v>
      </c>
      <c r="F15" s="24">
        <f t="shared" si="0"/>
        <v>28000</v>
      </c>
      <c r="G15" s="25"/>
      <c r="H15" s="25"/>
      <c r="I15" s="25"/>
      <c r="J15" s="25"/>
      <c r="K15" s="25"/>
      <c r="L15" s="25"/>
    </row>
    <row r="16" spans="1:1025" s="20" customFormat="1" ht="20" customHeight="1" x14ac:dyDescent="0.3">
      <c r="A16" s="22">
        <v>8</v>
      </c>
      <c r="B16" s="14" t="s">
        <v>27</v>
      </c>
      <c r="C16" s="22" t="s">
        <v>28</v>
      </c>
      <c r="D16" s="22">
        <v>5</v>
      </c>
      <c r="E16" s="26">
        <v>3400</v>
      </c>
      <c r="F16" s="24">
        <f t="shared" si="0"/>
        <v>17000</v>
      </c>
      <c r="G16" s="25"/>
      <c r="H16" s="25"/>
      <c r="I16" s="25"/>
      <c r="J16" s="25"/>
      <c r="K16" s="25"/>
      <c r="L16" s="25"/>
    </row>
    <row r="17" spans="1:13" s="20" customFormat="1" ht="20" customHeight="1" x14ac:dyDescent="0.3">
      <c r="A17" s="22">
        <v>9</v>
      </c>
      <c r="B17" s="14" t="s">
        <v>29</v>
      </c>
      <c r="C17" s="22" t="s">
        <v>30</v>
      </c>
      <c r="D17" s="22">
        <v>2</v>
      </c>
      <c r="E17" s="26">
        <v>6800</v>
      </c>
      <c r="F17" s="24">
        <f t="shared" si="0"/>
        <v>13600</v>
      </c>
      <c r="G17" s="25"/>
      <c r="H17" s="25"/>
      <c r="I17" s="25"/>
      <c r="J17" s="25"/>
      <c r="K17" s="25"/>
      <c r="L17" s="25"/>
    </row>
    <row r="18" spans="1:13" s="20" customFormat="1" ht="20" customHeight="1" x14ac:dyDescent="0.3">
      <c r="A18" s="22">
        <v>10</v>
      </c>
      <c r="B18" s="14" t="s">
        <v>31</v>
      </c>
      <c r="C18" s="22" t="s">
        <v>32</v>
      </c>
      <c r="D18" s="22">
        <v>3</v>
      </c>
      <c r="E18" s="26">
        <v>38000</v>
      </c>
      <c r="F18" s="24">
        <f t="shared" si="0"/>
        <v>114000</v>
      </c>
      <c r="G18" s="25"/>
      <c r="H18" s="25"/>
      <c r="I18" s="25"/>
      <c r="J18" s="25"/>
      <c r="K18" s="25"/>
      <c r="L18" s="25"/>
    </row>
    <row r="19" spans="1:13" s="20" customFormat="1" ht="20" customHeight="1" x14ac:dyDescent="0.3">
      <c r="A19" s="22">
        <v>11</v>
      </c>
      <c r="B19" s="14" t="s">
        <v>33</v>
      </c>
      <c r="C19" s="22" t="s">
        <v>34</v>
      </c>
      <c r="D19" s="22">
        <v>3</v>
      </c>
      <c r="E19" s="26">
        <v>5500</v>
      </c>
      <c r="F19" s="24">
        <f t="shared" si="0"/>
        <v>16500</v>
      </c>
      <c r="G19" s="25"/>
      <c r="H19" s="25"/>
      <c r="I19" s="25"/>
      <c r="J19" s="25"/>
      <c r="K19" s="25"/>
      <c r="L19" s="25"/>
    </row>
    <row r="20" spans="1:13" s="20" customFormat="1" ht="20" customHeight="1" x14ac:dyDescent="0.3">
      <c r="A20" s="22">
        <v>12</v>
      </c>
      <c r="B20" s="14" t="s">
        <v>35</v>
      </c>
      <c r="C20" s="22" t="s">
        <v>36</v>
      </c>
      <c r="D20" s="22">
        <v>1</v>
      </c>
      <c r="E20" s="26">
        <v>3600</v>
      </c>
      <c r="F20" s="24">
        <f t="shared" si="0"/>
        <v>3600</v>
      </c>
      <c r="G20" s="25"/>
      <c r="H20" s="25"/>
      <c r="I20" s="25"/>
      <c r="J20" s="25"/>
      <c r="K20" s="25"/>
      <c r="L20" s="25"/>
    </row>
    <row r="21" spans="1:13" s="20" customFormat="1" ht="20" customHeight="1" x14ac:dyDescent="0.3">
      <c r="A21" s="22">
        <v>13</v>
      </c>
      <c r="B21" s="14" t="s">
        <v>48</v>
      </c>
      <c r="C21" s="22" t="s">
        <v>32</v>
      </c>
      <c r="D21" s="22">
        <v>2</v>
      </c>
      <c r="E21" s="26">
        <v>5500</v>
      </c>
      <c r="F21" s="24">
        <f t="shared" si="0"/>
        <v>11000</v>
      </c>
      <c r="G21" s="25"/>
      <c r="H21" s="25"/>
      <c r="I21" s="25"/>
      <c r="J21" s="25"/>
      <c r="K21" s="25"/>
      <c r="L21" s="25"/>
    </row>
    <row r="22" spans="1:13" s="20" customFormat="1" ht="20" customHeight="1" x14ac:dyDescent="0.3">
      <c r="A22" s="22">
        <v>14</v>
      </c>
      <c r="B22" s="14" t="s">
        <v>49</v>
      </c>
      <c r="C22" s="22" t="s">
        <v>30</v>
      </c>
      <c r="D22" s="22">
        <v>2</v>
      </c>
      <c r="E22" s="26">
        <v>29000</v>
      </c>
      <c r="F22" s="24">
        <f t="shared" si="0"/>
        <v>58000</v>
      </c>
      <c r="G22" s="25"/>
      <c r="H22" s="25"/>
      <c r="I22" s="25"/>
      <c r="J22" s="25"/>
      <c r="K22" s="25"/>
      <c r="L22" s="25"/>
    </row>
    <row r="23" spans="1:13" s="20" customFormat="1" ht="20" customHeight="1" x14ac:dyDescent="0.3">
      <c r="A23" s="22">
        <v>15</v>
      </c>
      <c r="B23" s="14" t="s">
        <v>37</v>
      </c>
      <c r="C23" s="22" t="s">
        <v>38</v>
      </c>
      <c r="D23" s="22">
        <v>1</v>
      </c>
      <c r="E23" s="26">
        <v>7800</v>
      </c>
      <c r="F23" s="24">
        <f t="shared" si="0"/>
        <v>7800</v>
      </c>
      <c r="G23" s="25"/>
      <c r="H23" s="25"/>
      <c r="I23" s="25"/>
      <c r="J23" s="25"/>
      <c r="K23" s="25"/>
      <c r="L23" s="25"/>
    </row>
    <row r="24" spans="1:13" s="20" customFormat="1" x14ac:dyDescent="0.3">
      <c r="A24" s="22">
        <v>16</v>
      </c>
      <c r="B24" s="14" t="s">
        <v>50</v>
      </c>
      <c r="C24" s="22" t="s">
        <v>30</v>
      </c>
      <c r="D24" s="22">
        <v>1</v>
      </c>
      <c r="E24" s="26">
        <v>9000</v>
      </c>
      <c r="F24" s="24">
        <f t="shared" si="0"/>
        <v>9000</v>
      </c>
      <c r="G24" s="25"/>
      <c r="H24" s="25"/>
      <c r="I24" s="25"/>
      <c r="J24" s="25"/>
      <c r="K24" s="25"/>
      <c r="L24" s="25"/>
    </row>
    <row r="25" spans="1:13" s="5" customFormat="1" ht="20" customHeight="1" x14ac:dyDescent="0.35">
      <c r="A25" s="27"/>
      <c r="B25" s="41" t="s">
        <v>39</v>
      </c>
      <c r="C25" s="42"/>
      <c r="D25" s="42"/>
      <c r="E25" s="43"/>
      <c r="F25" s="28">
        <f>SUM(F9:F24)</f>
        <v>2881500</v>
      </c>
      <c r="G25" s="25"/>
      <c r="H25" s="25"/>
      <c r="I25" s="25"/>
      <c r="J25" s="25"/>
      <c r="K25" s="25"/>
      <c r="L25" s="25"/>
      <c r="M25" s="20"/>
    </row>
    <row r="26" spans="1:13" s="5" customFormat="1" ht="20" customHeight="1" x14ac:dyDescent="0.35">
      <c r="A26" s="27"/>
      <c r="B26" s="41" t="s">
        <v>40</v>
      </c>
      <c r="C26" s="42"/>
      <c r="D26" s="42"/>
      <c r="E26" s="43"/>
      <c r="F26" s="28">
        <f>0.08*F25</f>
        <v>230520</v>
      </c>
      <c r="G26" s="25"/>
      <c r="H26" s="25"/>
      <c r="I26" s="25"/>
      <c r="J26" s="25"/>
      <c r="K26" s="25"/>
      <c r="L26" s="25"/>
      <c r="M26" s="20"/>
    </row>
    <row r="27" spans="1:13" s="5" customFormat="1" ht="20" customHeight="1" x14ac:dyDescent="0.35">
      <c r="A27" s="27"/>
      <c r="B27" s="44" t="s">
        <v>41</v>
      </c>
      <c r="C27" s="44"/>
      <c r="D27" s="44"/>
      <c r="E27" s="44"/>
      <c r="F27" s="29">
        <f>SUM(F25:F26)</f>
        <v>3112020</v>
      </c>
      <c r="G27" s="25"/>
      <c r="H27" s="25"/>
      <c r="I27" s="25"/>
      <c r="J27" s="25"/>
      <c r="K27" s="25"/>
      <c r="L27" s="25"/>
      <c r="M27" s="20"/>
    </row>
    <row r="28" spans="1:13" s="5" customFormat="1" x14ac:dyDescent="0.35">
      <c r="A28" s="36"/>
      <c r="B28" s="36"/>
      <c r="C28" s="36"/>
      <c r="D28" s="36"/>
      <c r="E28" s="36"/>
      <c r="F28" s="36"/>
      <c r="G28" s="25"/>
      <c r="H28" s="25"/>
      <c r="I28" s="25"/>
      <c r="J28" s="25"/>
      <c r="K28" s="25"/>
      <c r="L28" s="25"/>
      <c r="M28" s="20"/>
    </row>
    <row r="29" spans="1:13" s="33" customFormat="1" ht="14" x14ac:dyDescent="0.3">
      <c r="A29" s="30"/>
      <c r="B29" s="31"/>
      <c r="C29" s="31"/>
      <c r="D29" s="37">
        <f>F6</f>
        <v>46171</v>
      </c>
      <c r="E29" s="37"/>
      <c r="F29" s="37"/>
      <c r="G29" s="32"/>
      <c r="H29" s="32"/>
      <c r="I29" s="32"/>
      <c r="J29" s="32"/>
      <c r="K29" s="32"/>
      <c r="L29" s="32"/>
    </row>
    <row r="30" spans="1:13" s="5" customFormat="1" x14ac:dyDescent="0.35">
      <c r="A30" s="34" t="s">
        <v>42</v>
      </c>
      <c r="B30" s="34"/>
      <c r="C30" s="34"/>
      <c r="D30" s="35"/>
      <c r="E30" s="35"/>
      <c r="F30" s="34" t="s">
        <v>43</v>
      </c>
    </row>
    <row r="31" spans="1:13" s="5" customFormat="1" x14ac:dyDescent="0.35">
      <c r="A31" s="5" t="s">
        <v>44</v>
      </c>
      <c r="F31" s="5" t="s">
        <v>45</v>
      </c>
    </row>
    <row r="35" spans="6:6" s="5" customFormat="1" ht="15.65" customHeight="1" x14ac:dyDescent="0.35">
      <c r="F35" s="34" t="s">
        <v>46</v>
      </c>
    </row>
    <row r="36" spans="6:6" s="5" customFormat="1" ht="15.65" customHeight="1" x14ac:dyDescent="0.35"/>
    <row r="37" spans="6:6" s="5" customFormat="1" ht="15.65" customHeight="1" x14ac:dyDescent="0.35"/>
  </sheetData>
  <mergeCells count="8">
    <mergeCell ref="A28:F28"/>
    <mergeCell ref="D29:F29"/>
    <mergeCell ref="A3:F3"/>
    <mergeCell ref="A6:D6"/>
    <mergeCell ref="A7:D7"/>
    <mergeCell ref="B25:E25"/>
    <mergeCell ref="B26:E26"/>
    <mergeCell ref="B27:E27"/>
  </mergeCells>
  <printOptions horizontalCentered="1"/>
  <pageMargins left="0" right="0" top="0" bottom="0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29.5.26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2026-05-28T06:57:10Z</dcterms:created>
  <dcterms:modified xsi:type="dcterms:W3CDTF">2026-05-28T07:40:02Z</dcterms:modified>
</cp:coreProperties>
</file>