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bookViews>
    <workbookView xWindow="600" yWindow="285" windowWidth="22440" windowHeight="12075"/>
  </bookViews>
  <sheets>
    <sheet name="sheet" sheetId="4" r:id="rId1"/>
  </sheets>
  <calcPr calcId="191029"/>
</workbook>
</file>

<file path=xl/calcChain.xml><?xml version="1.0" encoding="utf-8"?>
<calcChain xmlns="http://schemas.openxmlformats.org/spreadsheetml/2006/main">
  <c r="L18" i="4" l="1"/>
  <c r="K18" i="4"/>
  <c r="J18" i="4"/>
  <c r="I18" i="4"/>
  <c r="F18" i="4"/>
  <c r="H18" i="4" s="1"/>
  <c r="L17" i="4"/>
  <c r="K17" i="4"/>
  <c r="J17" i="4"/>
  <c r="I17" i="4"/>
  <c r="F17" i="4"/>
  <c r="H17" i="4" s="1"/>
  <c r="L16" i="4"/>
  <c r="K16" i="4"/>
  <c r="J16" i="4"/>
  <c r="I16" i="4"/>
  <c r="F16" i="4"/>
  <c r="H16" i="4" s="1"/>
  <c r="L15" i="4"/>
  <c r="K15" i="4"/>
  <c r="J15" i="4"/>
  <c r="I15" i="4"/>
  <c r="F15" i="4"/>
  <c r="H15" i="4" s="1"/>
  <c r="L14" i="4"/>
  <c r="K14" i="4"/>
  <c r="J14" i="4"/>
  <c r="I14" i="4"/>
  <c r="F14" i="4"/>
  <c r="H14" i="4" s="1"/>
  <c r="L13" i="4"/>
  <c r="K13" i="4"/>
  <c r="J13" i="4"/>
  <c r="I13" i="4"/>
  <c r="F13" i="4"/>
  <c r="H13" i="4" s="1"/>
  <c r="L12" i="4"/>
  <c r="K12" i="4"/>
  <c r="J12" i="4"/>
  <c r="I12" i="4"/>
  <c r="F12" i="4"/>
  <c r="H12" i="4" s="1"/>
  <c r="L11" i="4"/>
  <c r="K11" i="4"/>
  <c r="J11" i="4"/>
  <c r="I11" i="4"/>
  <c r="F11" i="4"/>
  <c r="H11" i="4" s="1"/>
  <c r="D24" i="4" l="1"/>
  <c r="L10" i="4"/>
  <c r="K10" i="4"/>
  <c r="J10" i="4"/>
  <c r="I10" i="4"/>
  <c r="F10" i="4"/>
  <c r="H10" i="4" s="1"/>
  <c r="L9" i="4"/>
  <c r="K9" i="4"/>
  <c r="J9" i="4"/>
  <c r="I9" i="4"/>
  <c r="F9" i="4"/>
  <c r="H9" i="4" s="1"/>
  <c r="I19" i="4" l="1"/>
  <c r="C20" i="4" s="1"/>
  <c r="K19" i="4"/>
  <c r="E20" i="4" s="1"/>
  <c r="L19" i="4"/>
  <c r="E21" i="4" s="1"/>
  <c r="J19" i="4"/>
  <c r="C21" i="4" s="1"/>
  <c r="C22" i="4" l="1"/>
  <c r="E22" i="4"/>
  <c r="H21" i="4"/>
  <c r="H20" i="4"/>
  <c r="H22" i="4" l="1"/>
</calcChain>
</file>

<file path=xl/sharedStrings.xml><?xml version="1.0" encoding="utf-8"?>
<sst xmlns="http://schemas.openxmlformats.org/spreadsheetml/2006/main" count="71" uniqueCount="67">
  <si>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</si>
  <si>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</si>
  <si>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</si>
  <si>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</si>
  <si>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</si>
  <si>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</si>
  <si>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</si>
  <si>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</si>
  <si>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</si>
  <si>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</si>
  <si>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</si>
  <si>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</si>
  <si>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</si>
  <si>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</si>
  <si>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</si>
  <si>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</si>
  <si>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</si>
  <si>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</si>
  <si>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</si>
  <si>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</si>
  <si>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</si>
  <si>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</si>
  <si>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</si>
  <si>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</si>
  <si>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</si>
  <si>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</si>
  <si>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</si>
  <si>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</si>
  <si>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</si>
  <si>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</si>
  <si>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</si>
  <si>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</si>
  <si>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</si>
  <si>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</si>
  <si>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2</t>
  </si>
  <si>
    <t>3</t>
  </si>
  <si>
    <t>4</t>
  </si>
  <si>
    <t>5</t>
  </si>
  <si>
    <t>6</t>
  </si>
  <si>
    <t>7</t>
  </si>
  <si>
    <t>1</t>
  </si>
  <si>
    <t>8</t>
  </si>
  <si>
    <t>9</t>
  </si>
  <si>
    <t>Giấy Excell A4/70 B</t>
  </si>
  <si>
    <t>Gram</t>
  </si>
  <si>
    <t xml:space="preserve">Bút chì  tẩy TL-GP04 </t>
  </si>
  <si>
    <t>Cây</t>
  </si>
  <si>
    <t xml:space="preserve">Giấy lụa Blessyou (250T) </t>
  </si>
  <si>
    <t>Gói</t>
  </si>
  <si>
    <t xml:space="preserve">Cắt băng keo 5F sắt (Dâng Hoa) </t>
  </si>
  <si>
    <t>Cái</t>
  </si>
  <si>
    <t>Chuốt bút chì TL-S018</t>
  </si>
  <si>
    <t xml:space="preserve">Giấy cuộn An An </t>
  </si>
  <si>
    <t>Lốc</t>
  </si>
  <si>
    <t xml:space="preserve">Kim bấm Plus S10 </t>
  </si>
  <si>
    <t>Hộp nhỏ</t>
  </si>
  <si>
    <t xml:space="preserve">Bìa lỗ Nitrasa NV031 (400g) </t>
  </si>
  <si>
    <t>Xấp</t>
  </si>
  <si>
    <t xml:space="preserve">Kẹp bướm 41mm </t>
  </si>
  <si>
    <t>Hộp</t>
  </si>
  <si>
    <t>10</t>
  </si>
  <si>
    <t>Bút bi TL08 ( xanh )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</si>
  <si>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</si>
  <si>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</si>
  <si>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</si>
  <si>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</si>
  <si>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BH1979/25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</si>
</sst>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165" fontId="6" fillId="0" borderId="0" xfId="2" applyNumberFormat="1" applyFont="1"/>
    <xf numFmtId="165" fontId="6" fillId="0" borderId="0" xfId="2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165" fontId="14" fillId="0" borderId="0" xfId="2" applyNumberFormat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/>
    <xf numFmtId="3" fontId="6" fillId="0" borderId="0" xfId="1" applyNumberFormat="1" applyFont="1"/>
    <xf numFmtId="0" fontId="14" fillId="5" borderId="0" xfId="1" applyFont="1" applyFill="1" applyAlignment="1">
      <alignment horizontal="center"/>
    </xf>
    <xf numFmtId="0" fontId="15" fillId="5" borderId="0" xfId="3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165" fontId="14" fillId="5" borderId="0" xfId="2" applyNumberFormat="1" applyFont="1" applyFill="1"/>
    <xf numFmtId="170" fontId="17" fillId="0" borderId="0" xfId="1" applyNumberFormat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3" fontId="16" fillId="0" borderId="1" xfId="1" applyNumberFormat="1" applyFont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2" fillId="0" borderId="0" xfId="1"/>
    <xf numFmtId="0" fontId="15" fillId="0" borderId="1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2" fillId="0" borderId="0" xfId="1" applyFont="1" applyAlignment="1">
      <alignment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2" fillId="0" borderId="0" xfId="1" applyFont="1"/>
    <xf numFmtId="0" fontId="14" fillId="0" borderId="0" xfId="1" applyFont="1"/>
    <xf numFmtId="0" fontId="14" fillId="0" borderId="1" xfId="1" applyFont="1" applyBorder="1" applyAlignment="1">
      <alignment horizontal="center"/>
    </xf>
    <xf numFmtId="0" fontId="14" fillId="5" borderId="0" xfId="1" applyFont="1" applyFill="1"/>
    <xf numFmtId="0" fontId="6" fillId="0" borderId="0" xfId="1" applyFont="1"/>
    <xf numFmtId="0" fontId="17" fillId="0" borderId="0" xfId="1" applyFont="1"/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100" applyNumberFormat="1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166" fontId="11" fillId="0" borderId="1" xfId="1" applyNumberFormat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left"/>
    </xf>
    <xf numFmtId="169" fontId="15" fillId="5" borderId="0" xfId="3" applyNumberFormat="1" applyFont="1" applyFill="1" applyAlignment="1" applyProtection="1">
      <alignment horizontal="right" vertical="center"/>
      <protection locked="0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left" vertical="center" wrapText="1"/>
    </xf>
  </cellXfs>
  <cellStyles count="105">
    <cellStyle name="Comma" xfId="11" builtinId="3"/>
    <cellStyle name="Comma [0] 2" xfId="14"/>
    <cellStyle name="Comma 10" xfId="4"/>
    <cellStyle name="Comma 11" xfId="28"/>
    <cellStyle name="Comma 12" xfId="30"/>
    <cellStyle name="Comma 13" xfId="31"/>
    <cellStyle name="Comma 14" xfId="33"/>
    <cellStyle name="Comma 15" xfId="36"/>
    <cellStyle name="Comma 16" xfId="37"/>
    <cellStyle name="Comma 17" xfId="39"/>
    <cellStyle name="Comma 18" xfId="42"/>
    <cellStyle name="Comma 19" xfId="44"/>
    <cellStyle name="Comma 2" xfId="2"/>
    <cellStyle name="Comma 2 2" xfId="6"/>
    <cellStyle name="Comma 20" xfId="47"/>
    <cellStyle name="Comma 21" xfId="48"/>
    <cellStyle name="Comma 22" xfId="50"/>
    <cellStyle name="Comma 23" xfId="52"/>
    <cellStyle name="Comma 24" xfId="54"/>
    <cellStyle name="Comma 25" xfId="55"/>
    <cellStyle name="Comma 26" xfId="57"/>
    <cellStyle name="Comma 27" xfId="60"/>
    <cellStyle name="Comma 28" xfId="61"/>
    <cellStyle name="Comma 29" xfId="63"/>
    <cellStyle name="Comma 3" xfId="7"/>
    <cellStyle name="Comma 30" xfId="66"/>
    <cellStyle name="Comma 31" xfId="68"/>
    <cellStyle name="Comma 32" xfId="69"/>
    <cellStyle name="Comma 33" xfId="72"/>
    <cellStyle name="Comma 34" xfId="74"/>
    <cellStyle name="Comma 35" xfId="75"/>
    <cellStyle name="Comma 36" xfId="77"/>
    <cellStyle name="Comma 37" xfId="80"/>
    <cellStyle name="Comma 38" xfId="81"/>
    <cellStyle name="Comma 39" xfId="83"/>
    <cellStyle name="Comma 4" xfId="17"/>
    <cellStyle name="Comma 40" xfId="86"/>
    <cellStyle name="Comma 41" xfId="87"/>
    <cellStyle name="Comma 42" xfId="89"/>
    <cellStyle name="Comma 43" xfId="92"/>
    <cellStyle name="Comma 44" xfId="94"/>
    <cellStyle name="Comma 45" xfId="95"/>
    <cellStyle name="Comma 46" xfId="97"/>
    <cellStyle name="Comma 47" xfId="100"/>
    <cellStyle name="Comma 48" xfId="101"/>
    <cellStyle name="Comma 49" xfId="103"/>
    <cellStyle name="Comma 5" xfId="18"/>
    <cellStyle name="Comma 6" xfId="20"/>
    <cellStyle name="Comma 7" xfId="22"/>
    <cellStyle name="Comma 8" xfId="23"/>
    <cellStyle name="Comma 9" xfId="25"/>
    <cellStyle name="Currency [0] 2" xfId="13"/>
    <cellStyle name="Currency 10" xfId="29"/>
    <cellStyle name="Currency 11" xfId="32"/>
    <cellStyle name="Currency 12" xfId="34"/>
    <cellStyle name="Currency 13" xfId="35"/>
    <cellStyle name="Currency 14" xfId="38"/>
    <cellStyle name="Currency 15" xfId="40"/>
    <cellStyle name="Currency 16" xfId="41"/>
    <cellStyle name="Currency 17" xfId="43"/>
    <cellStyle name="Currency 18" xfId="45"/>
    <cellStyle name="Currency 19" xfId="49"/>
    <cellStyle name="Currency 2" xfId="12"/>
    <cellStyle name="Currency 20" xfId="46"/>
    <cellStyle name="Currency 21" xfId="51"/>
    <cellStyle name="Currency 22" xfId="53"/>
    <cellStyle name="Currency 23" xfId="56"/>
    <cellStyle name="Currency 24" xfId="58"/>
    <cellStyle name="Currency 25" xfId="59"/>
    <cellStyle name="Currency 26" xfId="62"/>
    <cellStyle name="Currency 27" xfId="64"/>
    <cellStyle name="Currency 28" xfId="65"/>
    <cellStyle name="Currency 29" xfId="67"/>
    <cellStyle name="Currency 3" xfId="15"/>
    <cellStyle name="Currency 30" xfId="70"/>
    <cellStyle name="Currency 31" xfId="71"/>
    <cellStyle name="Currency 32" xfId="73"/>
    <cellStyle name="Currency 33" xfId="76"/>
    <cellStyle name="Currency 34" xfId="78"/>
    <cellStyle name="Currency 35" xfId="79"/>
    <cellStyle name="Currency 36" xfId="82"/>
    <cellStyle name="Currency 37" xfId="84"/>
    <cellStyle name="Currency 38" xfId="85"/>
    <cellStyle name="Currency 39" xfId="88"/>
    <cellStyle name="Currency 4" xfId="19"/>
    <cellStyle name="Currency 40" xfId="90"/>
    <cellStyle name="Currency 41" xfId="91"/>
    <cellStyle name="Currency 42" xfId="93"/>
    <cellStyle name="Currency 43" xfId="96"/>
    <cellStyle name="Currency 44" xfId="98"/>
    <cellStyle name="Currency 45" xfId="99"/>
    <cellStyle name="Currency 46" xfId="102"/>
    <cellStyle name="Currency 47" xfId="104"/>
    <cellStyle name="Currency 5" xfId="16"/>
    <cellStyle name="Currency 6" xfId="21"/>
    <cellStyle name="Currency 7" xfId="24"/>
    <cellStyle name="Currency 8" xfId="26"/>
    <cellStyle name="Currency 9" xfId="27"/>
    <cellStyle name="Explanatory Text 2" xfId="3"/>
    <cellStyle name="Normal" xfId="0" builtinId="0"/>
    <cellStyle name="Normal 2" xfId="1"/>
    <cellStyle name="Normal 3" xfId="8"/>
    <cellStyle name="Normal 4" xfId="9"/>
    <cellStyle name="Normal 63" xfId="10"/>
    <cellStyle name="Percent 2" xfId="5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3</xdr:col>
      <xdr:colOff>165100</xdr:colOff>
      <xdr:row>2</xdr:row>
      <xdr:rowOff>66261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928D9-5E01-4FA1-AB77-35AA63277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437837" cy="72666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32"/>
  <sheetViews>
    <sheetView showGridLines="0" tabSelected="1" topLeftCell="A7" zoomScaleNormal="100" workbookViewId="0">
      <selection activeCell="B10" sqref="B10"/>
    </sheetView>
  </sheetViews>
  <sheetFormatPr defaultColWidth="9.28515625" defaultRowHeight="15.75" x14ac:dyDescent="0.25"/>
  <cols>
    <col min="1" max="1" width="5.28515625" style="47" customWidth="1"/>
    <col min="2" max="2" width="32.28515625" style="47" customWidth="1"/>
    <col min="3" max="3" width="9.7109375" style="47" customWidth="1"/>
    <col min="4" max="4" width="12.7109375" style="47" customWidth="1"/>
    <col min="5" max="5" width="10.7109375" style="47" customWidth="1"/>
    <col min="6" max="6" width="15.5703125" style="47" customWidth="1"/>
    <col min="7" max="7" width="6.28515625" style="47" customWidth="1"/>
    <col min="8" max="8" width="21.7109375" style="47" customWidth="1"/>
    <col min="9" max="9" width="12.42578125" style="47" hidden="1" customWidth="1"/>
    <col min="10" max="10" width="13.5703125" style="47" hidden="1" customWidth="1"/>
    <col min="11" max="11" width="11.7109375" style="47" hidden="1" customWidth="1"/>
    <col min="12" max="12" width="13" style="47" hidden="1" customWidth="1"/>
    <col min="13" max="13" width="10.28515625" style="47" bestFit="1" customWidth="1"/>
    <col min="14" max="16" width="8.7109375" style="47" customWidth="1"/>
    <col min="17" max="17" width="8.7109375" style="4" bestFit="1" customWidth="1"/>
    <col min="18" max="19" width="9.7109375" style="4" bestFit="1" customWidth="1"/>
    <col min="20" max="22" width="8.7109375" style="4" customWidth="1"/>
    <col min="23" max="248" width="8.7109375" style="47" customWidth="1"/>
    <col min="249" max="249" width="71.28515625" style="47" customWidth="1"/>
    <col min="250" max="250" width="13.5703125" style="47" customWidth="1"/>
    <col min="251" max="251" width="14" style="47" customWidth="1"/>
    <col min="252" max="252" width="36.28515625" style="47" customWidth="1"/>
    <col min="253" max="504" width="8.7109375" style="47" customWidth="1"/>
    <col min="505" max="505" width="71.28515625" style="47" customWidth="1"/>
    <col min="506" max="506" width="13.5703125" style="47" customWidth="1"/>
    <col min="507" max="507" width="14" style="47" customWidth="1"/>
    <col min="508" max="508" width="36.28515625" style="47" customWidth="1"/>
    <col min="509" max="760" width="8.7109375" style="47" customWidth="1"/>
    <col min="761" max="761" width="71.28515625" style="47" customWidth="1"/>
    <col min="762" max="762" width="13.5703125" style="47" customWidth="1"/>
    <col min="763" max="763" width="14" style="47" customWidth="1"/>
    <col min="764" max="764" width="36.28515625" style="47" customWidth="1"/>
    <col min="765" max="1015" width="8.7109375" style="47" customWidth="1"/>
    <col min="1016" max="16384" width="9.28515625" style="34"/>
  </cols>
  <sheetData>
    <row r="1" spans="1:1015" ht="20.25" x14ac:dyDescent="0.3">
      <c r="A1" s="1"/>
      <c r="B1" s="1"/>
      <c r="C1" s="36"/>
      <c r="D1" s="2"/>
      <c r="E1" s="2"/>
      <c r="F1" s="2"/>
      <c r="G1" s="2"/>
      <c r="H1" s="3"/>
      <c r="I1" s="2"/>
      <c r="J1" s="2"/>
    </row>
    <row r="2" spans="1:1015" ht="32.25" customHeight="1" x14ac:dyDescent="0.3">
      <c r="A2" s="2"/>
      <c r="B2" s="2"/>
      <c r="C2" s="37"/>
    </row>
    <row r="3" spans="1:1015" ht="25.5" customHeight="1" x14ac:dyDescent="0.3">
      <c r="A3" s="65" t="s">
        <v>22</v>
      </c>
      <c r="B3" s="65"/>
      <c r="C3" s="65"/>
      <c r="D3" s="65"/>
      <c r="E3" s="65"/>
      <c r="F3" s="65"/>
      <c r="G3" s="65"/>
      <c r="H3" s="65"/>
    </row>
    <row r="4" spans="1:1015" s="38" customFormat="1" ht="18" customHeight="1" x14ac:dyDescent="0.25">
      <c r="A4" s="52" t="s">
        <v>62</v>
      </c>
      <c r="B4" s="53"/>
      <c r="C4" s="39"/>
      <c r="D4" s="39"/>
      <c r="E4" s="39"/>
      <c r="F4" s="39"/>
      <c r="G4" s="39"/>
      <c r="H4" s="39"/>
      <c r="I4" s="40"/>
      <c r="J4" s="40"/>
      <c r="K4" s="40"/>
      <c r="L4" s="40"/>
      <c r="M4" s="40"/>
      <c r="N4" s="40"/>
      <c r="O4" s="40"/>
      <c r="P4" s="40"/>
      <c r="Q4" s="5"/>
      <c r="R4" s="5"/>
      <c r="S4" s="5"/>
      <c r="T4" s="5"/>
      <c r="U4" s="5"/>
      <c r="V4" s="5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40"/>
      <c r="LP4" s="40"/>
      <c r="LQ4" s="40"/>
      <c r="LR4" s="40"/>
      <c r="LS4" s="40"/>
      <c r="LT4" s="40"/>
      <c r="LU4" s="40"/>
      <c r="LV4" s="40"/>
      <c r="LW4" s="40"/>
      <c r="LX4" s="40"/>
      <c r="LY4" s="40"/>
      <c r="LZ4" s="40"/>
      <c r="MA4" s="40"/>
      <c r="MB4" s="40"/>
      <c r="MC4" s="40"/>
      <c r="MD4" s="40"/>
      <c r="ME4" s="40"/>
      <c r="MF4" s="40"/>
      <c r="MG4" s="40"/>
      <c r="MH4" s="40"/>
      <c r="MI4" s="40"/>
      <c r="MJ4" s="40"/>
      <c r="MK4" s="40"/>
      <c r="ML4" s="40"/>
      <c r="MM4" s="40"/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0"/>
      <c r="PJ4" s="40"/>
      <c r="PK4" s="40"/>
      <c r="PL4" s="40"/>
      <c r="PM4" s="40"/>
      <c r="PN4" s="40"/>
      <c r="PO4" s="40"/>
      <c r="PP4" s="40"/>
      <c r="PQ4" s="40"/>
      <c r="PR4" s="40"/>
      <c r="PS4" s="40"/>
      <c r="PT4" s="40"/>
      <c r="PU4" s="40"/>
      <c r="PV4" s="40"/>
      <c r="PW4" s="40"/>
      <c r="PX4" s="40"/>
      <c r="PY4" s="40"/>
      <c r="PZ4" s="40"/>
      <c r="QA4" s="40"/>
      <c r="QB4" s="40"/>
      <c r="QC4" s="40"/>
      <c r="QD4" s="40"/>
      <c r="QE4" s="40"/>
      <c r="QF4" s="40"/>
      <c r="QG4" s="40"/>
      <c r="QH4" s="40"/>
      <c r="QI4" s="40"/>
      <c r="QJ4" s="40"/>
      <c r="QK4" s="40"/>
      <c r="QL4" s="40"/>
      <c r="QM4" s="40"/>
      <c r="QN4" s="40"/>
      <c r="QO4" s="40"/>
      <c r="QP4" s="40"/>
      <c r="QQ4" s="40"/>
      <c r="QR4" s="40"/>
      <c r="QS4" s="40"/>
      <c r="QT4" s="40"/>
      <c r="QU4" s="40"/>
      <c r="QV4" s="40"/>
      <c r="QW4" s="40"/>
      <c r="QX4" s="40"/>
      <c r="QY4" s="40"/>
      <c r="QZ4" s="40"/>
      <c r="RA4" s="40"/>
      <c r="RB4" s="40"/>
      <c r="RC4" s="40"/>
      <c r="RD4" s="40"/>
      <c r="RE4" s="40"/>
      <c r="RF4" s="40"/>
      <c r="RG4" s="40"/>
      <c r="RH4" s="40"/>
      <c r="RI4" s="40"/>
      <c r="RJ4" s="40"/>
      <c r="RK4" s="40"/>
      <c r="RL4" s="40"/>
      <c r="RM4" s="40"/>
      <c r="RN4" s="40"/>
      <c r="RO4" s="40"/>
      <c r="RP4" s="40"/>
      <c r="RQ4" s="40"/>
      <c r="RR4" s="40"/>
      <c r="RS4" s="40"/>
      <c r="RT4" s="40"/>
      <c r="RU4" s="40"/>
      <c r="RV4" s="40"/>
      <c r="RW4" s="40"/>
      <c r="RX4" s="40"/>
      <c r="RY4" s="40"/>
      <c r="RZ4" s="40"/>
      <c r="SA4" s="40"/>
      <c r="SB4" s="40"/>
      <c r="SC4" s="40"/>
      <c r="SD4" s="40"/>
      <c r="SE4" s="40"/>
      <c r="SF4" s="40"/>
      <c r="SG4" s="40"/>
      <c r="SH4" s="40"/>
      <c r="SI4" s="40"/>
      <c r="SJ4" s="40"/>
      <c r="SK4" s="40"/>
      <c r="SL4" s="40"/>
      <c r="SM4" s="40"/>
      <c r="SN4" s="40"/>
      <c r="SO4" s="40"/>
      <c r="SP4" s="40"/>
      <c r="SQ4" s="40"/>
      <c r="SR4" s="40"/>
      <c r="SS4" s="40"/>
      <c r="ST4" s="40"/>
      <c r="SU4" s="40"/>
      <c r="SV4" s="40"/>
      <c r="SW4" s="40"/>
      <c r="SX4" s="40"/>
      <c r="SY4" s="40"/>
      <c r="SZ4" s="40"/>
      <c r="TA4" s="40"/>
      <c r="TB4" s="40"/>
      <c r="TC4" s="40"/>
      <c r="TD4" s="40"/>
      <c r="TE4" s="40"/>
      <c r="TF4" s="40"/>
      <c r="TG4" s="40"/>
      <c r="TH4" s="40"/>
      <c r="TI4" s="40"/>
      <c r="TJ4" s="40"/>
      <c r="TK4" s="40"/>
      <c r="TL4" s="40"/>
      <c r="TM4" s="40"/>
      <c r="TN4" s="40"/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0"/>
      <c r="ZQ4" s="40"/>
      <c r="ZR4" s="40"/>
      <c r="ZS4" s="40"/>
      <c r="ZT4" s="40"/>
      <c r="ZU4" s="40"/>
      <c r="ZV4" s="40"/>
      <c r="ZW4" s="40"/>
      <c r="ZX4" s="40"/>
      <c r="ZY4" s="40"/>
      <c r="ZZ4" s="40"/>
      <c r="AAA4" s="40"/>
      <c r="AAB4" s="40"/>
      <c r="AAC4" s="40"/>
      <c r="AAD4" s="40"/>
      <c r="AAE4" s="40"/>
      <c r="AAF4" s="40"/>
      <c r="AAG4" s="40"/>
      <c r="AAH4" s="40"/>
      <c r="AAI4" s="40"/>
      <c r="AAJ4" s="40"/>
      <c r="AAK4" s="40"/>
      <c r="AAL4" s="40"/>
      <c r="AAM4" s="40"/>
      <c r="AAN4" s="40"/>
      <c r="AAO4" s="40"/>
      <c r="AAP4" s="40"/>
      <c r="AAQ4" s="40"/>
      <c r="AAR4" s="40"/>
      <c r="AAS4" s="40"/>
      <c r="AAT4" s="40"/>
      <c r="AAU4" s="40"/>
      <c r="AAV4" s="40"/>
      <c r="AAW4" s="40"/>
      <c r="AAX4" s="40"/>
      <c r="AAY4" s="40"/>
      <c r="AAZ4" s="40"/>
      <c r="ABA4" s="40"/>
      <c r="ABB4" s="40"/>
      <c r="ABC4" s="40"/>
      <c r="ABD4" s="40"/>
      <c r="ABE4" s="40"/>
      <c r="ABF4" s="40"/>
      <c r="ABG4" s="40"/>
      <c r="ABH4" s="40"/>
      <c r="ABI4" s="40"/>
      <c r="ABJ4" s="40"/>
      <c r="ABK4" s="40"/>
      <c r="ABL4" s="40"/>
      <c r="ABM4" s="40"/>
      <c r="ABN4" s="40"/>
      <c r="ABO4" s="40"/>
      <c r="ABP4" s="40"/>
      <c r="ABQ4" s="40"/>
      <c r="ABR4" s="40"/>
      <c r="ABS4" s="40"/>
      <c r="ABT4" s="40"/>
      <c r="ABU4" s="40"/>
      <c r="ABV4" s="40"/>
      <c r="ABW4" s="40"/>
      <c r="ABX4" s="40"/>
      <c r="ABY4" s="40"/>
      <c r="ABZ4" s="40"/>
      <c r="ACA4" s="40"/>
      <c r="ACB4" s="40"/>
      <c r="ACC4" s="40"/>
      <c r="ACD4" s="40"/>
      <c r="ACE4" s="40"/>
      <c r="ACF4" s="40"/>
      <c r="ACG4" s="40"/>
      <c r="ACH4" s="40"/>
      <c r="ACI4" s="40"/>
      <c r="ACJ4" s="40"/>
      <c r="ACK4" s="40"/>
      <c r="ACL4" s="40"/>
      <c r="ACM4" s="40"/>
      <c r="ACN4" s="40"/>
      <c r="ACO4" s="40"/>
      <c r="ACP4" s="40"/>
      <c r="ACQ4" s="40"/>
      <c r="ACR4" s="40"/>
      <c r="ACS4" s="40"/>
      <c r="ACT4" s="40"/>
      <c r="ACU4" s="40"/>
      <c r="ACV4" s="40"/>
      <c r="ACW4" s="40"/>
      <c r="ACX4" s="40"/>
      <c r="ACY4" s="40"/>
      <c r="ACZ4" s="40"/>
      <c r="ADA4" s="40"/>
      <c r="ADB4" s="40"/>
      <c r="ADC4" s="40"/>
      <c r="ADD4" s="40"/>
      <c r="ADE4" s="40"/>
      <c r="ADF4" s="40"/>
      <c r="ADG4" s="40"/>
      <c r="ADH4" s="40"/>
      <c r="ADI4" s="40"/>
      <c r="ADJ4" s="40"/>
      <c r="ADK4" s="40"/>
      <c r="ADL4" s="40"/>
      <c r="ADM4" s="40"/>
      <c r="ADN4" s="40"/>
      <c r="ADO4" s="40"/>
      <c r="ADP4" s="40"/>
      <c r="ADQ4" s="40"/>
      <c r="ADR4" s="40"/>
      <c r="ADS4" s="40"/>
      <c r="ADT4" s="40"/>
      <c r="ADU4" s="40"/>
      <c r="ADV4" s="40"/>
      <c r="ADW4" s="40"/>
      <c r="ADX4" s="40"/>
      <c r="ADY4" s="40"/>
      <c r="ADZ4" s="40"/>
      <c r="AEA4" s="40"/>
      <c r="AEB4" s="40"/>
      <c r="AEC4" s="40"/>
      <c r="AED4" s="40"/>
      <c r="AEE4" s="40"/>
      <c r="AEF4" s="40"/>
      <c r="AEG4" s="40"/>
      <c r="AEH4" s="40"/>
      <c r="AEI4" s="40"/>
      <c r="AEJ4" s="40"/>
      <c r="AEK4" s="40"/>
      <c r="AEL4" s="40"/>
      <c r="AEM4" s="40"/>
      <c r="AEN4" s="40"/>
      <c r="AEO4" s="40"/>
      <c r="AEP4" s="40"/>
      <c r="AEQ4" s="40"/>
      <c r="AER4" s="40"/>
      <c r="AES4" s="40"/>
      <c r="AET4" s="40"/>
      <c r="AEU4" s="40"/>
      <c r="AEV4" s="40"/>
      <c r="AEW4" s="40"/>
      <c r="AEX4" s="40"/>
      <c r="AEY4" s="40"/>
      <c r="AEZ4" s="40"/>
      <c r="AFA4" s="40"/>
      <c r="AFB4" s="40"/>
      <c r="AFC4" s="40"/>
      <c r="AFD4" s="40"/>
      <c r="AFE4" s="40"/>
      <c r="AFF4" s="40"/>
      <c r="AFG4" s="40"/>
      <c r="AFH4" s="40"/>
      <c r="AFI4" s="40"/>
      <c r="AFJ4" s="40"/>
      <c r="AFK4" s="40"/>
      <c r="AFL4" s="40"/>
      <c r="AFM4" s="40"/>
      <c r="AFN4" s="40"/>
      <c r="AFO4" s="40"/>
      <c r="AFP4" s="40"/>
      <c r="AFQ4" s="40"/>
      <c r="AFR4" s="40"/>
      <c r="AFS4" s="40"/>
      <c r="AFT4" s="40"/>
      <c r="AFU4" s="40"/>
      <c r="AFV4" s="40"/>
      <c r="AFW4" s="40"/>
      <c r="AFX4" s="40"/>
      <c r="AFY4" s="40"/>
      <c r="AFZ4" s="40"/>
      <c r="AGA4" s="40"/>
      <c r="AGB4" s="40"/>
      <c r="AGC4" s="40"/>
      <c r="AGD4" s="40"/>
      <c r="AGE4" s="40"/>
      <c r="AGF4" s="40"/>
      <c r="AGG4" s="40"/>
      <c r="AGH4" s="40"/>
      <c r="AGI4" s="40"/>
      <c r="AGJ4" s="40"/>
      <c r="AGK4" s="40"/>
      <c r="AGL4" s="40"/>
      <c r="AGM4" s="40"/>
      <c r="AGN4" s="40"/>
      <c r="AGO4" s="40"/>
      <c r="AGP4" s="40"/>
      <c r="AGQ4" s="40"/>
      <c r="AGR4" s="40"/>
      <c r="AGS4" s="40"/>
      <c r="AGT4" s="40"/>
      <c r="AGU4" s="40"/>
      <c r="AGV4" s="40"/>
      <c r="AGW4" s="40"/>
      <c r="AGX4" s="40"/>
      <c r="AGY4" s="40"/>
      <c r="AGZ4" s="40"/>
      <c r="AHA4" s="40"/>
      <c r="AHB4" s="40"/>
      <c r="AHC4" s="40"/>
      <c r="AHD4" s="40"/>
      <c r="AHE4" s="40"/>
      <c r="AHF4" s="40"/>
      <c r="AHG4" s="40"/>
      <c r="AHH4" s="40"/>
      <c r="AHI4" s="40"/>
      <c r="AHJ4" s="40"/>
      <c r="AHK4" s="40"/>
      <c r="AHL4" s="40"/>
      <c r="AHM4" s="40"/>
      <c r="AHN4" s="40"/>
      <c r="AHO4" s="40"/>
      <c r="AHP4" s="40"/>
      <c r="AHQ4" s="40"/>
      <c r="AHR4" s="40"/>
      <c r="AHS4" s="40"/>
      <c r="AHT4" s="40"/>
      <c r="AHU4" s="40"/>
      <c r="AHV4" s="40"/>
      <c r="AHW4" s="40"/>
      <c r="AHX4" s="40"/>
      <c r="AHY4" s="40"/>
      <c r="AHZ4" s="40"/>
      <c r="AIA4" s="40"/>
      <c r="AIB4" s="40"/>
      <c r="AIC4" s="40"/>
      <c r="AID4" s="40"/>
      <c r="AIE4" s="40"/>
      <c r="AIF4" s="40"/>
      <c r="AIG4" s="40"/>
      <c r="AIH4" s="40"/>
      <c r="AII4" s="40"/>
      <c r="AIJ4" s="40"/>
      <c r="AIK4" s="40"/>
      <c r="AIL4" s="40"/>
      <c r="AIM4" s="40"/>
      <c r="AIN4" s="40"/>
      <c r="AIO4" s="40"/>
      <c r="AIP4" s="40"/>
      <c r="AIQ4" s="40"/>
      <c r="AIR4" s="40"/>
      <c r="AIS4" s="40"/>
      <c r="AIT4" s="40"/>
      <c r="AIU4" s="40"/>
      <c r="AIV4" s="40"/>
      <c r="AIW4" s="40"/>
      <c r="AIX4" s="40"/>
      <c r="AIY4" s="40"/>
      <c r="AIZ4" s="40"/>
      <c r="AJA4" s="40"/>
      <c r="AJB4" s="40"/>
      <c r="AJC4" s="40"/>
      <c r="AJD4" s="40"/>
      <c r="AJE4" s="40"/>
      <c r="AJF4" s="40"/>
      <c r="AJG4" s="40"/>
      <c r="AJH4" s="40"/>
      <c r="AJI4" s="40"/>
      <c r="AJJ4" s="40"/>
      <c r="AJK4" s="40"/>
      <c r="AJL4" s="40"/>
      <c r="AJM4" s="40"/>
      <c r="AJN4" s="40"/>
      <c r="AJO4" s="40"/>
      <c r="AJP4" s="40"/>
      <c r="AJQ4" s="40"/>
      <c r="AJR4" s="40"/>
      <c r="AJS4" s="40"/>
      <c r="AJT4" s="40"/>
      <c r="AJU4" s="40"/>
      <c r="AJV4" s="40"/>
      <c r="AJW4" s="40"/>
      <c r="AJX4" s="40"/>
      <c r="AJY4" s="40"/>
      <c r="AJZ4" s="40"/>
      <c r="AKA4" s="40"/>
      <c r="AKB4" s="40"/>
      <c r="AKC4" s="40"/>
      <c r="AKD4" s="40"/>
      <c r="AKE4" s="40"/>
      <c r="AKF4" s="40"/>
      <c r="AKG4" s="40"/>
      <c r="AKH4" s="40"/>
      <c r="AKI4" s="40"/>
      <c r="AKJ4" s="40"/>
      <c r="AKK4" s="40"/>
      <c r="AKL4" s="40"/>
      <c r="AKM4" s="40"/>
      <c r="AKN4" s="40"/>
      <c r="AKO4" s="40"/>
      <c r="AKP4" s="40"/>
      <c r="AKQ4" s="40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</row>
    <row r="5" spans="1:1015" s="38" customFormat="1" ht="18" customHeight="1" x14ac:dyDescent="0.25">
      <c r="A5" s="41" t="s">
        <v>63</v>
      </c>
      <c r="B5" s="39"/>
      <c r="C5" s="39"/>
      <c r="D5" s="39"/>
      <c r="F5" s="41"/>
      <c r="G5" s="31" t="s">
        <v>0</v>
      </c>
      <c r="H5" s="49" t="s">
        <v>66</v>
      </c>
      <c r="I5" s="40"/>
      <c r="J5" s="40"/>
      <c r="K5" s="40"/>
      <c r="L5" s="40"/>
      <c r="M5" s="40"/>
      <c r="N5" s="40"/>
      <c r="O5" s="40"/>
      <c r="P5" s="40"/>
      <c r="Q5" s="5"/>
      <c r="R5" s="5"/>
      <c r="S5" s="5"/>
      <c r="T5" s="5"/>
      <c r="U5" s="5"/>
      <c r="V5" s="5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</row>
    <row r="6" spans="1:1015" s="38" customFormat="1" ht="31.9" customHeight="1" x14ac:dyDescent="0.25">
      <c r="A6" s="66" t="s">
        <v>64</v>
      </c>
      <c r="B6" s="66"/>
      <c r="C6" s="66"/>
      <c r="D6" s="66"/>
      <c r="E6" s="32"/>
      <c r="F6" s="41"/>
      <c r="G6" s="31" t="s">
        <v>1</v>
      </c>
      <c r="H6" s="54">
        <v>45776</v>
      </c>
      <c r="I6" s="55" t="s">
        <v>2</v>
      </c>
      <c r="J6" s="56"/>
      <c r="K6" s="56"/>
      <c r="L6" s="56"/>
      <c r="M6" s="40"/>
      <c r="N6" s="40"/>
      <c r="O6" s="40"/>
      <c r="P6" s="40"/>
      <c r="Q6" s="5"/>
      <c r="R6" s="5"/>
      <c r="S6" s="5"/>
      <c r="T6" s="5"/>
      <c r="U6" s="5"/>
      <c r="V6" s="5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0"/>
      <c r="OD6" s="40"/>
      <c r="OE6" s="40"/>
      <c r="OF6" s="40"/>
      <c r="OG6" s="40"/>
      <c r="OH6" s="40"/>
      <c r="OI6" s="40"/>
      <c r="OJ6" s="40"/>
      <c r="OK6" s="40"/>
      <c r="OL6" s="40"/>
      <c r="OM6" s="40"/>
      <c r="ON6" s="40"/>
      <c r="OO6" s="40"/>
      <c r="OP6" s="40"/>
      <c r="OQ6" s="40"/>
      <c r="OR6" s="40"/>
      <c r="OS6" s="40"/>
      <c r="OT6" s="40"/>
      <c r="OU6" s="40"/>
      <c r="OV6" s="40"/>
      <c r="OW6" s="40"/>
      <c r="OX6" s="40"/>
      <c r="OY6" s="40"/>
      <c r="OZ6" s="40"/>
      <c r="PA6" s="40"/>
      <c r="PB6" s="40"/>
      <c r="PC6" s="40"/>
      <c r="PD6" s="40"/>
      <c r="PE6" s="40"/>
      <c r="PF6" s="40"/>
      <c r="PG6" s="40"/>
      <c r="PH6" s="40"/>
      <c r="PI6" s="40"/>
      <c r="PJ6" s="40"/>
      <c r="PK6" s="40"/>
      <c r="PL6" s="40"/>
      <c r="PM6" s="40"/>
      <c r="PN6" s="40"/>
      <c r="PO6" s="40"/>
      <c r="PP6" s="40"/>
      <c r="PQ6" s="40"/>
      <c r="PR6" s="40"/>
      <c r="PS6" s="40"/>
      <c r="PT6" s="40"/>
      <c r="PU6" s="40"/>
      <c r="PV6" s="40"/>
      <c r="PW6" s="40"/>
      <c r="PX6" s="40"/>
      <c r="PY6" s="40"/>
      <c r="PZ6" s="40"/>
      <c r="QA6" s="40"/>
      <c r="QB6" s="40"/>
      <c r="QC6" s="40"/>
      <c r="QD6" s="40"/>
      <c r="QE6" s="40"/>
      <c r="QF6" s="40"/>
      <c r="QG6" s="40"/>
      <c r="QH6" s="40"/>
      <c r="QI6" s="40"/>
      <c r="QJ6" s="40"/>
      <c r="QK6" s="40"/>
      <c r="QL6" s="40"/>
      <c r="QM6" s="40"/>
      <c r="QN6" s="40"/>
      <c r="QO6" s="40"/>
      <c r="QP6" s="40"/>
      <c r="QQ6" s="40"/>
      <c r="QR6" s="40"/>
      <c r="QS6" s="40"/>
      <c r="QT6" s="40"/>
      <c r="QU6" s="40"/>
      <c r="QV6" s="40"/>
      <c r="QW6" s="40"/>
      <c r="QX6" s="40"/>
      <c r="QY6" s="40"/>
      <c r="QZ6" s="40"/>
      <c r="RA6" s="40"/>
      <c r="RB6" s="40"/>
      <c r="RC6" s="40"/>
      <c r="RD6" s="40"/>
      <c r="RE6" s="40"/>
      <c r="RF6" s="40"/>
      <c r="RG6" s="40"/>
      <c r="RH6" s="40"/>
      <c r="RI6" s="40"/>
      <c r="RJ6" s="40"/>
      <c r="RK6" s="40"/>
      <c r="RL6" s="40"/>
      <c r="RM6" s="40"/>
      <c r="RN6" s="40"/>
      <c r="RO6" s="40"/>
      <c r="RP6" s="40"/>
      <c r="RQ6" s="40"/>
      <c r="RR6" s="40"/>
      <c r="RS6" s="40"/>
      <c r="RT6" s="40"/>
      <c r="RU6" s="40"/>
      <c r="RV6" s="40"/>
      <c r="RW6" s="40"/>
      <c r="RX6" s="40"/>
      <c r="RY6" s="40"/>
      <c r="RZ6" s="40"/>
      <c r="SA6" s="40"/>
      <c r="SB6" s="40"/>
      <c r="SC6" s="40"/>
      <c r="SD6" s="40"/>
      <c r="SE6" s="40"/>
      <c r="SF6" s="40"/>
      <c r="SG6" s="40"/>
      <c r="SH6" s="40"/>
      <c r="SI6" s="40"/>
      <c r="SJ6" s="40"/>
      <c r="SK6" s="40"/>
      <c r="SL6" s="40"/>
      <c r="SM6" s="40"/>
      <c r="SN6" s="40"/>
      <c r="SO6" s="40"/>
      <c r="SP6" s="40"/>
      <c r="SQ6" s="40"/>
      <c r="SR6" s="40"/>
      <c r="SS6" s="40"/>
      <c r="ST6" s="40"/>
      <c r="SU6" s="40"/>
      <c r="SV6" s="40"/>
      <c r="SW6" s="40"/>
      <c r="SX6" s="40"/>
      <c r="SY6" s="40"/>
      <c r="SZ6" s="40"/>
      <c r="TA6" s="40"/>
      <c r="TB6" s="40"/>
      <c r="TC6" s="40"/>
      <c r="TD6" s="40"/>
      <c r="TE6" s="40"/>
      <c r="TF6" s="40"/>
      <c r="TG6" s="40"/>
      <c r="TH6" s="40"/>
      <c r="TI6" s="40"/>
      <c r="TJ6" s="40"/>
      <c r="TK6" s="40"/>
      <c r="TL6" s="40"/>
      <c r="TM6" s="40"/>
      <c r="TN6" s="40"/>
      <c r="TO6" s="40"/>
      <c r="TP6" s="40"/>
      <c r="TQ6" s="40"/>
      <c r="TR6" s="40"/>
      <c r="TS6" s="40"/>
      <c r="TT6" s="40"/>
      <c r="TU6" s="40"/>
      <c r="TV6" s="40"/>
      <c r="TW6" s="40"/>
      <c r="TX6" s="40"/>
      <c r="TY6" s="40"/>
      <c r="TZ6" s="40"/>
      <c r="UA6" s="40"/>
      <c r="UB6" s="40"/>
      <c r="UC6" s="40"/>
      <c r="UD6" s="40"/>
      <c r="UE6" s="40"/>
      <c r="UF6" s="40"/>
      <c r="UG6" s="40"/>
      <c r="UH6" s="40"/>
      <c r="UI6" s="40"/>
      <c r="UJ6" s="40"/>
      <c r="UK6" s="40"/>
      <c r="UL6" s="40"/>
      <c r="UM6" s="40"/>
      <c r="UN6" s="40"/>
      <c r="UO6" s="40"/>
      <c r="UP6" s="40"/>
      <c r="UQ6" s="40"/>
      <c r="UR6" s="40"/>
      <c r="US6" s="40"/>
      <c r="UT6" s="40"/>
      <c r="UU6" s="40"/>
      <c r="UV6" s="40"/>
      <c r="UW6" s="40"/>
      <c r="UX6" s="40"/>
      <c r="UY6" s="40"/>
      <c r="UZ6" s="4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</row>
    <row r="7" spans="1:1015" s="38" customFormat="1" ht="18" customHeight="1" x14ac:dyDescent="0.25">
      <c r="A7" s="41" t="s">
        <v>65</v>
      </c>
      <c r="B7" s="39"/>
      <c r="C7" s="39"/>
      <c r="D7" s="39"/>
      <c r="F7" s="42"/>
      <c r="G7" s="33" t="s">
        <v>3</v>
      </c>
      <c r="H7" s="54" t="s">
        <v>4</v>
      </c>
      <c r="I7" s="6" t="s">
        <v>5</v>
      </c>
      <c r="J7" s="6" t="s">
        <v>6</v>
      </c>
      <c r="K7" s="6" t="s">
        <v>7</v>
      </c>
      <c r="L7" s="6" t="s">
        <v>7</v>
      </c>
      <c r="M7" s="40"/>
      <c r="N7" s="40"/>
      <c r="O7" s="40"/>
      <c r="P7" s="40"/>
      <c r="Q7" s="5"/>
      <c r="R7" s="5"/>
      <c r="S7" s="5"/>
      <c r="T7" s="5"/>
      <c r="U7" s="5"/>
      <c r="V7" s="5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0"/>
      <c r="OD7" s="40"/>
      <c r="OE7" s="40"/>
      <c r="OF7" s="40"/>
      <c r="OG7" s="40"/>
      <c r="OH7" s="40"/>
      <c r="OI7" s="40"/>
      <c r="OJ7" s="40"/>
      <c r="OK7" s="40"/>
      <c r="OL7" s="40"/>
      <c r="OM7" s="40"/>
      <c r="ON7" s="40"/>
      <c r="OO7" s="40"/>
      <c r="OP7" s="40"/>
      <c r="OQ7" s="40"/>
      <c r="OR7" s="40"/>
      <c r="OS7" s="40"/>
      <c r="OT7" s="40"/>
      <c r="OU7" s="40"/>
      <c r="OV7" s="40"/>
      <c r="OW7" s="40"/>
      <c r="OX7" s="40"/>
      <c r="OY7" s="40"/>
      <c r="OZ7" s="40"/>
      <c r="PA7" s="40"/>
      <c r="PB7" s="40"/>
      <c r="PC7" s="40"/>
      <c r="PD7" s="40"/>
      <c r="PE7" s="40"/>
      <c r="PF7" s="40"/>
      <c r="PG7" s="40"/>
      <c r="PH7" s="40"/>
      <c r="PI7" s="40"/>
      <c r="PJ7" s="40"/>
      <c r="PK7" s="40"/>
      <c r="PL7" s="40"/>
      <c r="PM7" s="40"/>
      <c r="PN7" s="40"/>
      <c r="PO7" s="40"/>
      <c r="PP7" s="40"/>
      <c r="PQ7" s="40"/>
      <c r="PR7" s="40"/>
      <c r="PS7" s="40"/>
      <c r="PT7" s="40"/>
      <c r="PU7" s="40"/>
      <c r="PV7" s="40"/>
      <c r="PW7" s="40"/>
      <c r="PX7" s="40"/>
      <c r="PY7" s="40"/>
      <c r="PZ7" s="40"/>
      <c r="QA7" s="40"/>
      <c r="QB7" s="40"/>
      <c r="QC7" s="40"/>
      <c r="QD7" s="40"/>
      <c r="QE7" s="40"/>
      <c r="QF7" s="40"/>
      <c r="QG7" s="40"/>
      <c r="QH7" s="40"/>
      <c r="QI7" s="40"/>
      <c r="QJ7" s="40"/>
      <c r="QK7" s="40"/>
      <c r="QL7" s="40"/>
      <c r="QM7" s="40"/>
      <c r="QN7" s="40"/>
      <c r="QO7" s="40"/>
      <c r="QP7" s="40"/>
      <c r="QQ7" s="40"/>
      <c r="QR7" s="40"/>
      <c r="QS7" s="40"/>
      <c r="QT7" s="40"/>
      <c r="QU7" s="40"/>
      <c r="QV7" s="40"/>
      <c r="QW7" s="40"/>
      <c r="QX7" s="40"/>
      <c r="QY7" s="40"/>
      <c r="QZ7" s="40"/>
      <c r="RA7" s="40"/>
      <c r="RB7" s="40"/>
      <c r="RC7" s="40"/>
      <c r="RD7" s="40"/>
      <c r="RE7" s="40"/>
      <c r="RF7" s="40"/>
      <c r="RG7" s="40"/>
      <c r="RH7" s="40"/>
      <c r="RI7" s="40"/>
      <c r="RJ7" s="40"/>
      <c r="RK7" s="40"/>
      <c r="RL7" s="40"/>
      <c r="RM7" s="40"/>
      <c r="RN7" s="40"/>
      <c r="RO7" s="40"/>
      <c r="RP7" s="40"/>
      <c r="RQ7" s="40"/>
      <c r="RR7" s="40"/>
      <c r="RS7" s="40"/>
      <c r="RT7" s="40"/>
      <c r="RU7" s="40"/>
      <c r="RV7" s="40"/>
      <c r="RW7" s="40"/>
      <c r="RX7" s="40"/>
      <c r="RY7" s="40"/>
      <c r="RZ7" s="40"/>
      <c r="SA7" s="40"/>
      <c r="SB7" s="40"/>
      <c r="SC7" s="40"/>
      <c r="SD7" s="40"/>
      <c r="SE7" s="40"/>
      <c r="SF7" s="40"/>
      <c r="SG7" s="40"/>
      <c r="SH7" s="40"/>
      <c r="SI7" s="40"/>
      <c r="SJ7" s="40"/>
      <c r="SK7" s="40"/>
      <c r="SL7" s="40"/>
      <c r="SM7" s="40"/>
      <c r="SN7" s="40"/>
      <c r="SO7" s="40"/>
      <c r="SP7" s="40"/>
      <c r="SQ7" s="40"/>
      <c r="SR7" s="40"/>
      <c r="SS7" s="40"/>
      <c r="ST7" s="40"/>
      <c r="SU7" s="40"/>
      <c r="SV7" s="40"/>
      <c r="SW7" s="40"/>
      <c r="SX7" s="40"/>
      <c r="SY7" s="40"/>
      <c r="SZ7" s="40"/>
      <c r="TA7" s="40"/>
      <c r="TB7" s="40"/>
      <c r="TC7" s="40"/>
      <c r="TD7" s="40"/>
      <c r="TE7" s="40"/>
      <c r="TF7" s="40"/>
      <c r="TG7" s="40"/>
      <c r="TH7" s="40"/>
      <c r="TI7" s="40"/>
      <c r="TJ7" s="40"/>
      <c r="TK7" s="40"/>
      <c r="TL7" s="40"/>
      <c r="TM7" s="40"/>
      <c r="TN7" s="40"/>
      <c r="TO7" s="40"/>
      <c r="TP7" s="40"/>
      <c r="TQ7" s="40"/>
      <c r="TR7" s="40"/>
      <c r="TS7" s="40"/>
      <c r="TT7" s="40"/>
      <c r="TU7" s="40"/>
      <c r="TV7" s="40"/>
      <c r="TW7" s="40"/>
      <c r="TX7" s="40"/>
      <c r="TY7" s="40"/>
      <c r="TZ7" s="40"/>
      <c r="UA7" s="40"/>
      <c r="UB7" s="40"/>
      <c r="UC7" s="40"/>
      <c r="UD7" s="40"/>
      <c r="UE7" s="40"/>
      <c r="UF7" s="40"/>
      <c r="UG7" s="40"/>
      <c r="UH7" s="40"/>
      <c r="UI7" s="40"/>
      <c r="UJ7" s="40"/>
      <c r="UK7" s="40"/>
      <c r="UL7" s="40"/>
      <c r="UM7" s="40"/>
      <c r="UN7" s="40"/>
      <c r="UO7" s="40"/>
      <c r="UP7" s="40"/>
      <c r="UQ7" s="40"/>
      <c r="UR7" s="40"/>
      <c r="US7" s="40"/>
      <c r="UT7" s="40"/>
      <c r="UU7" s="40"/>
      <c r="UV7" s="40"/>
      <c r="UW7" s="40"/>
      <c r="UX7" s="40"/>
      <c r="UY7" s="40"/>
      <c r="UZ7" s="40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</row>
    <row r="8" spans="1:1015" s="43" customFormat="1" ht="18" customHeight="1" x14ac:dyDescent="0.25">
      <c r="A8" s="29" t="s">
        <v>8</v>
      </c>
      <c r="B8" s="29" t="s">
        <v>9</v>
      </c>
      <c r="C8" s="29" t="s">
        <v>10</v>
      </c>
      <c r="D8" s="29" t="s">
        <v>11</v>
      </c>
      <c r="E8" s="30" t="s">
        <v>12</v>
      </c>
      <c r="F8" s="30" t="s">
        <v>31</v>
      </c>
      <c r="G8" s="30" t="s">
        <v>13</v>
      </c>
      <c r="H8" s="30" t="s">
        <v>23</v>
      </c>
      <c r="I8" s="26" t="s">
        <v>14</v>
      </c>
      <c r="J8" s="26" t="s">
        <v>15</v>
      </c>
      <c r="K8" s="27" t="s">
        <v>32</v>
      </c>
      <c r="L8" s="27" t="s">
        <v>33</v>
      </c>
      <c r="M8" s="44"/>
      <c r="N8" s="44"/>
      <c r="O8" s="44"/>
      <c r="P8" s="44"/>
      <c r="Q8" s="7"/>
      <c r="R8" s="7"/>
      <c r="S8" s="7"/>
      <c r="T8" s="7"/>
      <c r="U8" s="7"/>
      <c r="V8" s="7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  <c r="LL8" s="44"/>
      <c r="LM8" s="44"/>
      <c r="LN8" s="44"/>
      <c r="LO8" s="44"/>
      <c r="LP8" s="44"/>
      <c r="LQ8" s="44"/>
      <c r="LR8" s="44"/>
      <c r="LS8" s="44"/>
      <c r="LT8" s="44"/>
      <c r="LU8" s="44"/>
      <c r="LV8" s="44"/>
      <c r="LW8" s="44"/>
      <c r="LX8" s="44"/>
      <c r="LY8" s="44"/>
      <c r="LZ8" s="44"/>
      <c r="MA8" s="44"/>
      <c r="MB8" s="44"/>
      <c r="MC8" s="44"/>
      <c r="MD8" s="44"/>
      <c r="ME8" s="44"/>
      <c r="MF8" s="44"/>
      <c r="MG8" s="44"/>
      <c r="MH8" s="44"/>
      <c r="MI8" s="44"/>
      <c r="MJ8" s="44"/>
      <c r="MK8" s="44"/>
      <c r="ML8" s="44"/>
      <c r="MM8" s="44"/>
      <c r="MN8" s="44"/>
      <c r="MO8" s="44"/>
      <c r="MP8" s="44"/>
      <c r="MQ8" s="44"/>
      <c r="MR8" s="44"/>
      <c r="MS8" s="44"/>
      <c r="MT8" s="44"/>
      <c r="MU8" s="44"/>
      <c r="MV8" s="44"/>
      <c r="MW8" s="44"/>
      <c r="MX8" s="44"/>
      <c r="MY8" s="44"/>
      <c r="MZ8" s="44"/>
      <c r="NA8" s="44"/>
      <c r="NB8" s="44"/>
      <c r="NC8" s="44"/>
      <c r="ND8" s="44"/>
      <c r="NE8" s="44"/>
      <c r="NF8" s="44"/>
      <c r="NG8" s="44"/>
      <c r="NH8" s="44"/>
      <c r="NI8" s="44"/>
      <c r="NJ8" s="44"/>
      <c r="NK8" s="44"/>
      <c r="NL8" s="44"/>
      <c r="NM8" s="44"/>
      <c r="NN8" s="44"/>
      <c r="NO8" s="44"/>
      <c r="NP8" s="44"/>
      <c r="NQ8" s="44"/>
      <c r="NR8" s="44"/>
      <c r="NS8" s="44"/>
      <c r="NT8" s="44"/>
      <c r="NU8" s="44"/>
      <c r="NV8" s="44"/>
      <c r="NW8" s="44"/>
      <c r="NX8" s="44"/>
      <c r="NY8" s="44"/>
      <c r="NZ8" s="44"/>
      <c r="OA8" s="44"/>
      <c r="OB8" s="44"/>
      <c r="OC8" s="44"/>
      <c r="OD8" s="44"/>
      <c r="OE8" s="44"/>
      <c r="OF8" s="44"/>
      <c r="OG8" s="44"/>
      <c r="OH8" s="44"/>
      <c r="OI8" s="44"/>
      <c r="OJ8" s="44"/>
      <c r="OK8" s="44"/>
      <c r="OL8" s="44"/>
      <c r="OM8" s="44"/>
      <c r="ON8" s="44"/>
      <c r="OO8" s="44"/>
      <c r="OP8" s="44"/>
      <c r="OQ8" s="44"/>
      <c r="OR8" s="44"/>
      <c r="OS8" s="44"/>
      <c r="OT8" s="44"/>
      <c r="OU8" s="44"/>
      <c r="OV8" s="44"/>
      <c r="OW8" s="44"/>
      <c r="OX8" s="44"/>
      <c r="OY8" s="44"/>
      <c r="OZ8" s="44"/>
      <c r="PA8" s="44"/>
      <c r="PB8" s="44"/>
      <c r="PC8" s="44"/>
      <c r="PD8" s="44"/>
      <c r="PE8" s="44"/>
      <c r="PF8" s="44"/>
      <c r="PG8" s="44"/>
      <c r="PH8" s="44"/>
      <c r="PI8" s="44"/>
      <c r="PJ8" s="44"/>
      <c r="PK8" s="44"/>
      <c r="PL8" s="44"/>
      <c r="PM8" s="44"/>
      <c r="PN8" s="44"/>
      <c r="PO8" s="44"/>
      <c r="PP8" s="44"/>
      <c r="PQ8" s="44"/>
      <c r="PR8" s="44"/>
      <c r="PS8" s="44"/>
      <c r="PT8" s="44"/>
      <c r="PU8" s="44"/>
      <c r="PV8" s="44"/>
      <c r="PW8" s="44"/>
      <c r="PX8" s="44"/>
      <c r="PY8" s="44"/>
      <c r="PZ8" s="44"/>
      <c r="QA8" s="44"/>
      <c r="QB8" s="44"/>
      <c r="QC8" s="44"/>
      <c r="QD8" s="44"/>
      <c r="QE8" s="44"/>
      <c r="QF8" s="44"/>
      <c r="QG8" s="44"/>
      <c r="QH8" s="44"/>
      <c r="QI8" s="44"/>
      <c r="QJ8" s="44"/>
      <c r="QK8" s="44"/>
      <c r="QL8" s="44"/>
      <c r="QM8" s="44"/>
      <c r="QN8" s="44"/>
      <c r="QO8" s="44"/>
      <c r="QP8" s="44"/>
      <c r="QQ8" s="44"/>
      <c r="QR8" s="44"/>
      <c r="QS8" s="44"/>
      <c r="QT8" s="44"/>
      <c r="QU8" s="44"/>
      <c r="QV8" s="44"/>
      <c r="QW8" s="44"/>
      <c r="QX8" s="44"/>
      <c r="QY8" s="44"/>
      <c r="QZ8" s="44"/>
      <c r="RA8" s="44"/>
      <c r="RB8" s="44"/>
      <c r="RC8" s="44"/>
      <c r="RD8" s="44"/>
      <c r="RE8" s="44"/>
      <c r="RF8" s="44"/>
      <c r="RG8" s="44"/>
      <c r="RH8" s="44"/>
      <c r="RI8" s="44"/>
      <c r="RJ8" s="44"/>
      <c r="RK8" s="44"/>
      <c r="RL8" s="44"/>
      <c r="RM8" s="44"/>
      <c r="RN8" s="44"/>
      <c r="RO8" s="44"/>
      <c r="RP8" s="44"/>
      <c r="RQ8" s="44"/>
      <c r="RR8" s="44"/>
      <c r="RS8" s="44"/>
      <c r="RT8" s="44"/>
      <c r="RU8" s="44"/>
      <c r="RV8" s="44"/>
      <c r="RW8" s="44"/>
      <c r="RX8" s="44"/>
      <c r="RY8" s="44"/>
      <c r="RZ8" s="44"/>
      <c r="SA8" s="44"/>
      <c r="SB8" s="44"/>
      <c r="SC8" s="44"/>
      <c r="SD8" s="44"/>
      <c r="SE8" s="44"/>
      <c r="SF8" s="44"/>
      <c r="SG8" s="44"/>
      <c r="SH8" s="44"/>
      <c r="SI8" s="44"/>
      <c r="SJ8" s="44"/>
      <c r="SK8" s="44"/>
      <c r="SL8" s="44"/>
      <c r="SM8" s="44"/>
      <c r="SN8" s="44"/>
      <c r="SO8" s="44"/>
      <c r="SP8" s="44"/>
      <c r="SQ8" s="44"/>
      <c r="SR8" s="44"/>
      <c r="SS8" s="44"/>
      <c r="ST8" s="44"/>
      <c r="SU8" s="44"/>
      <c r="SV8" s="44"/>
      <c r="SW8" s="44"/>
      <c r="SX8" s="44"/>
      <c r="SY8" s="44"/>
      <c r="SZ8" s="44"/>
      <c r="TA8" s="44"/>
      <c r="TB8" s="44"/>
      <c r="TC8" s="44"/>
      <c r="TD8" s="44"/>
      <c r="TE8" s="44"/>
      <c r="TF8" s="44"/>
      <c r="TG8" s="44"/>
      <c r="TH8" s="44"/>
      <c r="TI8" s="44"/>
      <c r="TJ8" s="44"/>
      <c r="TK8" s="44"/>
      <c r="TL8" s="44"/>
      <c r="TM8" s="44"/>
      <c r="TN8" s="44"/>
      <c r="TO8" s="44"/>
      <c r="TP8" s="44"/>
      <c r="TQ8" s="44"/>
      <c r="TR8" s="44"/>
      <c r="TS8" s="44"/>
      <c r="TT8" s="44"/>
      <c r="TU8" s="44"/>
      <c r="TV8" s="44"/>
      <c r="TW8" s="44"/>
      <c r="TX8" s="44"/>
      <c r="TY8" s="44"/>
      <c r="TZ8" s="44"/>
      <c r="UA8" s="44"/>
      <c r="UB8" s="44"/>
      <c r="UC8" s="44"/>
      <c r="UD8" s="44"/>
      <c r="UE8" s="44"/>
      <c r="UF8" s="44"/>
      <c r="UG8" s="44"/>
      <c r="UH8" s="44"/>
      <c r="UI8" s="44"/>
      <c r="UJ8" s="44"/>
      <c r="UK8" s="44"/>
      <c r="UL8" s="44"/>
      <c r="UM8" s="44"/>
      <c r="UN8" s="44"/>
      <c r="UO8" s="44"/>
      <c r="UP8" s="44"/>
      <c r="UQ8" s="44"/>
      <c r="UR8" s="44"/>
      <c r="US8" s="44"/>
      <c r="UT8" s="44"/>
      <c r="UU8" s="44"/>
      <c r="UV8" s="44"/>
      <c r="UW8" s="44"/>
      <c r="UX8" s="44"/>
      <c r="UY8" s="44"/>
      <c r="UZ8" s="44"/>
      <c r="VA8" s="44"/>
      <c r="VB8" s="44"/>
      <c r="VC8" s="44"/>
      <c r="VD8" s="44"/>
      <c r="VE8" s="44"/>
      <c r="VF8" s="44"/>
      <c r="VG8" s="44"/>
      <c r="VH8" s="44"/>
      <c r="VI8" s="44"/>
      <c r="VJ8" s="44"/>
      <c r="VK8" s="44"/>
      <c r="VL8" s="44"/>
      <c r="VM8" s="44"/>
      <c r="VN8" s="44"/>
      <c r="VO8" s="44"/>
      <c r="VP8" s="44"/>
      <c r="VQ8" s="44"/>
      <c r="VR8" s="44"/>
      <c r="VS8" s="44"/>
      <c r="VT8" s="44"/>
      <c r="VU8" s="44"/>
      <c r="VV8" s="44"/>
      <c r="VW8" s="44"/>
      <c r="VX8" s="44"/>
      <c r="VY8" s="44"/>
      <c r="VZ8" s="44"/>
      <c r="WA8" s="44"/>
      <c r="WB8" s="44"/>
      <c r="WC8" s="44"/>
      <c r="WD8" s="44"/>
      <c r="WE8" s="44"/>
      <c r="WF8" s="44"/>
      <c r="WG8" s="44"/>
      <c r="WH8" s="44"/>
      <c r="WI8" s="44"/>
      <c r="WJ8" s="44"/>
      <c r="WK8" s="44"/>
      <c r="WL8" s="44"/>
      <c r="WM8" s="44"/>
      <c r="WN8" s="44"/>
      <c r="WO8" s="44"/>
      <c r="WP8" s="44"/>
      <c r="WQ8" s="44"/>
      <c r="WR8" s="44"/>
      <c r="WS8" s="44"/>
      <c r="WT8" s="44"/>
      <c r="WU8" s="44"/>
      <c r="WV8" s="44"/>
      <c r="WW8" s="44"/>
      <c r="WX8" s="44"/>
      <c r="WY8" s="44"/>
      <c r="WZ8" s="44"/>
      <c r="XA8" s="44"/>
      <c r="XB8" s="44"/>
      <c r="XC8" s="44"/>
      <c r="XD8" s="44"/>
      <c r="XE8" s="44"/>
      <c r="XF8" s="44"/>
      <c r="XG8" s="44"/>
      <c r="XH8" s="44"/>
      <c r="XI8" s="44"/>
      <c r="XJ8" s="44"/>
      <c r="XK8" s="44"/>
      <c r="XL8" s="44"/>
      <c r="XM8" s="44"/>
      <c r="XN8" s="44"/>
      <c r="XO8" s="44"/>
      <c r="XP8" s="44"/>
      <c r="XQ8" s="44"/>
      <c r="XR8" s="44"/>
      <c r="XS8" s="44"/>
      <c r="XT8" s="44"/>
      <c r="XU8" s="44"/>
      <c r="XV8" s="44"/>
      <c r="XW8" s="44"/>
      <c r="XX8" s="44"/>
      <c r="XY8" s="44"/>
      <c r="XZ8" s="44"/>
      <c r="YA8" s="44"/>
      <c r="YB8" s="44"/>
      <c r="YC8" s="44"/>
      <c r="YD8" s="44"/>
      <c r="YE8" s="44"/>
      <c r="YF8" s="44"/>
      <c r="YG8" s="44"/>
      <c r="YH8" s="44"/>
      <c r="YI8" s="44"/>
      <c r="YJ8" s="44"/>
      <c r="YK8" s="44"/>
      <c r="YL8" s="44"/>
      <c r="YM8" s="44"/>
      <c r="YN8" s="44"/>
      <c r="YO8" s="44"/>
      <c r="YP8" s="44"/>
      <c r="YQ8" s="44"/>
      <c r="YR8" s="44"/>
      <c r="YS8" s="44"/>
      <c r="YT8" s="44"/>
      <c r="YU8" s="44"/>
      <c r="YV8" s="44"/>
      <c r="YW8" s="44"/>
      <c r="YX8" s="44"/>
      <c r="YY8" s="44"/>
      <c r="YZ8" s="44"/>
      <c r="ZA8" s="44"/>
      <c r="ZB8" s="44"/>
      <c r="ZC8" s="44"/>
      <c r="ZD8" s="44"/>
      <c r="ZE8" s="44"/>
      <c r="ZF8" s="44"/>
      <c r="ZG8" s="44"/>
      <c r="ZH8" s="44"/>
      <c r="ZI8" s="44"/>
      <c r="ZJ8" s="44"/>
      <c r="ZK8" s="44"/>
      <c r="ZL8" s="44"/>
      <c r="ZM8" s="44"/>
      <c r="ZN8" s="44"/>
      <c r="ZO8" s="44"/>
      <c r="ZP8" s="44"/>
      <c r="ZQ8" s="44"/>
      <c r="ZR8" s="44"/>
      <c r="ZS8" s="44"/>
      <c r="ZT8" s="44"/>
      <c r="ZU8" s="44"/>
      <c r="ZV8" s="44"/>
      <c r="ZW8" s="44"/>
      <c r="ZX8" s="44"/>
      <c r="ZY8" s="44"/>
      <c r="ZZ8" s="44"/>
      <c r="AAA8" s="44"/>
      <c r="AAB8" s="44"/>
      <c r="AAC8" s="44"/>
      <c r="AAD8" s="44"/>
      <c r="AAE8" s="44"/>
      <c r="AAF8" s="44"/>
      <c r="AAG8" s="44"/>
      <c r="AAH8" s="44"/>
      <c r="AAI8" s="44"/>
      <c r="AAJ8" s="44"/>
      <c r="AAK8" s="44"/>
      <c r="AAL8" s="44"/>
      <c r="AAM8" s="44"/>
      <c r="AAN8" s="44"/>
      <c r="AAO8" s="44"/>
      <c r="AAP8" s="44"/>
      <c r="AAQ8" s="44"/>
      <c r="AAR8" s="44"/>
      <c r="AAS8" s="44"/>
      <c r="AAT8" s="44"/>
      <c r="AAU8" s="44"/>
      <c r="AAV8" s="44"/>
      <c r="AAW8" s="44"/>
      <c r="AAX8" s="44"/>
      <c r="AAY8" s="44"/>
      <c r="AAZ8" s="44"/>
      <c r="ABA8" s="44"/>
      <c r="ABB8" s="44"/>
      <c r="ABC8" s="44"/>
      <c r="ABD8" s="44"/>
      <c r="ABE8" s="44"/>
      <c r="ABF8" s="44"/>
      <c r="ABG8" s="44"/>
      <c r="ABH8" s="44"/>
      <c r="ABI8" s="44"/>
      <c r="ABJ8" s="44"/>
      <c r="ABK8" s="44"/>
      <c r="ABL8" s="44"/>
      <c r="ABM8" s="44"/>
      <c r="ABN8" s="44"/>
      <c r="ABO8" s="44"/>
      <c r="ABP8" s="44"/>
      <c r="ABQ8" s="44"/>
      <c r="ABR8" s="44"/>
      <c r="ABS8" s="44"/>
      <c r="ABT8" s="44"/>
      <c r="ABU8" s="44"/>
      <c r="ABV8" s="44"/>
      <c r="ABW8" s="44"/>
      <c r="ABX8" s="44"/>
      <c r="ABY8" s="44"/>
      <c r="ABZ8" s="44"/>
      <c r="ACA8" s="44"/>
      <c r="ACB8" s="44"/>
      <c r="ACC8" s="44"/>
      <c r="ACD8" s="44"/>
      <c r="ACE8" s="44"/>
      <c r="ACF8" s="44"/>
      <c r="ACG8" s="44"/>
      <c r="ACH8" s="44"/>
      <c r="ACI8" s="44"/>
      <c r="ACJ8" s="44"/>
      <c r="ACK8" s="44"/>
      <c r="ACL8" s="44"/>
      <c r="ACM8" s="44"/>
      <c r="ACN8" s="44"/>
      <c r="ACO8" s="44"/>
      <c r="ACP8" s="44"/>
      <c r="ACQ8" s="44"/>
      <c r="ACR8" s="44"/>
      <c r="ACS8" s="44"/>
      <c r="ACT8" s="44"/>
      <c r="ACU8" s="44"/>
      <c r="ACV8" s="44"/>
      <c r="ACW8" s="44"/>
      <c r="ACX8" s="44"/>
      <c r="ACY8" s="44"/>
      <c r="ACZ8" s="44"/>
      <c r="ADA8" s="44"/>
      <c r="ADB8" s="44"/>
      <c r="ADC8" s="44"/>
      <c r="ADD8" s="44"/>
      <c r="ADE8" s="44"/>
      <c r="ADF8" s="44"/>
      <c r="ADG8" s="44"/>
      <c r="ADH8" s="44"/>
      <c r="ADI8" s="44"/>
      <c r="ADJ8" s="44"/>
      <c r="ADK8" s="44"/>
      <c r="ADL8" s="44"/>
      <c r="ADM8" s="44"/>
      <c r="ADN8" s="44"/>
      <c r="ADO8" s="44"/>
      <c r="ADP8" s="44"/>
      <c r="ADQ8" s="44"/>
      <c r="ADR8" s="44"/>
      <c r="ADS8" s="44"/>
      <c r="ADT8" s="44"/>
      <c r="ADU8" s="44"/>
      <c r="ADV8" s="44"/>
      <c r="ADW8" s="44"/>
      <c r="ADX8" s="44"/>
      <c r="ADY8" s="44"/>
      <c r="ADZ8" s="44"/>
      <c r="AEA8" s="44"/>
      <c r="AEB8" s="44"/>
      <c r="AEC8" s="44"/>
      <c r="AED8" s="44"/>
      <c r="AEE8" s="44"/>
      <c r="AEF8" s="44"/>
      <c r="AEG8" s="44"/>
      <c r="AEH8" s="44"/>
      <c r="AEI8" s="44"/>
      <c r="AEJ8" s="44"/>
      <c r="AEK8" s="44"/>
      <c r="AEL8" s="44"/>
      <c r="AEM8" s="44"/>
      <c r="AEN8" s="44"/>
      <c r="AEO8" s="44"/>
      <c r="AEP8" s="44"/>
      <c r="AEQ8" s="44"/>
      <c r="AER8" s="44"/>
      <c r="AES8" s="44"/>
      <c r="AET8" s="44"/>
      <c r="AEU8" s="44"/>
      <c r="AEV8" s="44"/>
      <c r="AEW8" s="44"/>
      <c r="AEX8" s="44"/>
      <c r="AEY8" s="44"/>
      <c r="AEZ8" s="44"/>
      <c r="AFA8" s="44"/>
      <c r="AFB8" s="44"/>
      <c r="AFC8" s="44"/>
      <c r="AFD8" s="44"/>
      <c r="AFE8" s="44"/>
      <c r="AFF8" s="44"/>
      <c r="AFG8" s="44"/>
      <c r="AFH8" s="44"/>
      <c r="AFI8" s="44"/>
      <c r="AFJ8" s="44"/>
      <c r="AFK8" s="44"/>
      <c r="AFL8" s="44"/>
      <c r="AFM8" s="44"/>
      <c r="AFN8" s="44"/>
      <c r="AFO8" s="44"/>
      <c r="AFP8" s="44"/>
      <c r="AFQ8" s="44"/>
      <c r="AFR8" s="44"/>
      <c r="AFS8" s="44"/>
      <c r="AFT8" s="44"/>
      <c r="AFU8" s="44"/>
      <c r="AFV8" s="44"/>
      <c r="AFW8" s="44"/>
      <c r="AFX8" s="44"/>
      <c r="AFY8" s="44"/>
      <c r="AFZ8" s="44"/>
      <c r="AGA8" s="44"/>
      <c r="AGB8" s="44"/>
      <c r="AGC8" s="44"/>
      <c r="AGD8" s="44"/>
      <c r="AGE8" s="44"/>
      <c r="AGF8" s="44"/>
      <c r="AGG8" s="44"/>
      <c r="AGH8" s="44"/>
      <c r="AGI8" s="44"/>
      <c r="AGJ8" s="44"/>
      <c r="AGK8" s="44"/>
      <c r="AGL8" s="44"/>
      <c r="AGM8" s="44"/>
      <c r="AGN8" s="44"/>
      <c r="AGO8" s="44"/>
      <c r="AGP8" s="44"/>
      <c r="AGQ8" s="44"/>
      <c r="AGR8" s="44"/>
      <c r="AGS8" s="44"/>
      <c r="AGT8" s="44"/>
      <c r="AGU8" s="44"/>
      <c r="AGV8" s="44"/>
      <c r="AGW8" s="44"/>
      <c r="AGX8" s="44"/>
      <c r="AGY8" s="44"/>
      <c r="AGZ8" s="44"/>
      <c r="AHA8" s="44"/>
      <c r="AHB8" s="44"/>
      <c r="AHC8" s="44"/>
      <c r="AHD8" s="44"/>
      <c r="AHE8" s="44"/>
      <c r="AHF8" s="44"/>
      <c r="AHG8" s="44"/>
      <c r="AHH8" s="44"/>
      <c r="AHI8" s="44"/>
      <c r="AHJ8" s="44"/>
      <c r="AHK8" s="44"/>
      <c r="AHL8" s="44"/>
      <c r="AHM8" s="44"/>
      <c r="AHN8" s="44"/>
      <c r="AHO8" s="44"/>
      <c r="AHP8" s="44"/>
      <c r="AHQ8" s="44"/>
      <c r="AHR8" s="44"/>
      <c r="AHS8" s="44"/>
      <c r="AHT8" s="44"/>
      <c r="AHU8" s="44"/>
      <c r="AHV8" s="44"/>
      <c r="AHW8" s="44"/>
      <c r="AHX8" s="44"/>
      <c r="AHY8" s="44"/>
      <c r="AHZ8" s="44"/>
      <c r="AIA8" s="44"/>
      <c r="AIB8" s="44"/>
      <c r="AIC8" s="44"/>
      <c r="AID8" s="44"/>
      <c r="AIE8" s="44"/>
      <c r="AIF8" s="44"/>
      <c r="AIG8" s="44"/>
      <c r="AIH8" s="44"/>
      <c r="AII8" s="44"/>
      <c r="AIJ8" s="44"/>
      <c r="AIK8" s="44"/>
      <c r="AIL8" s="44"/>
      <c r="AIM8" s="44"/>
      <c r="AIN8" s="44"/>
      <c r="AIO8" s="44"/>
      <c r="AIP8" s="44"/>
      <c r="AIQ8" s="44"/>
      <c r="AIR8" s="44"/>
      <c r="AIS8" s="44"/>
      <c r="AIT8" s="44"/>
      <c r="AIU8" s="44"/>
      <c r="AIV8" s="44"/>
      <c r="AIW8" s="44"/>
      <c r="AIX8" s="44"/>
      <c r="AIY8" s="44"/>
      <c r="AIZ8" s="44"/>
      <c r="AJA8" s="44"/>
      <c r="AJB8" s="44"/>
      <c r="AJC8" s="44"/>
      <c r="AJD8" s="44"/>
      <c r="AJE8" s="44"/>
      <c r="AJF8" s="44"/>
      <c r="AJG8" s="44"/>
      <c r="AJH8" s="44"/>
      <c r="AJI8" s="44"/>
      <c r="AJJ8" s="44"/>
      <c r="AJK8" s="44"/>
      <c r="AJL8" s="44"/>
      <c r="AJM8" s="44"/>
      <c r="AJN8" s="44"/>
      <c r="AJO8" s="44"/>
      <c r="AJP8" s="44"/>
      <c r="AJQ8" s="44"/>
      <c r="AJR8" s="44"/>
      <c r="AJS8" s="44"/>
      <c r="AJT8" s="44"/>
      <c r="AJU8" s="44"/>
      <c r="AJV8" s="44"/>
      <c r="AJW8" s="44"/>
      <c r="AJX8" s="44"/>
      <c r="AJY8" s="44"/>
      <c r="AJZ8" s="44"/>
      <c r="AKA8" s="44"/>
      <c r="AKB8" s="44"/>
      <c r="AKC8" s="44"/>
      <c r="AKD8" s="44"/>
      <c r="AKE8" s="44"/>
      <c r="AKF8" s="44"/>
      <c r="AKG8" s="44"/>
      <c r="AKH8" s="44"/>
      <c r="AKI8" s="44"/>
      <c r="AKJ8" s="44"/>
      <c r="AKK8" s="44"/>
      <c r="AKL8" s="44"/>
      <c r="AKM8" s="44"/>
      <c r="AKN8" s="44"/>
      <c r="AKO8" s="44"/>
      <c r="AKP8" s="44"/>
      <c r="AKQ8" s="44"/>
      <c r="AKR8" s="44"/>
      <c r="AKS8" s="44"/>
      <c r="AKT8" s="44"/>
      <c r="AKU8" s="44"/>
      <c r="AKV8" s="44"/>
      <c r="AKW8" s="44"/>
      <c r="AKX8" s="44"/>
      <c r="AKY8" s="44"/>
      <c r="AKZ8" s="44"/>
      <c r="ALA8" s="44"/>
      <c r="ALB8" s="44"/>
      <c r="ALC8" s="44"/>
      <c r="ALD8" s="44"/>
      <c r="ALE8" s="44"/>
      <c r="ALF8" s="44"/>
      <c r="ALG8" s="44"/>
      <c r="ALH8" s="44"/>
      <c r="ALI8" s="44"/>
      <c r="ALJ8" s="44"/>
      <c r="ALK8" s="44"/>
      <c r="ALL8" s="44"/>
      <c r="ALM8" s="44"/>
      <c r="ALN8" s="44"/>
      <c r="ALO8" s="44"/>
      <c r="ALP8" s="44"/>
      <c r="ALQ8" s="44"/>
      <c r="ALR8" s="44"/>
      <c r="ALS8" s="44"/>
      <c r="ALT8" s="44"/>
      <c r="ALU8" s="44"/>
      <c r="ALV8" s="44"/>
      <c r="ALW8" s="44"/>
      <c r="ALX8" s="44"/>
      <c r="ALY8" s="44"/>
      <c r="ALZ8" s="44"/>
      <c r="AMA8" s="44"/>
    </row>
    <row r="9" spans="1:1015" s="44" customFormat="1" ht="18" customHeight="1" x14ac:dyDescent="0.25">
      <c r="A9" s="50" t="s">
        <v>40</v>
      </c>
      <c r="B9" s="49" t="s">
        <v>43</v>
      </c>
      <c r="C9" s="50" t="s">
        <v>44</v>
      </c>
      <c r="D9" s="50">
        <v>20</v>
      </c>
      <c r="E9" s="51">
        <v>54000</v>
      </c>
      <c r="F9" s="8">
        <f t="shared" ref="F9:F10" si="0">D9*E9</f>
        <v>1080000</v>
      </c>
      <c r="G9" s="23">
        <v>0.08</v>
      </c>
      <c r="H9" s="8">
        <f t="shared" ref="H9:H10" si="1">F9*G9</f>
        <v>86400</v>
      </c>
      <c r="I9" s="9">
        <f t="shared" ref="I9:I10" si="2">IF(G9=8%,D9*E9,0)</f>
        <v>1080000</v>
      </c>
      <c r="J9" s="9">
        <f t="shared" ref="J9:J10" si="3">IF(G9=10%,D9*E9,0)</f>
        <v>0</v>
      </c>
      <c r="K9" s="10">
        <f t="shared" ref="K9:K10" si="4">IF(G9=8%,D9*E9*8%,0)</f>
        <v>86400</v>
      </c>
      <c r="L9" s="10">
        <f t="shared" ref="L9:L10" si="5">IF(G9=10%,D9*E9*10%,0)</f>
        <v>0</v>
      </c>
      <c r="Q9" s="7"/>
      <c r="R9" s="7"/>
      <c r="S9" s="7"/>
      <c r="T9" s="7"/>
      <c r="U9" s="7"/>
      <c r="V9" s="7"/>
    </row>
    <row r="10" spans="1:1015" s="44" customFormat="1" ht="18" customHeight="1" x14ac:dyDescent="0.25">
      <c r="A10" s="50" t="s">
        <v>34</v>
      </c>
      <c r="B10" s="49" t="s">
        <v>45</v>
      </c>
      <c r="C10" s="50" t="s">
        <v>46</v>
      </c>
      <c r="D10" s="50">
        <v>20</v>
      </c>
      <c r="E10" s="51">
        <v>3700</v>
      </c>
      <c r="F10" s="8">
        <f t="shared" si="0"/>
        <v>74000</v>
      </c>
      <c r="G10" s="23">
        <v>0.08</v>
      </c>
      <c r="H10" s="8">
        <f t="shared" si="1"/>
        <v>5920</v>
      </c>
      <c r="I10" s="9">
        <f t="shared" si="2"/>
        <v>74000</v>
      </c>
      <c r="J10" s="9">
        <f t="shared" si="3"/>
        <v>0</v>
      </c>
      <c r="K10" s="10">
        <f t="shared" si="4"/>
        <v>5920</v>
      </c>
      <c r="L10" s="10">
        <f t="shared" si="5"/>
        <v>0</v>
      </c>
      <c r="Q10" s="7"/>
      <c r="R10" s="7"/>
      <c r="S10" s="7"/>
      <c r="T10" s="7"/>
      <c r="U10" s="7"/>
      <c r="V10" s="7"/>
    </row>
    <row r="11" spans="1:1015" s="44" customFormat="1" ht="18" customHeight="1" x14ac:dyDescent="0.25">
      <c r="A11" s="50" t="s">
        <v>35</v>
      </c>
      <c r="B11" s="49" t="s">
        <v>47</v>
      </c>
      <c r="C11" s="50" t="s">
        <v>48</v>
      </c>
      <c r="D11" s="50">
        <v>4</v>
      </c>
      <c r="E11" s="51">
        <v>22000</v>
      </c>
      <c r="F11" s="8">
        <f t="shared" ref="F11" si="6">D11*E11</f>
        <v>88000</v>
      </c>
      <c r="G11" s="23">
        <v>0.08</v>
      </c>
      <c r="H11" s="8">
        <f t="shared" ref="H11" si="7">F11*G11</f>
        <v>7040</v>
      </c>
      <c r="I11" s="9">
        <f t="shared" ref="I11" si="8">IF(G11=8%,D11*E11,0)</f>
        <v>88000</v>
      </c>
      <c r="J11" s="9">
        <f t="shared" ref="J11" si="9">IF(G11=10%,D11*E11,0)</f>
        <v>0</v>
      </c>
      <c r="K11" s="10">
        <f t="shared" ref="K11" si="10">IF(G11=8%,D11*E11*8%,0)</f>
        <v>7040</v>
      </c>
      <c r="L11" s="10">
        <f t="shared" ref="L11" si="11">IF(G11=10%,D11*E11*10%,0)</f>
        <v>0</v>
      </c>
      <c r="Q11" s="7"/>
      <c r="R11" s="7"/>
      <c r="S11" s="7"/>
      <c r="T11" s="7"/>
      <c r="U11" s="7"/>
      <c r="V11" s="7"/>
    </row>
    <row r="12" spans="1:1015" s="44" customFormat="1" ht="18" customHeight="1" x14ac:dyDescent="0.25">
      <c r="A12" s="50" t="s">
        <v>36</v>
      </c>
      <c r="B12" s="49" t="s">
        <v>49</v>
      </c>
      <c r="C12" s="50" t="s">
        <v>50</v>
      </c>
      <c r="D12" s="50">
        <v>8</v>
      </c>
      <c r="E12" s="51">
        <v>23000</v>
      </c>
      <c r="F12" s="8">
        <f t="shared" ref="F12:F18" si="12">D12*E12</f>
        <v>184000</v>
      </c>
      <c r="G12" s="23">
        <v>0.1</v>
      </c>
      <c r="H12" s="8">
        <f t="shared" ref="H12:H18" si="13">F12*G12</f>
        <v>18400</v>
      </c>
      <c r="I12" s="9">
        <f t="shared" ref="I12:I18" si="14">IF(G12=8%,D12*E12,0)</f>
        <v>0</v>
      </c>
      <c r="J12" s="9">
        <f t="shared" ref="J12:J18" si="15">IF(G12=10%,D12*E12,0)</f>
        <v>184000</v>
      </c>
      <c r="K12" s="10">
        <f t="shared" ref="K12:K18" si="16">IF(G12=8%,D12*E12*8%,0)</f>
        <v>0</v>
      </c>
      <c r="L12" s="10">
        <f t="shared" ref="L12:L18" si="17">IF(G12=10%,D12*E12*10%,0)</f>
        <v>18400</v>
      </c>
      <c r="Q12" s="7"/>
      <c r="R12" s="7"/>
      <c r="S12" s="7"/>
      <c r="T12" s="7"/>
      <c r="U12" s="7"/>
      <c r="V12" s="7"/>
    </row>
    <row r="13" spans="1:1015" s="44" customFormat="1" ht="18" customHeight="1" x14ac:dyDescent="0.25">
      <c r="A13" s="50" t="s">
        <v>37</v>
      </c>
      <c r="B13" s="49" t="s">
        <v>51</v>
      </c>
      <c r="C13" s="50" t="s">
        <v>50</v>
      </c>
      <c r="D13" s="50">
        <v>1</v>
      </c>
      <c r="E13" s="51">
        <v>7000</v>
      </c>
      <c r="F13" s="8">
        <f t="shared" si="12"/>
        <v>7000</v>
      </c>
      <c r="G13" s="23">
        <v>0.1</v>
      </c>
      <c r="H13" s="8">
        <f t="shared" si="13"/>
        <v>700</v>
      </c>
      <c r="I13" s="9">
        <f t="shared" si="14"/>
        <v>0</v>
      </c>
      <c r="J13" s="9">
        <f t="shared" si="15"/>
        <v>7000</v>
      </c>
      <c r="K13" s="10">
        <f t="shared" si="16"/>
        <v>0</v>
      </c>
      <c r="L13" s="10">
        <f t="shared" si="17"/>
        <v>700</v>
      </c>
      <c r="Q13" s="7"/>
      <c r="R13" s="7"/>
      <c r="S13" s="7"/>
      <c r="T13" s="7"/>
      <c r="U13" s="7"/>
      <c r="V13" s="7"/>
    </row>
    <row r="14" spans="1:1015" s="44" customFormat="1" ht="18" customHeight="1" x14ac:dyDescent="0.25">
      <c r="A14" s="50" t="s">
        <v>38</v>
      </c>
      <c r="B14" s="49" t="s">
        <v>52</v>
      </c>
      <c r="C14" s="50" t="s">
        <v>53</v>
      </c>
      <c r="D14" s="50">
        <v>1</v>
      </c>
      <c r="E14" s="51">
        <v>32000</v>
      </c>
      <c r="F14" s="8">
        <f t="shared" si="12"/>
        <v>32000</v>
      </c>
      <c r="G14" s="23">
        <v>0.08</v>
      </c>
      <c r="H14" s="8">
        <f t="shared" si="13"/>
        <v>2560</v>
      </c>
      <c r="I14" s="9">
        <f t="shared" si="14"/>
        <v>32000</v>
      </c>
      <c r="J14" s="9">
        <f t="shared" si="15"/>
        <v>0</v>
      </c>
      <c r="K14" s="10">
        <f t="shared" si="16"/>
        <v>2560</v>
      </c>
      <c r="L14" s="10">
        <f t="shared" si="17"/>
        <v>0</v>
      </c>
      <c r="Q14" s="7"/>
      <c r="R14" s="7"/>
      <c r="S14" s="7"/>
      <c r="T14" s="7"/>
      <c r="U14" s="7"/>
      <c r="V14" s="7"/>
    </row>
    <row r="15" spans="1:1015" s="44" customFormat="1" ht="18" customHeight="1" x14ac:dyDescent="0.25">
      <c r="A15" s="50" t="s">
        <v>39</v>
      </c>
      <c r="B15" s="49" t="s">
        <v>54</v>
      </c>
      <c r="C15" s="50" t="s">
        <v>55</v>
      </c>
      <c r="D15" s="50">
        <v>10</v>
      </c>
      <c r="E15" s="51">
        <v>2800</v>
      </c>
      <c r="F15" s="8">
        <f t="shared" si="12"/>
        <v>28000</v>
      </c>
      <c r="G15" s="23">
        <v>0.1</v>
      </c>
      <c r="H15" s="8">
        <f t="shared" si="13"/>
        <v>2800</v>
      </c>
      <c r="I15" s="9">
        <f t="shared" si="14"/>
        <v>0</v>
      </c>
      <c r="J15" s="9">
        <f t="shared" si="15"/>
        <v>28000</v>
      </c>
      <c r="K15" s="10">
        <f t="shared" si="16"/>
        <v>0</v>
      </c>
      <c r="L15" s="10">
        <f t="shared" si="17"/>
        <v>2800</v>
      </c>
      <c r="Q15" s="7"/>
      <c r="R15" s="7"/>
      <c r="S15" s="7"/>
      <c r="T15" s="7"/>
      <c r="U15" s="7"/>
      <c r="V15" s="7"/>
    </row>
    <row r="16" spans="1:1015" s="44" customFormat="1" ht="18" customHeight="1" x14ac:dyDescent="0.25">
      <c r="A16" s="50" t="s">
        <v>41</v>
      </c>
      <c r="B16" s="49" t="s">
        <v>56</v>
      </c>
      <c r="C16" s="50" t="s">
        <v>57</v>
      </c>
      <c r="D16" s="50">
        <v>1</v>
      </c>
      <c r="E16" s="51">
        <v>33000</v>
      </c>
      <c r="F16" s="8">
        <f t="shared" si="12"/>
        <v>33000</v>
      </c>
      <c r="G16" s="23">
        <v>0.08</v>
      </c>
      <c r="H16" s="8">
        <f t="shared" si="13"/>
        <v>2640</v>
      </c>
      <c r="I16" s="9">
        <f t="shared" si="14"/>
        <v>33000</v>
      </c>
      <c r="J16" s="9">
        <f t="shared" si="15"/>
        <v>0</v>
      </c>
      <c r="K16" s="10">
        <f t="shared" si="16"/>
        <v>2640</v>
      </c>
      <c r="L16" s="10">
        <f t="shared" si="17"/>
        <v>0</v>
      </c>
      <c r="Q16" s="7"/>
      <c r="R16" s="7"/>
      <c r="S16" s="7"/>
      <c r="T16" s="7"/>
      <c r="U16" s="7"/>
      <c r="V16" s="7"/>
    </row>
    <row r="17" spans="1:22" s="44" customFormat="1" ht="18" customHeight="1" x14ac:dyDescent="0.25">
      <c r="A17" s="50" t="s">
        <v>42</v>
      </c>
      <c r="B17" s="49" t="s">
        <v>58</v>
      </c>
      <c r="C17" s="50" t="s">
        <v>59</v>
      </c>
      <c r="D17" s="50">
        <v>1</v>
      </c>
      <c r="E17" s="51">
        <v>16000</v>
      </c>
      <c r="F17" s="8">
        <f t="shared" si="12"/>
        <v>16000</v>
      </c>
      <c r="G17" s="23">
        <v>0.1</v>
      </c>
      <c r="H17" s="8">
        <f t="shared" si="13"/>
        <v>1600</v>
      </c>
      <c r="I17" s="9">
        <f t="shared" si="14"/>
        <v>0</v>
      </c>
      <c r="J17" s="9">
        <f t="shared" si="15"/>
        <v>16000</v>
      </c>
      <c r="K17" s="10">
        <f t="shared" si="16"/>
        <v>0</v>
      </c>
      <c r="L17" s="10">
        <f t="shared" si="17"/>
        <v>1600</v>
      </c>
      <c r="Q17" s="7"/>
      <c r="R17" s="7"/>
      <c r="S17" s="7"/>
      <c r="T17" s="7"/>
      <c r="U17" s="7"/>
      <c r="V17" s="7"/>
    </row>
    <row r="18" spans="1:22" s="44" customFormat="1" ht="18" customHeight="1" x14ac:dyDescent="0.25">
      <c r="A18" s="50" t="s">
        <v>60</v>
      </c>
      <c r="B18" s="49" t="s">
        <v>61</v>
      </c>
      <c r="C18" s="50" t="s">
        <v>46</v>
      </c>
      <c r="D18" s="50">
        <v>15</v>
      </c>
      <c r="E18" s="51">
        <v>3300</v>
      </c>
      <c r="F18" s="8">
        <f t="shared" si="12"/>
        <v>49500</v>
      </c>
      <c r="G18" s="23">
        <v>0.08</v>
      </c>
      <c r="H18" s="8">
        <f t="shared" si="13"/>
        <v>3960</v>
      </c>
      <c r="I18" s="9">
        <f t="shared" si="14"/>
        <v>49500</v>
      </c>
      <c r="J18" s="9">
        <f t="shared" si="15"/>
        <v>0</v>
      </c>
      <c r="K18" s="10">
        <f t="shared" si="16"/>
        <v>3960</v>
      </c>
      <c r="L18" s="10">
        <f t="shared" si="17"/>
        <v>0</v>
      </c>
      <c r="Q18" s="7"/>
      <c r="R18" s="7"/>
      <c r="S18" s="7"/>
      <c r="T18" s="7"/>
      <c r="U18" s="7"/>
      <c r="V18" s="7"/>
    </row>
    <row r="19" spans="1:22" s="47" customFormat="1" ht="18" customHeight="1" x14ac:dyDescent="0.25">
      <c r="A19" s="45"/>
      <c r="B19" s="35" t="s">
        <v>24</v>
      </c>
      <c r="C19" s="18" t="s">
        <v>25</v>
      </c>
      <c r="D19" s="19"/>
      <c r="E19" s="18" t="s">
        <v>26</v>
      </c>
      <c r="F19" s="18"/>
      <c r="G19" s="19"/>
      <c r="H19" s="22" t="s">
        <v>27</v>
      </c>
      <c r="I19" s="28">
        <f>SUM(I9:I18)</f>
        <v>1356500</v>
      </c>
      <c r="J19" s="28">
        <f>SUM(J9:J18)</f>
        <v>235000</v>
      </c>
      <c r="K19" s="28">
        <f>SUM(K9:K18)</f>
        <v>108520</v>
      </c>
      <c r="L19" s="28">
        <f>SUM(L9:L18)</f>
        <v>23500</v>
      </c>
      <c r="Q19" s="4"/>
      <c r="R19" s="4"/>
      <c r="S19" s="4"/>
      <c r="T19" s="4"/>
      <c r="U19" s="4"/>
      <c r="V19" s="4"/>
    </row>
    <row r="20" spans="1:22" s="47" customFormat="1" ht="18" customHeight="1" x14ac:dyDescent="0.25">
      <c r="A20" s="45"/>
      <c r="B20" s="21" t="s">
        <v>28</v>
      </c>
      <c r="C20" s="57">
        <f>I19</f>
        <v>1356500</v>
      </c>
      <c r="D20" s="58"/>
      <c r="E20" s="57">
        <f>K19</f>
        <v>108520</v>
      </c>
      <c r="F20" s="59"/>
      <c r="G20" s="58"/>
      <c r="H20" s="24">
        <f>C20+E20</f>
        <v>1465020</v>
      </c>
      <c r="I20" s="11"/>
      <c r="J20" s="11"/>
      <c r="Q20" s="4"/>
      <c r="R20" s="4"/>
      <c r="S20" s="4"/>
      <c r="T20" s="4"/>
      <c r="U20" s="4"/>
      <c r="V20" s="4"/>
    </row>
    <row r="21" spans="1:22" s="47" customFormat="1" ht="18" customHeight="1" x14ac:dyDescent="0.25">
      <c r="A21" s="45"/>
      <c r="B21" s="21" t="s">
        <v>29</v>
      </c>
      <c r="C21" s="57">
        <f>J19</f>
        <v>235000</v>
      </c>
      <c r="D21" s="58"/>
      <c r="E21" s="57">
        <f>L19</f>
        <v>23500</v>
      </c>
      <c r="F21" s="59"/>
      <c r="G21" s="58"/>
      <c r="H21" s="24">
        <f>C21+E21</f>
        <v>258500</v>
      </c>
      <c r="I21" s="11"/>
      <c r="J21" s="11"/>
      <c r="Q21" s="4"/>
      <c r="R21" s="4"/>
      <c r="S21" s="4"/>
      <c r="T21" s="4"/>
      <c r="U21" s="4"/>
      <c r="V21" s="4"/>
    </row>
    <row r="22" spans="1:22" s="47" customFormat="1" ht="18" customHeight="1" x14ac:dyDescent="0.25">
      <c r="A22" s="45"/>
      <c r="B22" s="20" t="s">
        <v>30</v>
      </c>
      <c r="C22" s="60">
        <f>SUM(C20:D21)</f>
        <v>1591500</v>
      </c>
      <c r="D22" s="61"/>
      <c r="E22" s="60">
        <f>SUM(E20:G21)</f>
        <v>132020</v>
      </c>
      <c r="F22" s="62"/>
      <c r="G22" s="61"/>
      <c r="H22" s="25">
        <f>SUM(H20:H21)</f>
        <v>1723520</v>
      </c>
      <c r="I22" s="11"/>
      <c r="J22" s="11"/>
      <c r="M22" s="12"/>
      <c r="N22" s="12"/>
      <c r="Q22" s="4"/>
      <c r="R22" s="4"/>
      <c r="S22" s="4"/>
      <c r="T22" s="4"/>
      <c r="U22" s="4"/>
      <c r="V22" s="4"/>
    </row>
    <row r="23" spans="1:22" s="47" customFormat="1" ht="16.149999999999999" customHeight="1" x14ac:dyDescent="0.25">
      <c r="A23" s="63"/>
      <c r="B23" s="63"/>
      <c r="C23" s="63"/>
      <c r="D23" s="63"/>
      <c r="E23" s="63"/>
      <c r="F23" s="63"/>
      <c r="G23" s="63"/>
      <c r="H23" s="63"/>
      <c r="I23" s="11"/>
      <c r="J23" s="11"/>
      <c r="Q23" s="4"/>
      <c r="R23" s="4"/>
      <c r="S23" s="4"/>
      <c r="T23" s="4"/>
      <c r="U23" s="4"/>
      <c r="V23" s="4"/>
    </row>
    <row r="24" spans="1:22" s="46" customFormat="1" ht="15" x14ac:dyDescent="0.25">
      <c r="A24" s="13"/>
      <c r="B24" s="14"/>
      <c r="C24" s="14"/>
      <c r="D24" s="64">
        <f>H6</f>
        <v>45776</v>
      </c>
      <c r="E24" s="64"/>
      <c r="F24" s="64"/>
      <c r="G24" s="64"/>
      <c r="H24" s="64"/>
      <c r="I24" s="15"/>
      <c r="J24" s="15"/>
      <c r="Q24" s="16"/>
      <c r="R24" s="16"/>
      <c r="S24" s="16"/>
      <c r="T24" s="16"/>
      <c r="U24" s="16"/>
      <c r="V24" s="16"/>
    </row>
    <row r="25" spans="1:22" s="47" customFormat="1" x14ac:dyDescent="0.25">
      <c r="A25" s="48" t="s">
        <v>16</v>
      </c>
      <c r="B25" s="48"/>
      <c r="C25" s="48" t="s">
        <v>17</v>
      </c>
      <c r="D25" s="17"/>
      <c r="E25" s="17"/>
      <c r="F25" s="17"/>
      <c r="G25" s="17"/>
      <c r="H25" s="48" t="s">
        <v>18</v>
      </c>
      <c r="Q25" s="4"/>
      <c r="R25" s="4"/>
      <c r="S25" s="4"/>
      <c r="T25" s="4"/>
      <c r="U25" s="4"/>
      <c r="V25" s="4"/>
    </row>
    <row r="26" spans="1:22" s="47" customFormat="1" x14ac:dyDescent="0.25">
      <c r="A26" s="47" t="s">
        <v>19</v>
      </c>
      <c r="C26" s="47" t="s">
        <v>19</v>
      </c>
      <c r="H26" s="47" t="s">
        <v>20</v>
      </c>
      <c r="Q26" s="4"/>
      <c r="R26" s="4"/>
      <c r="S26" s="4"/>
      <c r="T26" s="4"/>
      <c r="U26" s="4"/>
      <c r="V26" s="4"/>
    </row>
    <row r="30" spans="1:22" s="47" customFormat="1" ht="15.6" customHeight="1" x14ac:dyDescent="0.25">
      <c r="H30" s="48" t="s">
        <v>21</v>
      </c>
      <c r="Q30" s="4"/>
      <c r="R30" s="4"/>
      <c r="S30" s="4"/>
      <c r="T30" s="4"/>
      <c r="U30" s="4"/>
      <c r="V30" s="4"/>
    </row>
    <row r="31" spans="1:22" s="47" customFormat="1" ht="15.6" customHeight="1" x14ac:dyDescent="0.25">
      <c r="Q31" s="4"/>
      <c r="R31" s="4"/>
      <c r="S31" s="4"/>
      <c r="T31" s="4"/>
      <c r="U31" s="4"/>
      <c r="V31" s="4"/>
    </row>
    <row r="32" spans="1:22" s="47" customFormat="1" ht="15.6" customHeight="1" x14ac:dyDescent="0.25">
      <c r="Q32" s="4"/>
      <c r="R32" s="4"/>
      <c r="S32" s="4"/>
      <c r="T32" s="4"/>
      <c r="U32" s="4"/>
      <c r="V32" s="4"/>
    </row>
  </sheetData>
  <mergeCells count="11">
    <mergeCell ref="C22:D22"/>
    <mergeCell ref="E22:G22"/>
    <mergeCell ref="A23:H23"/>
    <mergeCell ref="D24:H24"/>
    <mergeCell ref="A3:H3"/>
    <mergeCell ref="A6:D6"/>
    <mergeCell ref="I6:L6"/>
    <mergeCell ref="C20:D20"/>
    <mergeCell ref="E20:G20"/>
    <mergeCell ref="C21:D21"/>
    <mergeCell ref="E21:G21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2025-04-29T03:42:49Z</dcterms:modified>
</cp:coreProperties>
</file>