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HCNS\VPP\"/>
    </mc:Choice>
  </mc:AlternateContent>
  <bookViews>
    <workbookView xWindow="-105" yWindow="-105" windowWidth="19425" windowHeight="10425" activeTab="1"/>
  </bookViews>
  <sheets>
    <sheet name="6.2.23" sheetId="2" r:id="rId1"/>
    <sheet name="10.3.2023" sheetId="1" r:id="rId2"/>
  </sheets>
  <calcPr calcId="162913"/>
</workbook>
</file>

<file path=xl/calcChain.xml><?xml version="1.0" encoding="utf-8"?>
<calcChain xmlns="http://schemas.openxmlformats.org/spreadsheetml/2006/main">
  <c r="F16" i="1" l="1"/>
  <c r="F12" i="1"/>
  <c r="D20" i="1"/>
  <c r="F15" i="1"/>
  <c r="F14" i="1"/>
  <c r="F13" i="1"/>
  <c r="F11" i="1"/>
  <c r="F10" i="1"/>
  <c r="F9" i="1"/>
  <c r="F17" i="1" l="1"/>
  <c r="F18" i="1" s="1"/>
  <c r="D19" i="2"/>
  <c r="F14" i="2"/>
  <c r="F13" i="2"/>
  <c r="F12" i="2"/>
  <c r="F11" i="2"/>
  <c r="F10" i="2"/>
  <c r="F9" i="2"/>
  <c r="F15" i="2" l="1"/>
  <c r="F16" i="2" s="1"/>
  <c r="F17" i="2" s="1"/>
</calcChain>
</file>

<file path=xl/sharedStrings.xml><?xml version="1.0" encoding="utf-8"?>
<sst xmlns="http://schemas.openxmlformats.org/spreadsheetml/2006/main" count="88" uniqueCount="46">
  <si>
    <t>PHIẾU XUẤT KHO</t>
  </si>
  <si>
    <t xml:space="preserve">CÔNG TY:  CÔNG TY TNHH MTV TM VÀ DV NGỌC THƠM </t>
  </si>
  <si>
    <t>Điện Thoại: 028.6290.6631</t>
  </si>
  <si>
    <t>Số phiếu:</t>
  </si>
  <si>
    <t>BH0338/23</t>
  </si>
  <si>
    <t>Địa chỉ giao hàng: 207/25/10 Phạm Văn Hai,P.5,Q.Tân Bình</t>
  </si>
  <si>
    <t xml:space="preserve">Ngày:  </t>
  </si>
  <si>
    <t>Liên hệ: CHỊ THÚY 0772.664.889 - P.K.Toán 028.6679.2518
(GỌI KHÁCH KHI GIAO HÀNG)</t>
  </si>
  <si>
    <t>Số hóa đơn:</t>
  </si>
  <si>
    <t>STT</t>
  </si>
  <si>
    <t>TÊN HÀNG</t>
  </si>
  <si>
    <t>ĐVT</t>
  </si>
  <si>
    <t>SỐ LƯỢNG</t>
  </si>
  <si>
    <t xml:space="preserve">ĐƠN GIÁ </t>
  </si>
  <si>
    <t>THÀNH TIỀN</t>
  </si>
  <si>
    <t>1</t>
  </si>
  <si>
    <t>Giấy Delight A4/70</t>
  </si>
  <si>
    <t>Gram</t>
  </si>
  <si>
    <t>2</t>
  </si>
  <si>
    <t>Bút lông dầu TL PM09 (xanh)</t>
  </si>
  <si>
    <t>Cây</t>
  </si>
  <si>
    <t>3</t>
  </si>
  <si>
    <t>Hộp</t>
  </si>
  <si>
    <t xml:space="preserve">Kim bấm Plus S10 </t>
  </si>
  <si>
    <t>Hộp nhỏ</t>
  </si>
  <si>
    <t>5</t>
  </si>
  <si>
    <t>Giấy Note 3*3 Double</t>
  </si>
  <si>
    <t>Xấp</t>
  </si>
  <si>
    <t>6</t>
  </si>
  <si>
    <t xml:space="preserve">Sáp đếm tiền </t>
  </si>
  <si>
    <t>TOTAL</t>
  </si>
  <si>
    <t>Thuế VAT 10%</t>
  </si>
  <si>
    <t>Thành tiền sau thuế</t>
  </si>
  <si>
    <t xml:space="preserve">    Người Nhận</t>
  </si>
  <si>
    <t xml:space="preserve">    Người Giao</t>
  </si>
  <si>
    <t>Người Lập Phiếu</t>
  </si>
  <si>
    <t xml:space="preserve"> (Ký,ghi rõ họ tên)</t>
  </si>
  <si>
    <t xml:space="preserve">  (Ký,ghi rõ họ tên)</t>
  </si>
  <si>
    <t>Nguyễn Thị Ngọc Mai</t>
  </si>
  <si>
    <t>7</t>
  </si>
  <si>
    <t>Hộp nẹp acco nhua Unicorn</t>
  </si>
  <si>
    <t>GÔM CAMPUS</t>
  </si>
  <si>
    <t>Cục</t>
  </si>
  <si>
    <t>MỰC DẤU SHINNY ĐỎ</t>
  </si>
  <si>
    <t>Chai</t>
  </si>
  <si>
    <t>BÚT BI TL - 08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</si>
</sst>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(* #,##0.00_);_(* \(#,##0.00\);_(* &quot;-&quot;??_);_(@_)"/>
    <numFmt numFmtId="164" formatCode="_-* #,##0.00\ _₫_-;\-* #,##0.00\ _₫_-;_-* &quot;-&quot;??\ _₫_-;_-@_-"/>
    <numFmt numFmtId="165" formatCode="d/m/yyyy;@"/>
    <numFmt numFmtId="166" formatCode="#,##0_ ;[Red]\-#,##0\ "/>
    <numFmt numFmtId="167" formatCode="_-* #,##0\ _₫_-;\-* #,##0\ _₫_-;_-* &quot;-&quot;??\ _₫_-;_-@_-"/>
    <numFmt numFmtId="168" formatCode="&quot;Ngày &quot;dd&quot; Tháng &quot;mm&quot; Năm &quot;yyyy"/>
    <numFmt numFmtId="169" formatCode="#,##0_ ;\-#,##0\ "/>
  </numFmts>
  <fonts count="21" x14ac:knownFonts="1">
    <font>
      <sz val="11"/>
      <color theme="1"/>
      <name val="Calibri"/>
      <family val="2"/>
      <charset val="163"/>
      <scheme val="minor"/>
    </font>
    <font>
      <sz val="10"/>
      <name val="Arial"/>
      <family val="2"/>
    </font>
    <font>
      <b/>
      <sz val="16"/>
      <color rgb="FFC00000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2"/>
      <name val="Times New Roman"/>
      <family val="1"/>
    </font>
    <font>
      <sz val="11"/>
      <color rgb="FF000000"/>
      <name val="Times New Roman"/>
      <family val="2"/>
    </font>
    <font>
      <b/>
      <sz val="18"/>
      <color rgb="FF203864"/>
      <name val="Times New Roman"/>
      <family val="1"/>
    </font>
    <font>
      <b/>
      <i/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rgb="FF000000"/>
      <name val="Calibri"/>
      <family val="2"/>
    </font>
    <font>
      <b/>
      <i/>
      <sz val="12"/>
      <name val="Times New Roman"/>
      <family val="1"/>
    </font>
    <font>
      <b/>
      <sz val="11"/>
      <name val="Calibri Light"/>
      <family val="1"/>
    </font>
    <font>
      <sz val="11"/>
      <name val="Times New Roman"/>
      <family val="1"/>
    </font>
    <font>
      <b/>
      <sz val="11"/>
      <color rgb="FF000000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1"/>
      <color indexed="8"/>
      <name val="Times New Roman"/>
      <family val="2"/>
    </font>
    <font>
      <sz val="11"/>
      <color indexed="8"/>
      <name val="Cambria"/>
      <family val="1"/>
      <scheme val="major"/>
    </font>
    <font>
      <sz val="11"/>
      <color rgb="FF000000"/>
      <name val="Cambria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rgb="FFDEEBF7"/>
        <bgColor indexed="64"/>
      </patternFill>
    </fill>
    <fill>
      <patternFill patternType="solid">
        <fgColor rgb="FFD6DCE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8" fillId="0" borderId="0"/>
  </cellStyleXfs>
  <cellXfs count="45">
    <xf numFmtId="0" fontId="0" fillId="0" borderId="0" xfId="0"/>
    <xf numFmtId="0" fontId="8" fillId="0" borderId="0" xfId="2" applyFont="1" applyAlignment="1">
      <alignment vertical="center"/>
    </xf>
    <xf numFmtId="0" fontId="9" fillId="0" borderId="0" xfId="2" applyFont="1" applyAlignment="1">
      <alignment horizontal="left"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left" vertical="center"/>
    </xf>
    <xf numFmtId="0" fontId="13" fillId="2" borderId="2" xfId="2" applyFont="1" applyFill="1" applyBorder="1" applyAlignment="1">
      <alignment horizontal="center" vertical="center" wrapText="1"/>
    </xf>
    <xf numFmtId="166" fontId="13" fillId="2" borderId="1" xfId="2" applyNumberFormat="1" applyFont="1" applyFill="1" applyBorder="1" applyAlignment="1">
      <alignment horizontal="center" vertical="center" wrapText="1"/>
    </xf>
    <xf numFmtId="167" fontId="5" fillId="0" borderId="1" xfId="3" applyNumberFormat="1" applyFont="1" applyBorder="1" applyAlignment="1">
      <alignment horizontal="left" vertical="center" wrapText="1"/>
    </xf>
    <xf numFmtId="167" fontId="5" fillId="0" borderId="1" xfId="4" applyNumberFormat="1" applyFont="1" applyBorder="1" applyAlignment="1">
      <alignment horizontal="left" vertical="center" wrapText="1"/>
    </xf>
    <xf numFmtId="167" fontId="5" fillId="0" borderId="1" xfId="5" applyNumberFormat="1" applyFont="1" applyBorder="1" applyAlignment="1">
      <alignment horizontal="left" vertical="center" wrapText="1"/>
    </xf>
    <xf numFmtId="0" fontId="15" fillId="5" borderId="0" xfId="2" applyFont="1" applyFill="1" applyAlignment="1" applyProtection="1">
      <alignment horizontal="center" vertical="center"/>
      <protection locked="0"/>
    </xf>
    <xf numFmtId="0" fontId="2" fillId="0" borderId="0" xfId="0" applyFont="1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165" fontId="10" fillId="0" borderId="1" xfId="0" applyNumberFormat="1" applyFont="1" applyBorder="1" applyAlignment="1">
      <alignment horizontal="left" vertical="center" wrapText="1"/>
    </xf>
    <xf numFmtId="0" fontId="5" fillId="0" borderId="0" xfId="0" quotePrefix="1" applyFont="1" applyAlignment="1">
      <alignment vertical="center"/>
    </xf>
    <xf numFmtId="0" fontId="12" fillId="0" borderId="0" xfId="0" applyFont="1" applyAlignment="1">
      <alignment horizontal="left" vertical="center"/>
    </xf>
    <xf numFmtId="165" fontId="10" fillId="0" borderId="1" xfId="0" quotePrefix="1" applyNumberFormat="1" applyFont="1" applyBorder="1" applyAlignment="1">
      <alignment horizontal="left" vertical="center" wrapText="1"/>
    </xf>
    <xf numFmtId="0" fontId="14" fillId="0" borderId="0" xfId="0" applyFont="1"/>
    <xf numFmtId="0" fontId="11" fillId="0" borderId="0" xfId="0" applyFont="1"/>
    <xf numFmtId="0" fontId="10" fillId="0" borderId="1" xfId="0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3" fontId="14" fillId="0" borderId="0" xfId="0" applyNumberFormat="1" applyFont="1"/>
    <xf numFmtId="0" fontId="14" fillId="0" borderId="1" xfId="0" applyFont="1" applyBorder="1" applyAlignment="1">
      <alignment horizontal="center"/>
    </xf>
    <xf numFmtId="3" fontId="16" fillId="3" borderId="1" xfId="0" applyNumberFormat="1" applyFont="1" applyFill="1" applyBorder="1" applyAlignment="1">
      <alignment horizontal="center"/>
    </xf>
    <xf numFmtId="3" fontId="16" fillId="4" borderId="1" xfId="0" applyNumberFormat="1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3" fontId="14" fillId="5" borderId="0" xfId="0" applyNumberFormat="1" applyFont="1" applyFill="1"/>
    <xf numFmtId="0" fontId="14" fillId="5" borderId="0" xfId="0" applyFont="1" applyFill="1"/>
    <xf numFmtId="0" fontId="17" fillId="0" borderId="0" xfId="0" applyFont="1"/>
    <xf numFmtId="169" fontId="17" fillId="0" borderId="0" xfId="0" applyNumberFormat="1" applyFont="1"/>
    <xf numFmtId="0" fontId="15" fillId="0" borderId="1" xfId="2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left"/>
    </xf>
    <xf numFmtId="168" fontId="15" fillId="5" borderId="0" xfId="2" applyNumberFormat="1" applyFont="1" applyFill="1" applyAlignment="1" applyProtection="1">
      <alignment horizontal="right" vertical="center"/>
      <protection locked="0"/>
    </xf>
    <xf numFmtId="0" fontId="7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19" fillId="6" borderId="1" xfId="6" applyFont="1" applyFill="1" applyBorder="1" applyAlignment="1" applyProtection="1">
      <alignment vertical="center"/>
      <protection locked="0"/>
    </xf>
    <xf numFmtId="0" fontId="19" fillId="6" borderId="1" xfId="6" applyFont="1" applyFill="1" applyBorder="1" applyAlignment="1" applyProtection="1">
      <alignment horizontal="center" vertical="center"/>
      <protection locked="0"/>
    </xf>
    <xf numFmtId="0" fontId="20" fillId="6" borderId="1" xfId="0" applyFont="1" applyFill="1" applyBorder="1" applyAlignment="1">
      <alignment vertical="center"/>
    </xf>
  </cellXfs>
  <cellStyles count="7">
    <cellStyle name="Comma 10" xfId="3"/>
    <cellStyle name="Comma 2" xfId="4"/>
    <cellStyle name="Comma 3" xfId="5"/>
    <cellStyle name="Explanatory Text 2" xfId="2"/>
    <cellStyle name="Normal" xfId="0" builtinId="0"/>
    <cellStyle name="Normal 2" xfId="1"/>
    <cellStyle name="Normal_Sheet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1450731</xdr:colOff>
      <xdr:row>1</xdr:row>
      <xdr:rowOff>351693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6508505" cy="608868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1450731</xdr:colOff>
      <xdr:row>3</xdr:row>
      <xdr:rowOff>37368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6508505" cy="608868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7"/>
  <sheetViews>
    <sheetView showGridLines="0" topLeftCell="A4" zoomScale="130" zoomScaleNormal="130" workbookViewId="0">
      <selection activeCell="A4" sqref="A1:XFD1048576"/>
    </sheetView>
  </sheetViews>
  <sheetFormatPr defaultColWidth="9.140625" defaultRowHeight="15.75" x14ac:dyDescent="0.25"/>
  <cols>
    <col min="1" max="1" width="6.42578125" style="15" customWidth="1"/>
    <col min="2" max="2" width="33.7109375" style="15" customWidth="1"/>
    <col min="3" max="3" width="11.140625" style="15" customWidth="1"/>
    <col min="4" max="4" width="12.140625" style="15" customWidth="1"/>
    <col min="5" max="5" width="12.42578125" style="15" customWidth="1"/>
    <col min="6" max="6" width="22.7109375" style="15" bestFit="1" customWidth="1"/>
    <col min="7" max="258" width="8.7109375" style="15" customWidth="1"/>
    <col min="259" max="259" width="71.28515625" style="15" customWidth="1"/>
    <col min="260" max="260" width="13.5703125" style="15" customWidth="1"/>
    <col min="261" max="261" width="14" style="15" customWidth="1"/>
    <col min="262" max="262" width="36.140625" style="15" customWidth="1"/>
    <col min="263" max="514" width="8.7109375" style="15" customWidth="1"/>
    <col min="515" max="515" width="71.28515625" style="15" customWidth="1"/>
    <col min="516" max="516" width="13.5703125" style="15" customWidth="1"/>
    <col min="517" max="517" width="14" style="15" customWidth="1"/>
    <col min="518" max="518" width="36.140625" style="15" customWidth="1"/>
    <col min="519" max="770" width="8.7109375" style="15" customWidth="1"/>
    <col min="771" max="771" width="71.28515625" style="15" customWidth="1"/>
    <col min="772" max="772" width="13.5703125" style="15" customWidth="1"/>
    <col min="773" max="773" width="14" style="15" customWidth="1"/>
    <col min="774" max="774" width="36.140625" style="15" customWidth="1"/>
    <col min="775" max="1025" width="8.7109375" style="15" customWidth="1"/>
  </cols>
  <sheetData>
    <row r="1" spans="1:1025" ht="20.25" x14ac:dyDescent="0.3">
      <c r="A1" s="11"/>
      <c r="B1" s="11"/>
      <c r="C1" s="12"/>
      <c r="D1" s="13"/>
      <c r="E1" s="13"/>
      <c r="F1" s="14"/>
      <c r="G1" s="13"/>
      <c r="H1" s="13"/>
      <c r="I1" s="13"/>
      <c r="J1" s="13"/>
      <c r="K1" s="13"/>
    </row>
    <row r="2" spans="1:1025" ht="29.25" customHeight="1" x14ac:dyDescent="0.3">
      <c r="A2" s="13"/>
      <c r="B2" s="13"/>
      <c r="C2" s="16"/>
    </row>
    <row r="3" spans="1:1025" ht="22.5" x14ac:dyDescent="0.3">
      <c r="A3" s="40" t="s">
        <v>0</v>
      </c>
      <c r="B3" s="40"/>
      <c r="C3" s="40"/>
      <c r="D3" s="40"/>
      <c r="E3" s="40"/>
      <c r="F3" s="40"/>
    </row>
    <row r="4" spans="1:1025" s="18" customFormat="1" ht="18" customHeight="1" x14ac:dyDescent="0.25">
      <c r="A4" s="1" t="s">
        <v>1</v>
      </c>
      <c r="B4" s="2"/>
      <c r="C4" s="3"/>
      <c r="D4" s="3"/>
      <c r="E4" s="3"/>
      <c r="F4" s="3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</row>
    <row r="5" spans="1:1025" s="18" customFormat="1" ht="18" customHeight="1" x14ac:dyDescent="0.25">
      <c r="A5" s="4" t="s">
        <v>2</v>
      </c>
      <c r="B5" s="3"/>
      <c r="C5" s="3"/>
      <c r="D5" s="3"/>
      <c r="E5" s="4" t="s">
        <v>3</v>
      </c>
      <c r="F5" s="19" t="s">
        <v>4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</row>
    <row r="6" spans="1:1025" s="18" customFormat="1" ht="18" customHeight="1" x14ac:dyDescent="0.25">
      <c r="A6" s="41" t="s">
        <v>5</v>
      </c>
      <c r="B6" s="41"/>
      <c r="C6" s="41"/>
      <c r="D6" s="41"/>
      <c r="E6" s="4" t="s">
        <v>6</v>
      </c>
      <c r="F6" s="20">
        <v>44961</v>
      </c>
      <c r="G6" s="21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</row>
    <row r="7" spans="1:1025" s="18" customFormat="1" ht="35.25" customHeight="1" x14ac:dyDescent="0.25">
      <c r="A7" s="41" t="s">
        <v>7</v>
      </c>
      <c r="B7" s="41"/>
      <c r="C7" s="41"/>
      <c r="D7" s="41"/>
      <c r="E7" s="22" t="s">
        <v>8</v>
      </c>
      <c r="F7" s="23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</row>
    <row r="8" spans="1:1025" s="25" customFormat="1" ht="17.100000000000001" customHeight="1" x14ac:dyDescent="0.25">
      <c r="A8" s="5" t="s">
        <v>9</v>
      </c>
      <c r="B8" s="5" t="s">
        <v>10</v>
      </c>
      <c r="C8" s="5" t="s">
        <v>11</v>
      </c>
      <c r="D8" s="5" t="s">
        <v>12</v>
      </c>
      <c r="E8" s="6" t="s">
        <v>13</v>
      </c>
      <c r="F8" s="6" t="s">
        <v>14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24"/>
      <c r="MW8" s="24"/>
      <c r="MX8" s="24"/>
      <c r="MY8" s="24"/>
      <c r="MZ8" s="24"/>
      <c r="NA8" s="24"/>
      <c r="NB8" s="24"/>
      <c r="NC8" s="24"/>
      <c r="ND8" s="24"/>
      <c r="NE8" s="24"/>
      <c r="NF8" s="24"/>
      <c r="NG8" s="24"/>
      <c r="NH8" s="24"/>
      <c r="NI8" s="24"/>
      <c r="NJ8" s="24"/>
      <c r="NK8" s="24"/>
      <c r="NL8" s="24"/>
      <c r="NM8" s="24"/>
      <c r="NN8" s="24"/>
      <c r="NO8" s="24"/>
      <c r="NP8" s="24"/>
      <c r="NQ8" s="24"/>
      <c r="NR8" s="24"/>
      <c r="NS8" s="24"/>
      <c r="NT8" s="24"/>
      <c r="NU8" s="24"/>
      <c r="NV8" s="24"/>
      <c r="NW8" s="24"/>
      <c r="NX8" s="24"/>
      <c r="NY8" s="24"/>
      <c r="NZ8" s="24"/>
      <c r="OA8" s="24"/>
      <c r="OB8" s="24"/>
      <c r="OC8" s="24"/>
      <c r="OD8" s="24"/>
      <c r="OE8" s="24"/>
      <c r="OF8" s="24"/>
      <c r="OG8" s="24"/>
      <c r="OH8" s="24"/>
      <c r="OI8" s="24"/>
      <c r="OJ8" s="24"/>
      <c r="OK8" s="24"/>
      <c r="OL8" s="24"/>
      <c r="OM8" s="24"/>
      <c r="ON8" s="24"/>
      <c r="OO8" s="24"/>
      <c r="OP8" s="24"/>
      <c r="OQ8" s="24"/>
      <c r="OR8" s="24"/>
      <c r="OS8" s="24"/>
      <c r="OT8" s="24"/>
      <c r="OU8" s="24"/>
      <c r="OV8" s="24"/>
      <c r="OW8" s="24"/>
      <c r="OX8" s="24"/>
      <c r="OY8" s="24"/>
      <c r="OZ8" s="24"/>
      <c r="PA8" s="24"/>
      <c r="PB8" s="24"/>
      <c r="PC8" s="24"/>
      <c r="PD8" s="24"/>
      <c r="PE8" s="24"/>
      <c r="PF8" s="24"/>
      <c r="PG8" s="24"/>
      <c r="PH8" s="24"/>
      <c r="PI8" s="24"/>
      <c r="PJ8" s="24"/>
      <c r="PK8" s="24"/>
      <c r="PL8" s="24"/>
      <c r="PM8" s="24"/>
      <c r="PN8" s="24"/>
      <c r="PO8" s="24"/>
      <c r="PP8" s="24"/>
      <c r="PQ8" s="24"/>
      <c r="PR8" s="24"/>
      <c r="PS8" s="24"/>
      <c r="PT8" s="24"/>
      <c r="PU8" s="24"/>
      <c r="PV8" s="24"/>
      <c r="PW8" s="24"/>
      <c r="PX8" s="24"/>
      <c r="PY8" s="24"/>
      <c r="PZ8" s="24"/>
      <c r="QA8" s="24"/>
      <c r="QB8" s="24"/>
      <c r="QC8" s="24"/>
      <c r="QD8" s="24"/>
      <c r="QE8" s="24"/>
      <c r="QF8" s="24"/>
      <c r="QG8" s="24"/>
      <c r="QH8" s="24"/>
      <c r="QI8" s="24"/>
      <c r="QJ8" s="24"/>
      <c r="QK8" s="24"/>
      <c r="QL8" s="24"/>
      <c r="QM8" s="24"/>
      <c r="QN8" s="24"/>
      <c r="QO8" s="24"/>
      <c r="QP8" s="24"/>
      <c r="QQ8" s="24"/>
      <c r="QR8" s="24"/>
      <c r="QS8" s="24"/>
      <c r="QT8" s="24"/>
      <c r="QU8" s="24"/>
      <c r="QV8" s="24"/>
      <c r="QW8" s="24"/>
      <c r="QX8" s="24"/>
      <c r="QY8" s="24"/>
      <c r="QZ8" s="24"/>
      <c r="RA8" s="24"/>
      <c r="RB8" s="24"/>
      <c r="RC8" s="24"/>
      <c r="RD8" s="24"/>
      <c r="RE8" s="24"/>
      <c r="RF8" s="24"/>
      <c r="RG8" s="24"/>
      <c r="RH8" s="24"/>
      <c r="RI8" s="24"/>
      <c r="RJ8" s="24"/>
      <c r="RK8" s="24"/>
      <c r="RL8" s="24"/>
      <c r="RM8" s="24"/>
      <c r="RN8" s="24"/>
      <c r="RO8" s="24"/>
      <c r="RP8" s="24"/>
      <c r="RQ8" s="24"/>
      <c r="RR8" s="24"/>
      <c r="RS8" s="24"/>
      <c r="RT8" s="24"/>
      <c r="RU8" s="24"/>
      <c r="RV8" s="24"/>
      <c r="RW8" s="24"/>
      <c r="RX8" s="24"/>
      <c r="RY8" s="24"/>
      <c r="RZ8" s="24"/>
      <c r="SA8" s="24"/>
      <c r="SB8" s="24"/>
      <c r="SC8" s="24"/>
      <c r="SD8" s="24"/>
      <c r="SE8" s="24"/>
      <c r="SF8" s="24"/>
      <c r="SG8" s="24"/>
      <c r="SH8" s="24"/>
      <c r="SI8" s="24"/>
      <c r="SJ8" s="24"/>
      <c r="SK8" s="24"/>
      <c r="SL8" s="24"/>
      <c r="SM8" s="24"/>
      <c r="SN8" s="24"/>
      <c r="SO8" s="24"/>
      <c r="SP8" s="24"/>
      <c r="SQ8" s="24"/>
      <c r="SR8" s="24"/>
      <c r="SS8" s="24"/>
      <c r="ST8" s="24"/>
      <c r="SU8" s="24"/>
      <c r="SV8" s="24"/>
      <c r="SW8" s="24"/>
      <c r="SX8" s="24"/>
      <c r="SY8" s="24"/>
      <c r="SZ8" s="24"/>
      <c r="TA8" s="24"/>
      <c r="TB8" s="24"/>
      <c r="TC8" s="24"/>
      <c r="TD8" s="24"/>
      <c r="TE8" s="24"/>
      <c r="TF8" s="24"/>
      <c r="TG8" s="24"/>
      <c r="TH8" s="24"/>
      <c r="TI8" s="24"/>
      <c r="TJ8" s="24"/>
      <c r="TK8" s="24"/>
      <c r="TL8" s="24"/>
      <c r="TM8" s="24"/>
      <c r="TN8" s="24"/>
      <c r="TO8" s="24"/>
      <c r="TP8" s="24"/>
      <c r="TQ8" s="24"/>
      <c r="TR8" s="24"/>
      <c r="TS8" s="24"/>
      <c r="TT8" s="24"/>
      <c r="TU8" s="24"/>
      <c r="TV8" s="24"/>
      <c r="TW8" s="24"/>
      <c r="TX8" s="24"/>
      <c r="TY8" s="24"/>
      <c r="TZ8" s="24"/>
      <c r="UA8" s="24"/>
      <c r="UB8" s="24"/>
      <c r="UC8" s="24"/>
      <c r="UD8" s="24"/>
      <c r="UE8" s="24"/>
      <c r="UF8" s="24"/>
      <c r="UG8" s="24"/>
      <c r="UH8" s="24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24"/>
      <c r="VU8" s="24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24"/>
      <c r="YP8" s="24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24"/>
      <c r="AAY8" s="24"/>
      <c r="AAZ8" s="24"/>
      <c r="ABA8" s="24"/>
      <c r="ABB8" s="24"/>
      <c r="ABC8" s="24"/>
      <c r="ABD8" s="24"/>
      <c r="ABE8" s="24"/>
      <c r="ABF8" s="24"/>
      <c r="ABG8" s="24"/>
      <c r="ABH8" s="24"/>
      <c r="ABI8" s="24"/>
      <c r="ABJ8" s="24"/>
      <c r="ABK8" s="24"/>
      <c r="ABL8" s="24"/>
      <c r="ABM8" s="24"/>
      <c r="ABN8" s="24"/>
      <c r="ABO8" s="24"/>
      <c r="ABP8" s="24"/>
      <c r="ABQ8" s="24"/>
      <c r="ABR8" s="24"/>
      <c r="ABS8" s="24"/>
      <c r="ABT8" s="24"/>
      <c r="ABU8" s="24"/>
      <c r="ABV8" s="24"/>
      <c r="ABW8" s="24"/>
      <c r="ABX8" s="24"/>
      <c r="ABY8" s="24"/>
      <c r="ABZ8" s="24"/>
      <c r="ACA8" s="24"/>
      <c r="ACB8" s="24"/>
      <c r="ACC8" s="24"/>
      <c r="ACD8" s="24"/>
      <c r="ACE8" s="24"/>
      <c r="ACF8" s="24"/>
      <c r="ACG8" s="24"/>
      <c r="ACH8" s="24"/>
      <c r="ACI8" s="24"/>
      <c r="ACJ8" s="24"/>
      <c r="ACK8" s="24"/>
      <c r="ACL8" s="24"/>
      <c r="ACM8" s="24"/>
      <c r="ACN8" s="24"/>
      <c r="ACO8" s="24"/>
      <c r="ACP8" s="24"/>
      <c r="ACQ8" s="24"/>
      <c r="ACR8" s="24"/>
      <c r="ACS8" s="24"/>
      <c r="ACT8" s="24"/>
      <c r="ACU8" s="24"/>
      <c r="ACV8" s="24"/>
      <c r="ACW8" s="24"/>
      <c r="ACX8" s="24"/>
      <c r="ACY8" s="24"/>
      <c r="ACZ8" s="24"/>
      <c r="ADA8" s="24"/>
      <c r="ADB8" s="24"/>
      <c r="ADC8" s="24"/>
      <c r="ADD8" s="24"/>
      <c r="ADE8" s="24"/>
      <c r="ADF8" s="24"/>
      <c r="ADG8" s="24"/>
      <c r="ADH8" s="24"/>
      <c r="ADI8" s="24"/>
      <c r="ADJ8" s="24"/>
      <c r="ADK8" s="24"/>
      <c r="ADL8" s="24"/>
      <c r="ADM8" s="24"/>
      <c r="ADN8" s="24"/>
      <c r="ADO8" s="24"/>
      <c r="ADP8" s="24"/>
      <c r="ADQ8" s="24"/>
      <c r="ADR8" s="24"/>
      <c r="ADS8" s="24"/>
      <c r="ADT8" s="24"/>
      <c r="ADU8" s="24"/>
      <c r="ADV8" s="24"/>
      <c r="ADW8" s="24"/>
      <c r="ADX8" s="24"/>
      <c r="ADY8" s="24"/>
      <c r="ADZ8" s="24"/>
      <c r="AEA8" s="24"/>
      <c r="AEB8" s="24"/>
      <c r="AEC8" s="24"/>
      <c r="AED8" s="24"/>
      <c r="AEE8" s="24"/>
      <c r="AEF8" s="24"/>
      <c r="AEG8" s="24"/>
      <c r="AEH8" s="24"/>
      <c r="AEI8" s="24"/>
      <c r="AEJ8" s="24"/>
      <c r="AEK8" s="24"/>
      <c r="AEL8" s="24"/>
      <c r="AEM8" s="24"/>
      <c r="AEN8" s="24"/>
      <c r="AEO8" s="24"/>
      <c r="AEP8" s="24"/>
      <c r="AEQ8" s="24"/>
      <c r="AER8" s="24"/>
      <c r="AES8" s="24"/>
      <c r="AET8" s="24"/>
      <c r="AEU8" s="24"/>
      <c r="AEV8" s="24"/>
      <c r="AEW8" s="24"/>
      <c r="AEX8" s="24"/>
      <c r="AEY8" s="24"/>
      <c r="AEZ8" s="24"/>
      <c r="AFA8" s="24"/>
      <c r="AFB8" s="24"/>
      <c r="AFC8" s="24"/>
      <c r="AFD8" s="24"/>
      <c r="AFE8" s="24"/>
      <c r="AFF8" s="24"/>
      <c r="AFG8" s="24"/>
      <c r="AFH8" s="24"/>
      <c r="AFI8" s="24"/>
      <c r="AFJ8" s="24"/>
      <c r="AFK8" s="24"/>
      <c r="AFL8" s="24"/>
      <c r="AFM8" s="24"/>
      <c r="AFN8" s="24"/>
      <c r="AFO8" s="24"/>
      <c r="AFP8" s="24"/>
      <c r="AFQ8" s="24"/>
      <c r="AFR8" s="24"/>
      <c r="AFS8" s="24"/>
      <c r="AFT8" s="24"/>
      <c r="AFU8" s="24"/>
      <c r="AFV8" s="24"/>
      <c r="AFW8" s="24"/>
      <c r="AFX8" s="24"/>
      <c r="AFY8" s="24"/>
      <c r="AFZ8" s="24"/>
      <c r="AGA8" s="24"/>
      <c r="AGB8" s="24"/>
      <c r="AGC8" s="24"/>
      <c r="AGD8" s="24"/>
      <c r="AGE8" s="24"/>
      <c r="AGF8" s="24"/>
      <c r="AGG8" s="24"/>
      <c r="AGH8" s="24"/>
      <c r="AGI8" s="24"/>
      <c r="AGJ8" s="24"/>
      <c r="AGK8" s="24"/>
      <c r="AGL8" s="24"/>
      <c r="AGM8" s="24"/>
      <c r="AGN8" s="24"/>
      <c r="AGO8" s="24"/>
      <c r="AGP8" s="24"/>
      <c r="AGQ8" s="24"/>
      <c r="AGR8" s="24"/>
      <c r="AGS8" s="24"/>
      <c r="AGT8" s="24"/>
      <c r="AGU8" s="24"/>
      <c r="AGV8" s="24"/>
      <c r="AGW8" s="24"/>
      <c r="AGX8" s="24"/>
      <c r="AGY8" s="24"/>
      <c r="AGZ8" s="24"/>
      <c r="AHA8" s="24"/>
      <c r="AHB8" s="24"/>
      <c r="AHC8" s="24"/>
      <c r="AHD8" s="24"/>
      <c r="AHE8" s="24"/>
      <c r="AHF8" s="24"/>
      <c r="AHG8" s="24"/>
      <c r="AHH8" s="24"/>
      <c r="AHI8" s="24"/>
      <c r="AHJ8" s="24"/>
      <c r="AHK8" s="24"/>
      <c r="AHL8" s="24"/>
      <c r="AHM8" s="24"/>
      <c r="AHN8" s="24"/>
      <c r="AHO8" s="24"/>
      <c r="AHP8" s="24"/>
      <c r="AHQ8" s="24"/>
      <c r="AHR8" s="24"/>
      <c r="AHS8" s="24"/>
      <c r="AHT8" s="24"/>
      <c r="AHU8" s="24"/>
      <c r="AHV8" s="24"/>
      <c r="AHW8" s="24"/>
      <c r="AHX8" s="24"/>
      <c r="AHY8" s="24"/>
      <c r="AHZ8" s="24"/>
      <c r="AIA8" s="24"/>
      <c r="AIB8" s="24"/>
      <c r="AIC8" s="24"/>
      <c r="AID8" s="24"/>
      <c r="AIE8" s="24"/>
      <c r="AIF8" s="24"/>
      <c r="AIG8" s="24"/>
      <c r="AIH8" s="24"/>
      <c r="AII8" s="24"/>
      <c r="AIJ8" s="24"/>
      <c r="AIK8" s="24"/>
      <c r="AIL8" s="24"/>
      <c r="AIM8" s="24"/>
      <c r="AIN8" s="24"/>
      <c r="AIO8" s="24"/>
      <c r="AIP8" s="24"/>
      <c r="AIQ8" s="24"/>
      <c r="AIR8" s="24"/>
      <c r="AIS8" s="24"/>
      <c r="AIT8" s="24"/>
      <c r="AIU8" s="24"/>
      <c r="AIV8" s="24"/>
      <c r="AIW8" s="24"/>
      <c r="AIX8" s="24"/>
      <c r="AIY8" s="24"/>
      <c r="AIZ8" s="24"/>
      <c r="AJA8" s="24"/>
      <c r="AJB8" s="24"/>
      <c r="AJC8" s="24"/>
      <c r="AJD8" s="24"/>
      <c r="AJE8" s="24"/>
      <c r="AJF8" s="24"/>
      <c r="AJG8" s="24"/>
      <c r="AJH8" s="24"/>
      <c r="AJI8" s="24"/>
      <c r="AJJ8" s="24"/>
      <c r="AJK8" s="24"/>
      <c r="AJL8" s="24"/>
      <c r="AJM8" s="24"/>
      <c r="AJN8" s="24"/>
      <c r="AJO8" s="24"/>
      <c r="AJP8" s="24"/>
      <c r="AJQ8" s="24"/>
      <c r="AJR8" s="24"/>
      <c r="AJS8" s="24"/>
      <c r="AJT8" s="24"/>
      <c r="AJU8" s="24"/>
      <c r="AJV8" s="24"/>
      <c r="AJW8" s="24"/>
      <c r="AJX8" s="24"/>
      <c r="AJY8" s="24"/>
      <c r="AJZ8" s="24"/>
      <c r="AKA8" s="24"/>
      <c r="AKB8" s="24"/>
      <c r="AKC8" s="24"/>
      <c r="AKD8" s="24"/>
      <c r="AKE8" s="24"/>
      <c r="AKF8" s="24"/>
      <c r="AKG8" s="24"/>
      <c r="AKH8" s="24"/>
      <c r="AKI8" s="24"/>
      <c r="AKJ8" s="24"/>
      <c r="AKK8" s="24"/>
      <c r="AKL8" s="24"/>
      <c r="AKM8" s="24"/>
      <c r="AKN8" s="24"/>
      <c r="AKO8" s="24"/>
      <c r="AKP8" s="24"/>
      <c r="AKQ8" s="24"/>
      <c r="AKR8" s="24"/>
      <c r="AKS8" s="24"/>
      <c r="AKT8" s="24"/>
      <c r="AKU8" s="24"/>
      <c r="AKV8" s="24"/>
      <c r="AKW8" s="24"/>
      <c r="AKX8" s="24"/>
      <c r="AKY8" s="24"/>
      <c r="AKZ8" s="24"/>
      <c r="ALA8" s="24"/>
      <c r="ALB8" s="24"/>
      <c r="ALC8" s="24"/>
      <c r="ALD8" s="24"/>
      <c r="ALE8" s="24"/>
      <c r="ALF8" s="24"/>
      <c r="ALG8" s="24"/>
      <c r="ALH8" s="24"/>
      <c r="ALI8" s="24"/>
      <c r="ALJ8" s="24"/>
      <c r="ALK8" s="24"/>
      <c r="ALL8" s="24"/>
      <c r="ALM8" s="24"/>
      <c r="ALN8" s="24"/>
      <c r="ALO8" s="24"/>
      <c r="ALP8" s="24"/>
      <c r="ALQ8" s="24"/>
      <c r="ALR8" s="24"/>
      <c r="ALS8" s="24"/>
      <c r="ALT8" s="24"/>
      <c r="ALU8" s="24"/>
      <c r="ALV8" s="24"/>
      <c r="ALW8" s="24"/>
      <c r="ALX8" s="24"/>
      <c r="ALY8" s="24"/>
      <c r="ALZ8" s="24"/>
      <c r="AMA8" s="24"/>
      <c r="AMB8" s="24"/>
      <c r="AMC8" s="24"/>
      <c r="AMD8" s="24"/>
      <c r="AME8" s="24"/>
      <c r="AMF8" s="24"/>
      <c r="AMG8" s="24"/>
      <c r="AMH8" s="24"/>
      <c r="AMI8" s="24"/>
      <c r="AMJ8" s="24"/>
      <c r="AMK8" s="24"/>
    </row>
    <row r="9" spans="1:1025" s="24" customFormat="1" ht="17.100000000000001" customHeight="1" x14ac:dyDescent="0.25">
      <c r="A9" s="26" t="s">
        <v>15</v>
      </c>
      <c r="B9" s="19" t="s">
        <v>16</v>
      </c>
      <c r="C9" s="26" t="s">
        <v>17</v>
      </c>
      <c r="D9" s="26">
        <v>50</v>
      </c>
      <c r="E9" s="7">
        <v>59500</v>
      </c>
      <c r="F9" s="27">
        <f>D9*E9</f>
        <v>2975000</v>
      </c>
      <c r="G9" s="28"/>
      <c r="H9" s="28"/>
      <c r="I9" s="28"/>
      <c r="J9" s="28"/>
      <c r="K9" s="28"/>
      <c r="L9" s="28"/>
    </row>
    <row r="10" spans="1:1025" s="24" customFormat="1" ht="17.100000000000001" customHeight="1" x14ac:dyDescent="0.25">
      <c r="A10" s="26" t="s">
        <v>18</v>
      </c>
      <c r="B10" s="19" t="s">
        <v>19</v>
      </c>
      <c r="C10" s="26" t="s">
        <v>20</v>
      </c>
      <c r="D10" s="26">
        <v>2</v>
      </c>
      <c r="E10" s="7">
        <v>7300</v>
      </c>
      <c r="F10" s="27">
        <f t="shared" ref="F10:F14" si="0">D10*E10</f>
        <v>14600</v>
      </c>
      <c r="G10" s="28"/>
      <c r="H10" s="28"/>
      <c r="I10" s="28"/>
      <c r="J10" s="28"/>
      <c r="K10" s="28"/>
      <c r="L10" s="28"/>
    </row>
    <row r="11" spans="1:1025" s="24" customFormat="1" ht="17.100000000000001" customHeight="1" x14ac:dyDescent="0.25">
      <c r="A11" s="26" t="s">
        <v>21</v>
      </c>
      <c r="B11" s="19" t="s">
        <v>40</v>
      </c>
      <c r="C11" s="26" t="s">
        <v>22</v>
      </c>
      <c r="D11" s="26">
        <v>1</v>
      </c>
      <c r="E11" s="7">
        <v>18000</v>
      </c>
      <c r="F11" s="27">
        <f t="shared" si="0"/>
        <v>18000</v>
      </c>
      <c r="G11" s="28"/>
      <c r="H11" s="28"/>
      <c r="I11" s="28"/>
      <c r="J11" s="28"/>
      <c r="K11" s="28"/>
      <c r="L11" s="28"/>
    </row>
    <row r="12" spans="1:1025" s="24" customFormat="1" ht="17.100000000000001" customHeight="1" x14ac:dyDescent="0.25">
      <c r="A12" s="26" t="s">
        <v>25</v>
      </c>
      <c r="B12" s="19" t="s">
        <v>23</v>
      </c>
      <c r="C12" s="26" t="s">
        <v>24</v>
      </c>
      <c r="D12" s="26">
        <v>40</v>
      </c>
      <c r="E12" s="7">
        <v>3000</v>
      </c>
      <c r="F12" s="27">
        <f t="shared" si="0"/>
        <v>120000</v>
      </c>
      <c r="G12" s="28"/>
      <c r="H12" s="28"/>
      <c r="I12" s="28"/>
      <c r="J12" s="28"/>
      <c r="K12" s="28"/>
      <c r="L12" s="28"/>
    </row>
    <row r="13" spans="1:1025" s="24" customFormat="1" ht="17.100000000000001" customHeight="1" x14ac:dyDescent="0.25">
      <c r="A13" s="26" t="s">
        <v>28</v>
      </c>
      <c r="B13" s="19" t="s">
        <v>26</v>
      </c>
      <c r="C13" s="26" t="s">
        <v>27</v>
      </c>
      <c r="D13" s="26">
        <v>5</v>
      </c>
      <c r="E13" s="8">
        <v>6000</v>
      </c>
      <c r="F13" s="27">
        <f t="shared" si="0"/>
        <v>30000</v>
      </c>
      <c r="G13" s="28"/>
      <c r="H13" s="28"/>
      <c r="I13" s="28"/>
      <c r="J13" s="28"/>
      <c r="K13" s="28"/>
      <c r="L13" s="28"/>
    </row>
    <row r="14" spans="1:1025" s="24" customFormat="1" ht="17.100000000000001" customHeight="1" x14ac:dyDescent="0.25">
      <c r="A14" s="26" t="s">
        <v>39</v>
      </c>
      <c r="B14" s="19" t="s">
        <v>29</v>
      </c>
      <c r="C14" s="26" t="s">
        <v>22</v>
      </c>
      <c r="D14" s="26">
        <v>3</v>
      </c>
      <c r="E14" s="9">
        <v>5000</v>
      </c>
      <c r="F14" s="27">
        <f t="shared" si="0"/>
        <v>15000</v>
      </c>
      <c r="G14" s="28"/>
      <c r="H14" s="28"/>
      <c r="I14" s="28"/>
      <c r="J14" s="28"/>
      <c r="K14" s="28"/>
      <c r="L14" s="28"/>
    </row>
    <row r="15" spans="1:1025" ht="17.100000000000001" customHeight="1" x14ac:dyDescent="0.25">
      <c r="A15" s="29"/>
      <c r="B15" s="37" t="s">
        <v>30</v>
      </c>
      <c r="C15" s="37"/>
      <c r="D15" s="37"/>
      <c r="E15" s="37"/>
      <c r="F15" s="30">
        <f>SUM(F9:F14)</f>
        <v>3172600</v>
      </c>
      <c r="G15" s="28"/>
      <c r="H15" s="28"/>
      <c r="I15" s="28"/>
      <c r="J15" s="28"/>
      <c r="K15" s="28"/>
      <c r="L15" s="28"/>
      <c r="M15" s="24"/>
    </row>
    <row r="16" spans="1:1025" ht="17.100000000000001" customHeight="1" x14ac:dyDescent="0.25">
      <c r="A16" s="29"/>
      <c r="B16" s="37" t="s">
        <v>31</v>
      </c>
      <c r="C16" s="37"/>
      <c r="D16" s="37"/>
      <c r="E16" s="37"/>
      <c r="F16" s="30">
        <f>0.1*F15</f>
        <v>317260</v>
      </c>
      <c r="G16" s="28"/>
      <c r="H16" s="28"/>
      <c r="I16" s="28"/>
      <c r="J16" s="28"/>
      <c r="K16" s="28"/>
      <c r="L16" s="28"/>
      <c r="M16" s="24"/>
    </row>
    <row r="17" spans="1:13" ht="17.100000000000001" customHeight="1" x14ac:dyDescent="0.25">
      <c r="A17" s="29"/>
      <c r="B17" s="37" t="s">
        <v>32</v>
      </c>
      <c r="C17" s="37"/>
      <c r="D17" s="37"/>
      <c r="E17" s="37"/>
      <c r="F17" s="31">
        <f>SUM(F15:F16)</f>
        <v>3489860</v>
      </c>
      <c r="G17" s="28"/>
      <c r="H17" s="28"/>
      <c r="I17" s="28"/>
      <c r="J17" s="28"/>
      <c r="K17" s="28"/>
      <c r="L17" s="28"/>
      <c r="M17" s="24"/>
    </row>
    <row r="18" spans="1:13" x14ac:dyDescent="0.25">
      <c r="A18" s="38"/>
      <c r="B18" s="38"/>
      <c r="C18" s="38"/>
      <c r="D18" s="38"/>
      <c r="E18" s="38"/>
      <c r="F18" s="38"/>
      <c r="G18" s="28"/>
      <c r="H18" s="28"/>
      <c r="I18" s="28"/>
      <c r="J18" s="28"/>
      <c r="K18" s="28"/>
      <c r="L18" s="28"/>
      <c r="M18" s="24"/>
    </row>
    <row r="19" spans="1:13" s="34" customFormat="1" ht="15" x14ac:dyDescent="0.25">
      <c r="A19" s="32"/>
      <c r="B19" s="10"/>
      <c r="C19" s="10"/>
      <c r="D19" s="39">
        <f>F6</f>
        <v>44961</v>
      </c>
      <c r="E19" s="39"/>
      <c r="F19" s="39"/>
      <c r="G19" s="33"/>
      <c r="H19" s="33"/>
      <c r="I19" s="33"/>
      <c r="J19" s="33"/>
      <c r="K19" s="33"/>
      <c r="L19" s="33"/>
    </row>
    <row r="20" spans="1:13" s="15" customFormat="1" x14ac:dyDescent="0.25">
      <c r="A20" s="35" t="s">
        <v>33</v>
      </c>
      <c r="B20" s="35"/>
      <c r="C20" s="35" t="s">
        <v>34</v>
      </c>
      <c r="D20" s="36"/>
      <c r="E20" s="36"/>
      <c r="F20" s="35" t="s">
        <v>35</v>
      </c>
    </row>
    <row r="21" spans="1:13" s="15" customFormat="1" x14ac:dyDescent="0.25">
      <c r="A21" s="15" t="s">
        <v>36</v>
      </c>
      <c r="C21" s="15" t="s">
        <v>36</v>
      </c>
      <c r="F21" s="15" t="s">
        <v>37</v>
      </c>
    </row>
    <row r="25" spans="1:13" s="15" customFormat="1" ht="15.6" customHeight="1" x14ac:dyDescent="0.25">
      <c r="F25" s="35" t="s">
        <v>38</v>
      </c>
    </row>
    <row r="26" spans="1:13" s="15" customFormat="1" ht="15.6" customHeight="1" x14ac:dyDescent="0.25"/>
    <row r="27" spans="1:13" s="15" customFormat="1" ht="15.6" customHeight="1" x14ac:dyDescent="0.25"/>
  </sheetData>
  <mergeCells count="8">
    <mergeCell ref="B17:E17"/>
    <mergeCell ref="A18:F18"/>
    <mergeCell ref="D19:F19"/>
    <mergeCell ref="A3:F3"/>
    <mergeCell ref="A6:D6"/>
    <mergeCell ref="A7:D7"/>
    <mergeCell ref="B15:E15"/>
    <mergeCell ref="B16:E16"/>
  </mergeCells>
  <printOptions horizontalCentered="1"/>
  <pageMargins left="0" right="0" top="0" bottom="0" header="0.51181102362204722" footer="0.51181102362204722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8"/>
  <sheetViews>
    <sheetView tabSelected="1" topLeftCell="A2" workbookViewId="0">
      <selection activeCell="F17" sqref="F17"/>
    </sheetView>
  </sheetViews>
  <sheetFormatPr defaultColWidth="9.140625" defaultRowHeight="15.75" x14ac:dyDescent="0.25"/>
  <cols>
    <col min="1" max="1" width="6.42578125" style="15" customWidth="1"/>
    <col min="2" max="2" width="33.7109375" style="15" customWidth="1"/>
    <col min="3" max="3" width="11.140625" style="15" customWidth="1"/>
    <col min="4" max="4" width="12.140625" style="15" customWidth="1"/>
    <col min="5" max="5" width="12.42578125" style="15" customWidth="1"/>
    <col min="6" max="6" width="22.7109375" style="15" bestFit="1" customWidth="1"/>
    <col min="7" max="258" width="8.7109375" style="15" customWidth="1"/>
    <col min="259" max="259" width="71.28515625" style="15" customWidth="1"/>
    <col min="260" max="260" width="13.5703125" style="15" customWidth="1"/>
    <col min="261" max="261" width="14" style="15" customWidth="1"/>
    <col min="262" max="262" width="36.140625" style="15" customWidth="1"/>
    <col min="263" max="514" width="8.7109375" style="15" customWidth="1"/>
    <col min="515" max="515" width="71.28515625" style="15" customWidth="1"/>
    <col min="516" max="516" width="13.5703125" style="15" customWidth="1"/>
    <col min="517" max="517" width="14" style="15" customWidth="1"/>
    <col min="518" max="518" width="36.140625" style="15" customWidth="1"/>
    <col min="519" max="770" width="8.7109375" style="15" customWidth="1"/>
    <col min="771" max="771" width="71.28515625" style="15" customWidth="1"/>
    <col min="772" max="772" width="13.5703125" style="15" customWidth="1"/>
    <col min="773" max="773" width="14" style="15" customWidth="1"/>
    <col min="774" max="774" width="36.140625" style="15" customWidth="1"/>
    <col min="775" max="1025" width="8.7109375" style="15" customWidth="1"/>
  </cols>
  <sheetData>
    <row r="1" spans="1:1025" ht="20.25" x14ac:dyDescent="0.3">
      <c r="A1" s="11"/>
      <c r="B1" s="11"/>
      <c r="C1" s="12"/>
      <c r="D1" s="13"/>
      <c r="E1" s="13"/>
      <c r="F1" s="14"/>
      <c r="G1" s="13"/>
      <c r="H1" s="13"/>
      <c r="I1" s="13"/>
      <c r="J1" s="13"/>
      <c r="K1" s="13"/>
    </row>
    <row r="2" spans="1:1025" ht="29.25" customHeight="1" x14ac:dyDescent="0.3">
      <c r="A2" s="13"/>
      <c r="B2" s="13"/>
      <c r="C2" s="16"/>
    </row>
    <row r="3" spans="1:1025" ht="22.5" x14ac:dyDescent="0.3">
      <c r="A3" s="40" t="s">
        <v>0</v>
      </c>
      <c r="B3" s="40"/>
      <c r="C3" s="40"/>
      <c r="D3" s="40"/>
      <c r="E3" s="40"/>
      <c r="F3" s="40"/>
    </row>
    <row r="4" spans="1:1025" s="18" customFormat="1" ht="18" customHeight="1" x14ac:dyDescent="0.25">
      <c r="A4" s="1" t="s">
        <v>1</v>
      </c>
      <c r="B4" s="2"/>
      <c r="C4" s="3"/>
      <c r="D4" s="3"/>
      <c r="E4" s="3"/>
      <c r="F4" s="3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</row>
    <row r="5" spans="1:1025" s="18" customFormat="1" ht="18" customHeight="1" x14ac:dyDescent="0.25">
      <c r="A5" s="4" t="s">
        <v>2</v>
      </c>
      <c r="B5" s="3"/>
      <c r="C5" s="3"/>
      <c r="D5" s="3"/>
      <c r="E5" s="4" t="s">
        <v>3</v>
      </c>
      <c r="F5" s="19" t="s">
        <v>4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</row>
    <row r="6" spans="1:1025" s="18" customFormat="1" ht="18" customHeight="1" x14ac:dyDescent="0.25">
      <c r="A6" s="41" t="s">
        <v>5</v>
      </c>
      <c r="B6" s="41"/>
      <c r="C6" s="41"/>
      <c r="D6" s="41"/>
      <c r="E6" s="4" t="s">
        <v>6</v>
      </c>
      <c r="F6" s="20">
        <v>44995</v>
      </c>
      <c r="G6" s="21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</row>
    <row r="7" spans="1:1025" s="18" customFormat="1" ht="35.25" customHeight="1" x14ac:dyDescent="0.25">
      <c r="A7" s="41" t="s">
        <v>7</v>
      </c>
      <c r="B7" s="41"/>
      <c r="C7" s="41"/>
      <c r="D7" s="41"/>
      <c r="E7" s="22" t="s">
        <v>8</v>
      </c>
      <c r="F7" s="23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</row>
    <row r="8" spans="1:1025" s="25" customFormat="1" ht="17.100000000000001" customHeight="1" x14ac:dyDescent="0.25">
      <c r="A8" s="5" t="s">
        <v>9</v>
      </c>
      <c r="B8" s="5" t="s">
        <v>10</v>
      </c>
      <c r="C8" s="5" t="s">
        <v>11</v>
      </c>
      <c r="D8" s="5" t="s">
        <v>12</v>
      </c>
      <c r="E8" s="6" t="s">
        <v>13</v>
      </c>
      <c r="F8" s="6" t="s">
        <v>14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24"/>
      <c r="MW8" s="24"/>
      <c r="MX8" s="24"/>
      <c r="MY8" s="24"/>
      <c r="MZ8" s="24"/>
      <c r="NA8" s="24"/>
      <c r="NB8" s="24"/>
      <c r="NC8" s="24"/>
      <c r="ND8" s="24"/>
      <c r="NE8" s="24"/>
      <c r="NF8" s="24"/>
      <c r="NG8" s="24"/>
      <c r="NH8" s="24"/>
      <c r="NI8" s="24"/>
      <c r="NJ8" s="24"/>
      <c r="NK8" s="24"/>
      <c r="NL8" s="24"/>
      <c r="NM8" s="24"/>
      <c r="NN8" s="24"/>
      <c r="NO8" s="24"/>
      <c r="NP8" s="24"/>
      <c r="NQ8" s="24"/>
      <c r="NR8" s="24"/>
      <c r="NS8" s="24"/>
      <c r="NT8" s="24"/>
      <c r="NU8" s="24"/>
      <c r="NV8" s="24"/>
      <c r="NW8" s="24"/>
      <c r="NX8" s="24"/>
      <c r="NY8" s="24"/>
      <c r="NZ8" s="24"/>
      <c r="OA8" s="24"/>
      <c r="OB8" s="24"/>
      <c r="OC8" s="24"/>
      <c r="OD8" s="24"/>
      <c r="OE8" s="24"/>
      <c r="OF8" s="24"/>
      <c r="OG8" s="24"/>
      <c r="OH8" s="24"/>
      <c r="OI8" s="24"/>
      <c r="OJ8" s="24"/>
      <c r="OK8" s="24"/>
      <c r="OL8" s="24"/>
      <c r="OM8" s="24"/>
      <c r="ON8" s="24"/>
      <c r="OO8" s="24"/>
      <c r="OP8" s="24"/>
      <c r="OQ8" s="24"/>
      <c r="OR8" s="24"/>
      <c r="OS8" s="24"/>
      <c r="OT8" s="24"/>
      <c r="OU8" s="24"/>
      <c r="OV8" s="24"/>
      <c r="OW8" s="24"/>
      <c r="OX8" s="24"/>
      <c r="OY8" s="24"/>
      <c r="OZ8" s="24"/>
      <c r="PA8" s="24"/>
      <c r="PB8" s="24"/>
      <c r="PC8" s="24"/>
      <c r="PD8" s="24"/>
      <c r="PE8" s="24"/>
      <c r="PF8" s="24"/>
      <c r="PG8" s="24"/>
      <c r="PH8" s="24"/>
      <c r="PI8" s="24"/>
      <c r="PJ8" s="24"/>
      <c r="PK8" s="24"/>
      <c r="PL8" s="24"/>
      <c r="PM8" s="24"/>
      <c r="PN8" s="24"/>
      <c r="PO8" s="24"/>
      <c r="PP8" s="24"/>
      <c r="PQ8" s="24"/>
      <c r="PR8" s="24"/>
      <c r="PS8" s="24"/>
      <c r="PT8" s="24"/>
      <c r="PU8" s="24"/>
      <c r="PV8" s="24"/>
      <c r="PW8" s="24"/>
      <c r="PX8" s="24"/>
      <c r="PY8" s="24"/>
      <c r="PZ8" s="24"/>
      <c r="QA8" s="24"/>
      <c r="QB8" s="24"/>
      <c r="QC8" s="24"/>
      <c r="QD8" s="24"/>
      <c r="QE8" s="24"/>
      <c r="QF8" s="24"/>
      <c r="QG8" s="24"/>
      <c r="QH8" s="24"/>
      <c r="QI8" s="24"/>
      <c r="QJ8" s="24"/>
      <c r="QK8" s="24"/>
      <c r="QL8" s="24"/>
      <c r="QM8" s="24"/>
      <c r="QN8" s="24"/>
      <c r="QO8" s="24"/>
      <c r="QP8" s="24"/>
      <c r="QQ8" s="24"/>
      <c r="QR8" s="24"/>
      <c r="QS8" s="24"/>
      <c r="QT8" s="24"/>
      <c r="QU8" s="24"/>
      <c r="QV8" s="24"/>
      <c r="QW8" s="24"/>
      <c r="QX8" s="24"/>
      <c r="QY8" s="24"/>
      <c r="QZ8" s="24"/>
      <c r="RA8" s="24"/>
      <c r="RB8" s="24"/>
      <c r="RC8" s="24"/>
      <c r="RD8" s="24"/>
      <c r="RE8" s="24"/>
      <c r="RF8" s="24"/>
      <c r="RG8" s="24"/>
      <c r="RH8" s="24"/>
      <c r="RI8" s="24"/>
      <c r="RJ8" s="24"/>
      <c r="RK8" s="24"/>
      <c r="RL8" s="24"/>
      <c r="RM8" s="24"/>
      <c r="RN8" s="24"/>
      <c r="RO8" s="24"/>
      <c r="RP8" s="24"/>
      <c r="RQ8" s="24"/>
      <c r="RR8" s="24"/>
      <c r="RS8" s="24"/>
      <c r="RT8" s="24"/>
      <c r="RU8" s="24"/>
      <c r="RV8" s="24"/>
      <c r="RW8" s="24"/>
      <c r="RX8" s="24"/>
      <c r="RY8" s="24"/>
      <c r="RZ8" s="24"/>
      <c r="SA8" s="24"/>
      <c r="SB8" s="24"/>
      <c r="SC8" s="24"/>
      <c r="SD8" s="24"/>
      <c r="SE8" s="24"/>
      <c r="SF8" s="24"/>
      <c r="SG8" s="24"/>
      <c r="SH8" s="24"/>
      <c r="SI8" s="24"/>
      <c r="SJ8" s="24"/>
      <c r="SK8" s="24"/>
      <c r="SL8" s="24"/>
      <c r="SM8" s="24"/>
      <c r="SN8" s="24"/>
      <c r="SO8" s="24"/>
      <c r="SP8" s="24"/>
      <c r="SQ8" s="24"/>
      <c r="SR8" s="24"/>
      <c r="SS8" s="24"/>
      <c r="ST8" s="24"/>
      <c r="SU8" s="24"/>
      <c r="SV8" s="24"/>
      <c r="SW8" s="24"/>
      <c r="SX8" s="24"/>
      <c r="SY8" s="24"/>
      <c r="SZ8" s="24"/>
      <c r="TA8" s="24"/>
      <c r="TB8" s="24"/>
      <c r="TC8" s="24"/>
      <c r="TD8" s="24"/>
      <c r="TE8" s="24"/>
      <c r="TF8" s="24"/>
      <c r="TG8" s="24"/>
      <c r="TH8" s="24"/>
      <c r="TI8" s="24"/>
      <c r="TJ8" s="24"/>
      <c r="TK8" s="24"/>
      <c r="TL8" s="24"/>
      <c r="TM8" s="24"/>
      <c r="TN8" s="24"/>
      <c r="TO8" s="24"/>
      <c r="TP8" s="24"/>
      <c r="TQ8" s="24"/>
      <c r="TR8" s="24"/>
      <c r="TS8" s="24"/>
      <c r="TT8" s="24"/>
      <c r="TU8" s="24"/>
      <c r="TV8" s="24"/>
      <c r="TW8" s="24"/>
      <c r="TX8" s="24"/>
      <c r="TY8" s="24"/>
      <c r="TZ8" s="24"/>
      <c r="UA8" s="24"/>
      <c r="UB8" s="24"/>
      <c r="UC8" s="24"/>
      <c r="UD8" s="24"/>
      <c r="UE8" s="24"/>
      <c r="UF8" s="24"/>
      <c r="UG8" s="24"/>
      <c r="UH8" s="24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24"/>
      <c r="VU8" s="24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24"/>
      <c r="YP8" s="24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24"/>
      <c r="AAY8" s="24"/>
      <c r="AAZ8" s="24"/>
      <c r="ABA8" s="24"/>
      <c r="ABB8" s="24"/>
      <c r="ABC8" s="24"/>
      <c r="ABD8" s="24"/>
      <c r="ABE8" s="24"/>
      <c r="ABF8" s="24"/>
      <c r="ABG8" s="24"/>
      <c r="ABH8" s="24"/>
      <c r="ABI8" s="24"/>
      <c r="ABJ8" s="24"/>
      <c r="ABK8" s="24"/>
      <c r="ABL8" s="24"/>
      <c r="ABM8" s="24"/>
      <c r="ABN8" s="24"/>
      <c r="ABO8" s="24"/>
      <c r="ABP8" s="24"/>
      <c r="ABQ8" s="24"/>
      <c r="ABR8" s="24"/>
      <c r="ABS8" s="24"/>
      <c r="ABT8" s="24"/>
      <c r="ABU8" s="24"/>
      <c r="ABV8" s="24"/>
      <c r="ABW8" s="24"/>
      <c r="ABX8" s="24"/>
      <c r="ABY8" s="24"/>
      <c r="ABZ8" s="24"/>
      <c r="ACA8" s="24"/>
      <c r="ACB8" s="24"/>
      <c r="ACC8" s="24"/>
      <c r="ACD8" s="24"/>
      <c r="ACE8" s="24"/>
      <c r="ACF8" s="24"/>
      <c r="ACG8" s="24"/>
      <c r="ACH8" s="24"/>
      <c r="ACI8" s="24"/>
      <c r="ACJ8" s="24"/>
      <c r="ACK8" s="24"/>
      <c r="ACL8" s="24"/>
      <c r="ACM8" s="24"/>
      <c r="ACN8" s="24"/>
      <c r="ACO8" s="24"/>
      <c r="ACP8" s="24"/>
      <c r="ACQ8" s="24"/>
      <c r="ACR8" s="24"/>
      <c r="ACS8" s="24"/>
      <c r="ACT8" s="24"/>
      <c r="ACU8" s="24"/>
      <c r="ACV8" s="24"/>
      <c r="ACW8" s="24"/>
      <c r="ACX8" s="24"/>
      <c r="ACY8" s="24"/>
      <c r="ACZ8" s="24"/>
      <c r="ADA8" s="24"/>
      <c r="ADB8" s="24"/>
      <c r="ADC8" s="24"/>
      <c r="ADD8" s="24"/>
      <c r="ADE8" s="24"/>
      <c r="ADF8" s="24"/>
      <c r="ADG8" s="24"/>
      <c r="ADH8" s="24"/>
      <c r="ADI8" s="24"/>
      <c r="ADJ8" s="24"/>
      <c r="ADK8" s="24"/>
      <c r="ADL8" s="24"/>
      <c r="ADM8" s="24"/>
      <c r="ADN8" s="24"/>
      <c r="ADO8" s="24"/>
      <c r="ADP8" s="24"/>
      <c r="ADQ8" s="24"/>
      <c r="ADR8" s="24"/>
      <c r="ADS8" s="24"/>
      <c r="ADT8" s="24"/>
      <c r="ADU8" s="24"/>
      <c r="ADV8" s="24"/>
      <c r="ADW8" s="24"/>
      <c r="ADX8" s="24"/>
      <c r="ADY8" s="24"/>
      <c r="ADZ8" s="24"/>
      <c r="AEA8" s="24"/>
      <c r="AEB8" s="24"/>
      <c r="AEC8" s="24"/>
      <c r="AED8" s="24"/>
      <c r="AEE8" s="24"/>
      <c r="AEF8" s="24"/>
      <c r="AEG8" s="24"/>
      <c r="AEH8" s="24"/>
      <c r="AEI8" s="24"/>
      <c r="AEJ8" s="24"/>
      <c r="AEK8" s="24"/>
      <c r="AEL8" s="24"/>
      <c r="AEM8" s="24"/>
      <c r="AEN8" s="24"/>
      <c r="AEO8" s="24"/>
      <c r="AEP8" s="24"/>
      <c r="AEQ8" s="24"/>
      <c r="AER8" s="24"/>
      <c r="AES8" s="24"/>
      <c r="AET8" s="24"/>
      <c r="AEU8" s="24"/>
      <c r="AEV8" s="24"/>
      <c r="AEW8" s="24"/>
      <c r="AEX8" s="24"/>
      <c r="AEY8" s="24"/>
      <c r="AEZ8" s="24"/>
      <c r="AFA8" s="24"/>
      <c r="AFB8" s="24"/>
      <c r="AFC8" s="24"/>
      <c r="AFD8" s="24"/>
      <c r="AFE8" s="24"/>
      <c r="AFF8" s="24"/>
      <c r="AFG8" s="24"/>
      <c r="AFH8" s="24"/>
      <c r="AFI8" s="24"/>
      <c r="AFJ8" s="24"/>
      <c r="AFK8" s="24"/>
      <c r="AFL8" s="24"/>
      <c r="AFM8" s="24"/>
      <c r="AFN8" s="24"/>
      <c r="AFO8" s="24"/>
      <c r="AFP8" s="24"/>
      <c r="AFQ8" s="24"/>
      <c r="AFR8" s="24"/>
      <c r="AFS8" s="24"/>
      <c r="AFT8" s="24"/>
      <c r="AFU8" s="24"/>
      <c r="AFV8" s="24"/>
      <c r="AFW8" s="24"/>
      <c r="AFX8" s="24"/>
      <c r="AFY8" s="24"/>
      <c r="AFZ8" s="24"/>
      <c r="AGA8" s="24"/>
      <c r="AGB8" s="24"/>
      <c r="AGC8" s="24"/>
      <c r="AGD8" s="24"/>
      <c r="AGE8" s="24"/>
      <c r="AGF8" s="24"/>
      <c r="AGG8" s="24"/>
      <c r="AGH8" s="24"/>
      <c r="AGI8" s="24"/>
      <c r="AGJ8" s="24"/>
      <c r="AGK8" s="24"/>
      <c r="AGL8" s="24"/>
      <c r="AGM8" s="24"/>
      <c r="AGN8" s="24"/>
      <c r="AGO8" s="24"/>
      <c r="AGP8" s="24"/>
      <c r="AGQ8" s="24"/>
      <c r="AGR8" s="24"/>
      <c r="AGS8" s="24"/>
      <c r="AGT8" s="24"/>
      <c r="AGU8" s="24"/>
      <c r="AGV8" s="24"/>
      <c r="AGW8" s="24"/>
      <c r="AGX8" s="24"/>
      <c r="AGY8" s="24"/>
      <c r="AGZ8" s="24"/>
      <c r="AHA8" s="24"/>
      <c r="AHB8" s="24"/>
      <c r="AHC8" s="24"/>
      <c r="AHD8" s="24"/>
      <c r="AHE8" s="24"/>
      <c r="AHF8" s="24"/>
      <c r="AHG8" s="24"/>
      <c r="AHH8" s="24"/>
      <c r="AHI8" s="24"/>
      <c r="AHJ8" s="24"/>
      <c r="AHK8" s="24"/>
      <c r="AHL8" s="24"/>
      <c r="AHM8" s="24"/>
      <c r="AHN8" s="24"/>
      <c r="AHO8" s="24"/>
      <c r="AHP8" s="24"/>
      <c r="AHQ8" s="24"/>
      <c r="AHR8" s="24"/>
      <c r="AHS8" s="24"/>
      <c r="AHT8" s="24"/>
      <c r="AHU8" s="24"/>
      <c r="AHV8" s="24"/>
      <c r="AHW8" s="24"/>
      <c r="AHX8" s="24"/>
      <c r="AHY8" s="24"/>
      <c r="AHZ8" s="24"/>
      <c r="AIA8" s="24"/>
      <c r="AIB8" s="24"/>
      <c r="AIC8" s="24"/>
      <c r="AID8" s="24"/>
      <c r="AIE8" s="24"/>
      <c r="AIF8" s="24"/>
      <c r="AIG8" s="24"/>
      <c r="AIH8" s="24"/>
      <c r="AII8" s="24"/>
      <c r="AIJ8" s="24"/>
      <c r="AIK8" s="24"/>
      <c r="AIL8" s="24"/>
      <c r="AIM8" s="24"/>
      <c r="AIN8" s="24"/>
      <c r="AIO8" s="24"/>
      <c r="AIP8" s="24"/>
      <c r="AIQ8" s="24"/>
      <c r="AIR8" s="24"/>
      <c r="AIS8" s="24"/>
      <c r="AIT8" s="24"/>
      <c r="AIU8" s="24"/>
      <c r="AIV8" s="24"/>
      <c r="AIW8" s="24"/>
      <c r="AIX8" s="24"/>
      <c r="AIY8" s="24"/>
      <c r="AIZ8" s="24"/>
      <c r="AJA8" s="24"/>
      <c r="AJB8" s="24"/>
      <c r="AJC8" s="24"/>
      <c r="AJD8" s="24"/>
      <c r="AJE8" s="24"/>
      <c r="AJF8" s="24"/>
      <c r="AJG8" s="24"/>
      <c r="AJH8" s="24"/>
      <c r="AJI8" s="24"/>
      <c r="AJJ8" s="24"/>
      <c r="AJK8" s="24"/>
      <c r="AJL8" s="24"/>
      <c r="AJM8" s="24"/>
      <c r="AJN8" s="24"/>
      <c r="AJO8" s="24"/>
      <c r="AJP8" s="24"/>
      <c r="AJQ8" s="24"/>
      <c r="AJR8" s="24"/>
      <c r="AJS8" s="24"/>
      <c r="AJT8" s="24"/>
      <c r="AJU8" s="24"/>
      <c r="AJV8" s="24"/>
      <c r="AJW8" s="24"/>
      <c r="AJX8" s="24"/>
      <c r="AJY8" s="24"/>
      <c r="AJZ8" s="24"/>
      <c r="AKA8" s="24"/>
      <c r="AKB8" s="24"/>
      <c r="AKC8" s="24"/>
      <c r="AKD8" s="24"/>
      <c r="AKE8" s="24"/>
      <c r="AKF8" s="24"/>
      <c r="AKG8" s="24"/>
      <c r="AKH8" s="24"/>
      <c r="AKI8" s="24"/>
      <c r="AKJ8" s="24"/>
      <c r="AKK8" s="24"/>
      <c r="AKL8" s="24"/>
      <c r="AKM8" s="24"/>
      <c r="AKN8" s="24"/>
      <c r="AKO8" s="24"/>
      <c r="AKP8" s="24"/>
      <c r="AKQ8" s="24"/>
      <c r="AKR8" s="24"/>
      <c r="AKS8" s="24"/>
      <c r="AKT8" s="24"/>
      <c r="AKU8" s="24"/>
      <c r="AKV8" s="24"/>
      <c r="AKW8" s="24"/>
      <c r="AKX8" s="24"/>
      <c r="AKY8" s="24"/>
      <c r="AKZ8" s="24"/>
      <c r="ALA8" s="24"/>
      <c r="ALB8" s="24"/>
      <c r="ALC8" s="24"/>
      <c r="ALD8" s="24"/>
      <c r="ALE8" s="24"/>
      <c r="ALF8" s="24"/>
      <c r="ALG8" s="24"/>
      <c r="ALH8" s="24"/>
      <c r="ALI8" s="24"/>
      <c r="ALJ8" s="24"/>
      <c r="ALK8" s="24"/>
      <c r="ALL8" s="24"/>
      <c r="ALM8" s="24"/>
      <c r="ALN8" s="24"/>
      <c r="ALO8" s="24"/>
      <c r="ALP8" s="24"/>
      <c r="ALQ8" s="24"/>
      <c r="ALR8" s="24"/>
      <c r="ALS8" s="24"/>
      <c r="ALT8" s="24"/>
      <c r="ALU8" s="24"/>
      <c r="ALV8" s="24"/>
      <c r="ALW8" s="24"/>
      <c r="ALX8" s="24"/>
      <c r="ALY8" s="24"/>
      <c r="ALZ8" s="24"/>
      <c r="AMA8" s="24"/>
      <c r="AMB8" s="24"/>
      <c r="AMC8" s="24"/>
      <c r="AMD8" s="24"/>
      <c r="AME8" s="24"/>
      <c r="AMF8" s="24"/>
      <c r="AMG8" s="24"/>
      <c r="AMH8" s="24"/>
      <c r="AMI8" s="24"/>
      <c r="AMJ8" s="24"/>
      <c r="AMK8" s="24"/>
    </row>
    <row r="9" spans="1:1025" s="24" customFormat="1" ht="17.100000000000001" customHeight="1" x14ac:dyDescent="0.25">
      <c r="A9" s="26" t="s">
        <v>15</v>
      </c>
      <c r="B9" s="19" t="s">
        <v>16</v>
      </c>
      <c r="C9" s="26" t="s">
        <v>17</v>
      </c>
      <c r="D9" s="26">
        <v>50</v>
      </c>
      <c r="E9" s="7">
        <v>59500</v>
      </c>
      <c r="F9" s="27">
        <f>D9*E9</f>
        <v>2975000</v>
      </c>
      <c r="G9" s="28"/>
      <c r="H9" s="28"/>
      <c r="I9" s="28"/>
      <c r="J9" s="28"/>
      <c r="K9" s="28"/>
      <c r="L9" s="28"/>
    </row>
    <row r="10" spans="1:1025" s="24" customFormat="1" ht="17.100000000000001" customHeight="1" x14ac:dyDescent="0.25">
      <c r="A10" s="26" t="s">
        <v>18</v>
      </c>
      <c r="B10" s="19" t="s">
        <v>19</v>
      </c>
      <c r="C10" s="26" t="s">
        <v>20</v>
      </c>
      <c r="D10" s="26">
        <v>2</v>
      </c>
      <c r="E10" s="7">
        <v>7300</v>
      </c>
      <c r="F10" s="27">
        <f t="shared" ref="F10:F15" si="0">D10*E10</f>
        <v>14600</v>
      </c>
      <c r="G10" s="28"/>
      <c r="H10" s="28"/>
      <c r="I10" s="28"/>
      <c r="J10" s="28"/>
      <c r="K10" s="28"/>
      <c r="L10" s="28"/>
    </row>
    <row r="11" spans="1:1025" s="24" customFormat="1" ht="17.100000000000001" customHeight="1" x14ac:dyDescent="0.25">
      <c r="A11" s="26" t="s">
        <v>21</v>
      </c>
      <c r="B11" s="42" t="s">
        <v>41</v>
      </c>
      <c r="C11" s="43" t="s">
        <v>42</v>
      </c>
      <c r="D11" s="26">
        <v>2</v>
      </c>
      <c r="E11" s="7">
        <v>4000</v>
      </c>
      <c r="F11" s="27">
        <f t="shared" si="0"/>
        <v>8000</v>
      </c>
      <c r="G11" s="28"/>
      <c r="H11" s="28"/>
      <c r="I11" s="28"/>
      <c r="J11" s="28"/>
      <c r="K11" s="28"/>
      <c r="L11" s="28"/>
    </row>
    <row r="12" spans="1:1025" s="24" customFormat="1" ht="17.100000000000001" customHeight="1" x14ac:dyDescent="0.25">
      <c r="A12" s="26">
        <v>4</v>
      </c>
      <c r="B12" s="42" t="s">
        <v>45</v>
      </c>
      <c r="C12" s="43" t="s">
        <v>20</v>
      </c>
      <c r="D12" s="26">
        <v>20</v>
      </c>
      <c r="E12" s="7">
        <v>3100</v>
      </c>
      <c r="F12" s="27">
        <f t="shared" si="0"/>
        <v>62000</v>
      </c>
      <c r="G12" s="28"/>
      <c r="H12" s="28"/>
      <c r="I12" s="28"/>
      <c r="J12" s="28"/>
      <c r="K12" s="28"/>
      <c r="L12" s="28"/>
    </row>
    <row r="13" spans="1:1025" s="24" customFormat="1" ht="17.100000000000001" customHeight="1" x14ac:dyDescent="0.25">
      <c r="A13" s="26" t="s">
        <v>25</v>
      </c>
      <c r="B13" s="19" t="s">
        <v>23</v>
      </c>
      <c r="C13" s="26" t="s">
        <v>24</v>
      </c>
      <c r="D13" s="26">
        <v>40</v>
      </c>
      <c r="E13" s="7">
        <v>3000</v>
      </c>
      <c r="F13" s="27">
        <f t="shared" si="0"/>
        <v>120000</v>
      </c>
      <c r="G13" s="28"/>
      <c r="H13" s="28"/>
      <c r="I13" s="28"/>
      <c r="J13" s="28"/>
      <c r="K13" s="28"/>
      <c r="L13" s="28"/>
    </row>
    <row r="14" spans="1:1025" s="24" customFormat="1" ht="17.100000000000001" customHeight="1" x14ac:dyDescent="0.25">
      <c r="A14" s="26" t="s">
        <v>28</v>
      </c>
      <c r="B14" s="19" t="s">
        <v>26</v>
      </c>
      <c r="C14" s="26" t="s">
        <v>27</v>
      </c>
      <c r="D14" s="26">
        <v>3</v>
      </c>
      <c r="E14" s="8">
        <v>6000</v>
      </c>
      <c r="F14" s="27">
        <f t="shared" si="0"/>
        <v>18000</v>
      </c>
      <c r="G14" s="28"/>
      <c r="H14" s="28"/>
      <c r="I14" s="28"/>
      <c r="J14" s="28"/>
      <c r="K14" s="28"/>
      <c r="L14" s="28"/>
    </row>
    <row r="15" spans="1:1025" s="24" customFormat="1" ht="17.100000000000001" customHeight="1" x14ac:dyDescent="0.25">
      <c r="A15" s="26" t="s">
        <v>39</v>
      </c>
      <c r="B15" s="44" t="s">
        <v>43</v>
      </c>
      <c r="C15" s="43" t="s">
        <v>44</v>
      </c>
      <c r="D15" s="26">
        <v>1</v>
      </c>
      <c r="E15" s="9">
        <v>3400</v>
      </c>
      <c r="F15" s="27">
        <f t="shared" si="0"/>
        <v>3400</v>
      </c>
      <c r="G15" s="28"/>
      <c r="H15" s="28"/>
      <c r="I15" s="28"/>
      <c r="J15" s="28"/>
      <c r="K15" s="28"/>
      <c r="L15" s="28"/>
    </row>
    <row r="16" spans="1:1025" ht="17.100000000000001" customHeight="1" x14ac:dyDescent="0.25">
      <c r="A16" s="29"/>
      <c r="B16" s="37" t="s">
        <v>30</v>
      </c>
      <c r="C16" s="37"/>
      <c r="D16" s="37"/>
      <c r="E16" s="37"/>
      <c r="F16" s="30">
        <f>SUM(F9:F15)</f>
        <v>3201000</v>
      </c>
      <c r="G16" s="28"/>
      <c r="H16" s="28"/>
      <c r="I16" s="28"/>
      <c r="J16" s="28"/>
      <c r="K16" s="28"/>
      <c r="L16" s="28"/>
      <c r="M16" s="24"/>
    </row>
    <row r="17" spans="1:13" ht="17.100000000000001" customHeight="1" x14ac:dyDescent="0.25">
      <c r="A17" s="29"/>
      <c r="B17" s="37" t="s">
        <v>31</v>
      </c>
      <c r="C17" s="37"/>
      <c r="D17" s="37"/>
      <c r="E17" s="37"/>
      <c r="F17" s="30">
        <f>0.1*F16</f>
        <v>320100</v>
      </c>
      <c r="G17" s="28"/>
      <c r="H17" s="28"/>
      <c r="I17" s="28"/>
      <c r="J17" s="28"/>
      <c r="K17" s="28"/>
      <c r="L17" s="28"/>
      <c r="M17" s="24"/>
    </row>
    <row r="18" spans="1:13" ht="17.100000000000001" customHeight="1" x14ac:dyDescent="0.25">
      <c r="A18" s="29"/>
      <c r="B18" s="37" t="s">
        <v>32</v>
      </c>
      <c r="C18" s="37"/>
      <c r="D18" s="37"/>
      <c r="E18" s="37"/>
      <c r="F18" s="31">
        <f>SUM(F16:F17)</f>
        <v>3521100</v>
      </c>
      <c r="G18" s="28"/>
      <c r="H18" s="28"/>
      <c r="I18" s="28"/>
      <c r="J18" s="28"/>
      <c r="K18" s="28"/>
      <c r="L18" s="28"/>
      <c r="M18" s="24"/>
    </row>
    <row r="19" spans="1:13" x14ac:dyDescent="0.25">
      <c r="A19" s="38"/>
      <c r="B19" s="38"/>
      <c r="C19" s="38"/>
      <c r="D19" s="38"/>
      <c r="E19" s="38"/>
      <c r="F19" s="38"/>
      <c r="G19" s="28"/>
      <c r="H19" s="28"/>
      <c r="I19" s="28"/>
      <c r="J19" s="28"/>
      <c r="K19" s="28"/>
      <c r="L19" s="28"/>
      <c r="M19" s="24"/>
    </row>
    <row r="20" spans="1:13" s="34" customFormat="1" ht="15" x14ac:dyDescent="0.25">
      <c r="A20" s="32"/>
      <c r="B20" s="10"/>
      <c r="C20" s="10"/>
      <c r="D20" s="39">
        <f>F6</f>
        <v>44995</v>
      </c>
      <c r="E20" s="39"/>
      <c r="F20" s="39"/>
      <c r="G20" s="33"/>
      <c r="H20" s="33"/>
      <c r="I20" s="33"/>
      <c r="J20" s="33"/>
      <c r="K20" s="33"/>
      <c r="L20" s="33"/>
    </row>
    <row r="21" spans="1:13" s="15" customFormat="1" x14ac:dyDescent="0.25">
      <c r="A21" s="35" t="s">
        <v>33</v>
      </c>
      <c r="B21" s="35"/>
      <c r="C21" s="35" t="s">
        <v>34</v>
      </c>
      <c r="D21" s="36"/>
      <c r="E21" s="36"/>
      <c r="F21" s="35" t="s">
        <v>35</v>
      </c>
    </row>
    <row r="22" spans="1:13" s="15" customFormat="1" x14ac:dyDescent="0.25">
      <c r="A22" s="15" t="s">
        <v>36</v>
      </c>
      <c r="C22" s="15" t="s">
        <v>36</v>
      </c>
      <c r="F22" s="15" t="s">
        <v>37</v>
      </c>
    </row>
    <row r="26" spans="1:13" s="15" customFormat="1" ht="15.6" customHeight="1" x14ac:dyDescent="0.25">
      <c r="F26" s="35" t="s">
        <v>38</v>
      </c>
    </row>
    <row r="27" spans="1:13" s="15" customFormat="1" ht="15.6" customHeight="1" x14ac:dyDescent="0.25"/>
    <row r="28" spans="1:13" s="15" customFormat="1" ht="15.6" customHeight="1" x14ac:dyDescent="0.25"/>
  </sheetData>
  <mergeCells count="8">
    <mergeCell ref="A19:F19"/>
    <mergeCell ref="D20:F20"/>
    <mergeCell ref="A3:F3"/>
    <mergeCell ref="A6:D6"/>
    <mergeCell ref="A7:D7"/>
    <mergeCell ref="B16:E16"/>
    <mergeCell ref="B17:E17"/>
    <mergeCell ref="B18:E1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6.2.23</vt:lpstr>
      <vt:lpstr>10.3.2023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Admin</cp:lastModifiedBy>
  <dcterms:created xsi:type="dcterms:W3CDTF">2023-02-04T02:57:46Z</dcterms:created>
  <dcterms:modified xsi:type="dcterms:W3CDTF">2023-03-10T09:34:42Z</dcterms:modified>
</cp:coreProperties>
</file>