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HCNS\VPP\2023\"/>
    </mc:Choice>
  </mc:AlternateContent>
  <bookViews>
    <workbookView xWindow="480" yWindow="45" windowWidth="27795" windowHeight="12330"/>
  </bookViews>
  <sheets>
    <sheet name="6.10.23" sheetId="2" r:id="rId1"/>
    <sheet name="10.10.23" sheetId="1" r:id="rId2"/>
  </sheets>
  <calcPr calcId="162913"/>
</workbook>
</file>

<file path=xl/calcChain.xml><?xml version="1.0" encoding="utf-8"?>
<calcChain xmlns="http://schemas.openxmlformats.org/spreadsheetml/2006/main">
  <c r="F12" i="1" l="1"/>
  <c r="F13" i="1" s="1"/>
  <c r="F11" i="1"/>
  <c r="D16" i="1" l="1"/>
  <c r="F10" i="1"/>
  <c r="F14" i="1" l="1"/>
  <c r="M19" i="2" s="1"/>
  <c r="N19" i="2" s="1"/>
  <c r="D21" i="2" l="1"/>
  <c r="L15" i="2"/>
  <c r="K15" i="2"/>
  <c r="J15" i="2"/>
  <c r="I15" i="2"/>
  <c r="F15" i="2"/>
  <c r="H15" i="2" s="1"/>
  <c r="L14" i="2"/>
  <c r="K14" i="2"/>
  <c r="J14" i="2"/>
  <c r="I14" i="2"/>
  <c r="F14" i="2"/>
  <c r="H14" i="2" s="1"/>
  <c r="L13" i="2"/>
  <c r="K13" i="2"/>
  <c r="J13" i="2"/>
  <c r="I13" i="2"/>
  <c r="H13" i="2"/>
  <c r="F13" i="2"/>
  <c r="L12" i="2"/>
  <c r="K12" i="2"/>
  <c r="J12" i="2"/>
  <c r="I12" i="2"/>
  <c r="F12" i="2"/>
  <c r="H12" i="2" s="1"/>
  <c r="L11" i="2"/>
  <c r="K11" i="2"/>
  <c r="J11" i="2"/>
  <c r="I11" i="2"/>
  <c r="F11" i="2"/>
  <c r="H11" i="2" s="1"/>
  <c r="L10" i="2"/>
  <c r="K10" i="2"/>
  <c r="J10" i="2"/>
  <c r="I10" i="2"/>
  <c r="F10" i="2"/>
  <c r="H10" i="2" s="1"/>
  <c r="L9" i="2"/>
  <c r="K9" i="2"/>
  <c r="J9" i="2"/>
  <c r="I9" i="2"/>
  <c r="F9" i="2"/>
  <c r="H9" i="2" s="1"/>
  <c r="K16" i="2" l="1"/>
  <c r="E17" i="2" s="1"/>
  <c r="I16" i="2"/>
  <c r="C17" i="2" s="1"/>
  <c r="L16" i="2"/>
  <c r="E18" i="2" s="1"/>
  <c r="J16" i="2"/>
  <c r="C18" i="2" s="1"/>
  <c r="C19" i="2" s="1"/>
  <c r="E19" i="2" l="1"/>
  <c r="H17" i="2"/>
  <c r="H18" i="2"/>
  <c r="H19" i="2" l="1"/>
</calcChain>
</file>

<file path=xl/sharedStrings.xml><?xml version="1.0" encoding="utf-8"?>
<sst xmlns="http://schemas.openxmlformats.org/spreadsheetml/2006/main" count="84" uniqueCount="59">
  <si>
    <t>PHIẾU XUẤT KHO</t>
  </si>
  <si>
    <t>CÔNG TY:  CÔNG TY TNHH MỘT THÀNH VIÊN THƯƠNG MẠI VÀ DỊCH VỤ NGỌC THƠM</t>
  </si>
  <si>
    <t>Điện Thoại: 028.6290.6631</t>
  </si>
  <si>
    <t>Số phiếu:</t>
  </si>
  <si>
    <t>BH4119/23</t>
  </si>
  <si>
    <t>Địa chỉ giao hàng: 207/25/10 Phạm Văn Hai,P.5,Q.Tân Bình</t>
  </si>
  <si>
    <t xml:space="preserve">Ngày:  </t>
  </si>
  <si>
    <t>KHÔNG XÓA (CT TỰ NHẢY)</t>
  </si>
  <si>
    <t>Liên hệ: CHỊ NHI 0935.919.632 - P.K.Toán 028.6679.2518 (GỌI KHÁCH KHI GIAO HÀNG)</t>
  </si>
  <si>
    <t>Số hóa đơn:</t>
  </si>
  <si>
    <t>A</t>
  </si>
  <si>
    <t>C</t>
  </si>
  <si>
    <t>E</t>
  </si>
  <si>
    <t>STT</t>
  </si>
  <si>
    <t>TÊN HÀNG</t>
  </si>
  <si>
    <t>ĐVT</t>
  </si>
  <si>
    <t>SỐ LƯỢNG</t>
  </si>
  <si>
    <t xml:space="preserve">ĐƠN GIÁ </t>
  </si>
  <si>
    <t>THÀNH TIỀN</t>
  </si>
  <si>
    <t>THUẾ</t>
  </si>
  <si>
    <t>TIỀN THUẾ GTGT</t>
  </si>
  <si>
    <t>T.tiền mã 8%</t>
  </si>
  <si>
    <t>T.tiền mã 10%</t>
  </si>
  <si>
    <t>tiền thuế 8%</t>
  </si>
  <si>
    <t>tiền thuế 10%</t>
  </si>
  <si>
    <t>Giấy Delight A4/70</t>
  </si>
  <si>
    <t>Gram</t>
  </si>
  <si>
    <t>Giấy Excell A4/70 B (500T)</t>
  </si>
  <si>
    <t>Giấy Excell A4/70 Thái</t>
  </si>
  <si>
    <t>Bút dạ quang FO-HL02 (vàng, x.dương)</t>
  </si>
  <si>
    <t>Cây</t>
  </si>
  <si>
    <t>Mộc dấu Shiny S852-S843 (2 dòng) đã giao ngày 14/9/23</t>
  </si>
  <si>
    <t>Cái</t>
  </si>
  <si>
    <t xml:space="preserve">Kim bấm S10 Plus </t>
  </si>
  <si>
    <t>Hộp nhỏ</t>
  </si>
  <si>
    <t>Tổng hợp:</t>
  </si>
  <si>
    <t>Thành tiền trước thuế:</t>
  </si>
  <si>
    <t>Tiền thuế GTGT</t>
  </si>
  <si>
    <t>Cộng tiền thanh toán</t>
  </si>
  <si>
    <t>Thuế suất 8%:</t>
  </si>
  <si>
    <t>Thuế suất 10%:</t>
  </si>
  <si>
    <t>Tổng cộng: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</si>
  <si>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</si>
  <si>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</si>
  <si>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</si>
  <si>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</si>
  <si>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</si>
  <si>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</si>
  <si>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>Giấy lụa Blessyou 250 tờ</t>
  </si>
  <si>
    <t>Bịch</t>
  </si>
  <si>
    <t>BH4167/23</t>
  </si>
  <si>
    <t>1</t>
  </si>
  <si>
    <t xml:space="preserve">Bìa 20 lá A4 TL-FO-DB01 </t>
  </si>
  <si>
    <t xml:space="preserve">Cái </t>
  </si>
  <si>
    <t>TOTAL</t>
  </si>
  <si>
    <t>Thuế VAT 8%</t>
  </si>
  <si>
    <t>Thành tiền sau thuế</t>
  </si>
  <si>
    <t>BAO THƯ TRẮNG A4</t>
  </si>
  <si>
    <t>xấp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</si>
</sst>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_-* #,##0.00\ _₫_-;\-* #,##0.00\ _₫_-;_-* &quot;-&quot;??\ _₫_-;_-@_-"/>
    <numFmt numFmtId="165" formatCode="_(* #.##0.00_);_(* \(#.##0.00\);_(* &quot;-&quot;??_);_(@_)"/>
    <numFmt numFmtId="166" formatCode="_(* #,##0_);_(* \(#,##0\);_(* &quot;-&quot;??_);_(@_)"/>
    <numFmt numFmtId="167" formatCode="d/m/yyyy;@"/>
    <numFmt numFmtId="168" formatCode="#,##0_ ;[Red]\-#,##0\ "/>
    <numFmt numFmtId="169" formatCode="_-* #,##0\ _₫_-;\-* #,##0\ _₫_-;_-* &quot;-&quot;??\ _₫_-;_-@_-"/>
    <numFmt numFmtId="170" formatCode="_-* #.##0.00\ _₫_-;\-* #.##0.00\ _₫_-;_-* &quot;-&quot;??\ _₫_-;_-@_-"/>
    <numFmt numFmtId="171" formatCode="&quot;Ngày &quot;dd&quot; Tháng &quot;mm&quot; Năm &quot;yyyy"/>
    <numFmt numFmtId="172" formatCode="#,##0_ ;\-#,##0\ "/>
  </numFmts>
  <fonts count="2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b/>
      <sz val="10"/>
      <name val="Calibri Light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color rgb="FFC00000"/>
      <name val="Times New Roman"/>
      <family val="1"/>
    </font>
    <font>
      <sz val="11"/>
      <color rgb="FFC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Calibri Light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6DCE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7" fillId="0" borderId="0"/>
    <xf numFmtId="0" fontId="1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1" fillId="0" borderId="0"/>
    <xf numFmtId="0" fontId="2" fillId="0" borderId="0"/>
  </cellStyleXfs>
  <cellXfs count="123">
    <xf numFmtId="0" fontId="0" fillId="0" borderId="0" xfId="0"/>
    <xf numFmtId="0" fontId="3" fillId="0" borderId="0" xfId="1" applyFont="1" applyAlignment="1"/>
    <xf numFmtId="0" fontId="4" fillId="0" borderId="0" xfId="1" applyFont="1" applyAlignment="1">
      <alignment horizontal="left"/>
    </xf>
    <xf numFmtId="0" fontId="4" fillId="0" borderId="0" xfId="1" applyFont="1" applyAlignment="1"/>
    <xf numFmtId="0" fontId="5" fillId="0" borderId="0" xfId="1" applyFont="1" applyAlignment="1"/>
    <xf numFmtId="0" fontId="6" fillId="0" borderId="0" xfId="1" applyFont="1"/>
    <xf numFmtId="166" fontId="6" fillId="0" borderId="0" xfId="2" applyNumberFormat="1" applyFont="1"/>
    <xf numFmtId="0" fontId="2" fillId="0" borderId="0" xfId="1"/>
    <xf numFmtId="0" fontId="6" fillId="0" borderId="0" xfId="1" applyFont="1" applyAlignment="1">
      <alignment horizontal="left"/>
    </xf>
    <xf numFmtId="0" fontId="6" fillId="0" borderId="0" xfId="1" applyFont="1" applyAlignment="1"/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6" fillId="0" borderId="0" xfId="1" applyFont="1" applyAlignment="1">
      <alignment vertical="center"/>
    </xf>
    <xf numFmtId="166" fontId="6" fillId="0" borderId="0" xfId="2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3" applyFont="1" applyBorder="1" applyAlignment="1">
      <alignment horizontal="left" vertical="center"/>
    </xf>
    <xf numFmtId="0" fontId="11" fillId="0" borderId="0" xfId="3" applyFont="1" applyBorder="1" applyAlignment="1">
      <alignment horizontal="left" vertical="center"/>
    </xf>
    <xf numFmtId="0" fontId="9" fillId="0" borderId="0" xfId="3" applyFont="1" applyAlignment="1">
      <alignment horizontal="left" vertical="center"/>
    </xf>
    <xf numFmtId="0" fontId="9" fillId="0" borderId="0" xfId="3" applyFont="1" applyAlignment="1">
      <alignment horizontal="right" vertical="center"/>
    </xf>
    <xf numFmtId="0" fontId="11" fillId="0" borderId="1" xfId="4" applyFont="1" applyBorder="1" applyAlignment="1">
      <alignment horizontal="left" vertical="center" wrapText="1"/>
    </xf>
    <xf numFmtId="0" fontId="9" fillId="0" borderId="0" xfId="3" applyFont="1" applyBorder="1" applyAlignment="1">
      <alignment vertical="center"/>
    </xf>
    <xf numFmtId="167" fontId="11" fillId="0" borderId="1" xfId="4" applyNumberFormat="1" applyFont="1" applyBorder="1" applyAlignment="1">
      <alignment horizontal="left" vertical="center" wrapText="1"/>
    </xf>
    <xf numFmtId="0" fontId="6" fillId="0" borderId="0" xfId="4" quotePrefix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4" applyFont="1" applyAlignment="1">
      <alignment vertical="center"/>
    </xf>
    <xf numFmtId="0" fontId="14" fillId="3" borderId="4" xfId="3" applyFont="1" applyFill="1" applyBorder="1" applyAlignment="1">
      <alignment horizontal="center" vertical="center" wrapText="1"/>
    </xf>
    <xf numFmtId="168" fontId="14" fillId="3" borderId="1" xfId="3" applyNumberFormat="1" applyFont="1" applyFill="1" applyBorder="1" applyAlignment="1">
      <alignment horizontal="center" vertical="center" wrapText="1"/>
    </xf>
    <xf numFmtId="0" fontId="15" fillId="4" borderId="1" xfId="1" applyFont="1" applyFill="1" applyBorder="1"/>
    <xf numFmtId="0" fontId="15" fillId="4" borderId="1" xfId="1" applyFont="1" applyFill="1" applyBorder="1" applyAlignment="1">
      <alignment horizontal="center"/>
    </xf>
    <xf numFmtId="0" fontId="15" fillId="0" borderId="0" xfId="4" applyFont="1"/>
    <xf numFmtId="0" fontId="15" fillId="0" borderId="0" xfId="1" applyFont="1"/>
    <xf numFmtId="166" fontId="15" fillId="0" borderId="0" xfId="2" applyNumberFormat="1" applyFont="1"/>
    <xf numFmtId="0" fontId="12" fillId="0" borderId="0" xfId="1" applyFont="1"/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/>
    </xf>
    <xf numFmtId="169" fontId="6" fillId="0" borderId="1" xfId="5" applyNumberFormat="1" applyFont="1" applyBorder="1" applyAlignment="1">
      <alignment horizontal="left" vertical="center" wrapText="1"/>
    </xf>
    <xf numFmtId="9" fontId="6" fillId="0" borderId="1" xfId="6" applyFont="1" applyBorder="1" applyAlignment="1">
      <alignment horizontal="center" vertical="center" wrapText="1"/>
    </xf>
    <xf numFmtId="3" fontId="15" fillId="0" borderId="1" xfId="1" applyNumberFormat="1" applyFont="1" applyBorder="1"/>
    <xf numFmtId="3" fontId="15" fillId="0" borderId="1" xfId="1" applyNumberFormat="1" applyFont="1" applyFill="1" applyBorder="1"/>
    <xf numFmtId="169" fontId="15" fillId="0" borderId="1" xfId="1" applyNumberFormat="1" applyFont="1" applyBorder="1"/>
    <xf numFmtId="3" fontId="15" fillId="0" borderId="0" xfId="4" applyNumberFormat="1" applyFont="1" applyBorder="1"/>
    <xf numFmtId="169" fontId="6" fillId="0" borderId="1" xfId="8" applyNumberFormat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169" fontId="16" fillId="0" borderId="1" xfId="5" applyNumberFormat="1" applyFont="1" applyBorder="1" applyAlignment="1">
      <alignment horizontal="left" vertical="center" wrapText="1"/>
    </xf>
    <xf numFmtId="9" fontId="16" fillId="0" borderId="1" xfId="6" applyFont="1" applyBorder="1" applyAlignment="1">
      <alignment horizontal="center" vertical="center" wrapText="1"/>
    </xf>
    <xf numFmtId="3" fontId="17" fillId="0" borderId="1" xfId="1" applyNumberFormat="1" applyFont="1" applyBorder="1"/>
    <xf numFmtId="3" fontId="17" fillId="0" borderId="1" xfId="1" applyNumberFormat="1" applyFont="1" applyFill="1" applyBorder="1"/>
    <xf numFmtId="169" fontId="17" fillId="0" borderId="1" xfId="1" applyNumberFormat="1" applyFont="1" applyBorder="1"/>
    <xf numFmtId="0" fontId="17" fillId="0" borderId="0" xfId="1" applyFont="1"/>
    <xf numFmtId="166" fontId="17" fillId="0" borderId="0" xfId="2" applyNumberFormat="1" applyFont="1"/>
    <xf numFmtId="0" fontId="18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 wrapText="1"/>
    </xf>
    <xf numFmtId="169" fontId="18" fillId="0" borderId="1" xfId="5" applyNumberFormat="1" applyFont="1" applyBorder="1" applyAlignment="1">
      <alignment horizontal="left" vertical="center" wrapText="1"/>
    </xf>
    <xf numFmtId="9" fontId="18" fillId="0" borderId="1" xfId="6" applyFont="1" applyBorder="1" applyAlignment="1">
      <alignment horizontal="center" vertical="center" wrapText="1"/>
    </xf>
    <xf numFmtId="3" fontId="19" fillId="0" borderId="1" xfId="1" applyNumberFormat="1" applyFont="1" applyBorder="1"/>
    <xf numFmtId="3" fontId="19" fillId="0" borderId="1" xfId="1" applyNumberFormat="1" applyFont="1" applyFill="1" applyBorder="1"/>
    <xf numFmtId="169" fontId="19" fillId="0" borderId="1" xfId="1" applyNumberFormat="1" applyFont="1" applyBorder="1"/>
    <xf numFmtId="0" fontId="18" fillId="0" borderId="0" xfId="4" quotePrefix="1" applyFont="1" applyAlignment="1">
      <alignment vertical="center"/>
    </xf>
    <xf numFmtId="0" fontId="19" fillId="0" borderId="0" xfId="1" applyFont="1"/>
    <xf numFmtId="166" fontId="19" fillId="0" borderId="0" xfId="2" applyNumberFormat="1" applyFont="1"/>
    <xf numFmtId="0" fontId="15" fillId="0" borderId="1" xfId="1" applyFont="1" applyBorder="1" applyAlignment="1">
      <alignment horizontal="center" vertical="center"/>
    </xf>
    <xf numFmtId="0" fontId="20" fillId="0" borderId="1" xfId="3" applyFont="1" applyBorder="1" applyAlignment="1" applyProtection="1">
      <alignment horizontal="center" vertical="center"/>
      <protection locked="0"/>
    </xf>
    <xf numFmtId="0" fontId="20" fillId="0" borderId="5" xfId="3" applyFont="1" applyBorder="1" applyAlignment="1" applyProtection="1">
      <alignment vertical="center"/>
      <protection locked="0"/>
    </xf>
    <xf numFmtId="0" fontId="20" fillId="0" borderId="6" xfId="3" applyFont="1" applyBorder="1" applyAlignment="1" applyProtection="1">
      <alignment vertical="center"/>
      <protection locked="0"/>
    </xf>
    <xf numFmtId="3" fontId="17" fillId="0" borderId="1" xfId="1" applyNumberFormat="1" applyFont="1" applyFill="1" applyBorder="1" applyAlignment="1">
      <alignment horizontal="center" vertical="center"/>
    </xf>
    <xf numFmtId="3" fontId="17" fillId="4" borderId="1" xfId="1" applyNumberFormat="1" applyFont="1" applyFill="1" applyBorder="1" applyAlignment="1">
      <alignment vertical="center"/>
    </xf>
    <xf numFmtId="0" fontId="15" fillId="0" borderId="1" xfId="1" applyFont="1" applyBorder="1" applyAlignment="1">
      <alignment horizontal="center"/>
    </xf>
    <xf numFmtId="0" fontId="21" fillId="0" borderId="1" xfId="3" applyFont="1" applyBorder="1" applyAlignment="1" applyProtection="1">
      <alignment vertical="center"/>
      <protection locked="0"/>
    </xf>
    <xf numFmtId="169" fontId="6" fillId="5" borderId="1" xfId="5" applyNumberFormat="1" applyFont="1" applyFill="1" applyBorder="1" applyAlignment="1">
      <alignment horizontal="left" vertical="center" wrapText="1"/>
    </xf>
    <xf numFmtId="3" fontId="15" fillId="0" borderId="0" xfId="1" applyNumberFormat="1" applyFont="1" applyBorder="1"/>
    <xf numFmtId="0" fontId="20" fillId="0" borderId="1" xfId="3" applyFont="1" applyBorder="1" applyAlignment="1" applyProtection="1">
      <alignment vertical="center"/>
      <protection locked="0"/>
    </xf>
    <xf numFmtId="169" fontId="16" fillId="6" borderId="1" xfId="5" applyNumberFormat="1" applyFont="1" applyFill="1" applyBorder="1" applyAlignment="1">
      <alignment horizontal="left" vertical="center" wrapText="1"/>
    </xf>
    <xf numFmtId="3" fontId="6" fillId="0" borderId="0" xfId="1" applyNumberFormat="1" applyFont="1"/>
    <xf numFmtId="0" fontId="15" fillId="7" borderId="0" xfId="1" applyFont="1" applyFill="1" applyBorder="1" applyAlignment="1">
      <alignment horizontal="center"/>
    </xf>
    <xf numFmtId="0" fontId="20" fillId="7" borderId="0" xfId="3" applyFont="1" applyFill="1" applyBorder="1" applyAlignment="1" applyProtection="1">
      <alignment horizontal="center" vertical="center"/>
      <protection locked="0"/>
    </xf>
    <xf numFmtId="3" fontId="15" fillId="7" borderId="0" xfId="1" applyNumberFormat="1" applyFont="1" applyFill="1" applyBorder="1"/>
    <xf numFmtId="0" fontId="15" fillId="7" borderId="0" xfId="1" applyFont="1" applyFill="1"/>
    <xf numFmtId="166" fontId="15" fillId="7" borderId="0" xfId="2" applyNumberFormat="1" applyFont="1" applyFill="1"/>
    <xf numFmtId="0" fontId="16" fillId="0" borderId="0" xfId="1" applyFont="1" applyBorder="1"/>
    <xf numFmtId="172" fontId="16" fillId="0" borderId="0" xfId="1" applyNumberFormat="1" applyFont="1" applyBorder="1"/>
    <xf numFmtId="0" fontId="16" fillId="0" borderId="0" xfId="1" applyFont="1"/>
    <xf numFmtId="169" fontId="16" fillId="0" borderId="1" xfId="7" applyNumberFormat="1" applyFont="1" applyBorder="1" applyAlignment="1">
      <alignment horizontal="left" vertical="center" wrapText="1"/>
    </xf>
    <xf numFmtId="0" fontId="9" fillId="0" borderId="0" xfId="17" applyFont="1" applyAlignment="1">
      <alignment vertical="center"/>
    </xf>
    <xf numFmtId="0" fontId="10" fillId="0" borderId="0" xfId="17" applyFont="1" applyAlignment="1">
      <alignment horizontal="left" vertical="center"/>
    </xf>
    <xf numFmtId="0" fontId="11" fillId="0" borderId="0" xfId="17" applyFont="1" applyAlignment="1">
      <alignment horizontal="left" vertical="center"/>
    </xf>
    <xf numFmtId="0" fontId="9" fillId="0" borderId="0" xfId="17" applyFont="1" applyBorder="1" applyAlignment="1">
      <alignment horizontal="left" vertical="center"/>
    </xf>
    <xf numFmtId="0" fontId="11" fillId="0" borderId="0" xfId="17" applyFont="1" applyBorder="1" applyAlignment="1">
      <alignment horizontal="left" vertical="center"/>
    </xf>
    <xf numFmtId="0" fontId="9" fillId="0" borderId="0" xfId="17" applyFont="1" applyAlignment="1">
      <alignment horizontal="left" vertical="center"/>
    </xf>
    <xf numFmtId="167" fontId="11" fillId="0" borderId="1" xfId="1" applyNumberFormat="1" applyFont="1" applyBorder="1" applyAlignment="1">
      <alignment horizontal="left" vertical="center" wrapText="1"/>
    </xf>
    <xf numFmtId="0" fontId="6" fillId="0" borderId="0" xfId="1" quotePrefix="1" applyFont="1" applyAlignment="1">
      <alignment vertical="center"/>
    </xf>
    <xf numFmtId="167" fontId="11" fillId="0" borderId="1" xfId="1" quotePrefix="1" applyNumberFormat="1" applyFont="1" applyBorder="1" applyAlignment="1">
      <alignment horizontal="left" vertical="center" wrapText="1"/>
    </xf>
    <xf numFmtId="0" fontId="23" fillId="3" borderId="4" xfId="17" applyFont="1" applyFill="1" applyBorder="1" applyAlignment="1">
      <alignment horizontal="center" vertical="center" wrapText="1"/>
    </xf>
    <xf numFmtId="168" fontId="23" fillId="3" borderId="1" xfId="17" applyNumberFormat="1" applyFont="1" applyFill="1" applyBorder="1" applyAlignment="1">
      <alignment horizontal="center" vertical="center" wrapText="1"/>
    </xf>
    <xf numFmtId="169" fontId="6" fillId="0" borderId="1" xfId="2" applyNumberFormat="1" applyFont="1" applyBorder="1" applyAlignment="1">
      <alignment horizontal="left" vertical="center" wrapText="1"/>
    </xf>
    <xf numFmtId="3" fontId="15" fillId="0" borderId="1" xfId="1" applyNumberFormat="1" applyFont="1" applyBorder="1" applyAlignment="1">
      <alignment horizontal="center" vertical="center"/>
    </xf>
    <xf numFmtId="3" fontId="17" fillId="8" borderId="1" xfId="1" applyNumberFormat="1" applyFont="1" applyFill="1" applyBorder="1" applyAlignment="1">
      <alignment horizontal="center"/>
    </xf>
    <xf numFmtId="3" fontId="17" fillId="2" borderId="1" xfId="1" applyNumberFormat="1" applyFont="1" applyFill="1" applyBorder="1" applyAlignment="1">
      <alignment horizontal="center"/>
    </xf>
    <xf numFmtId="0" fontId="20" fillId="7" borderId="0" xfId="17" applyFont="1" applyFill="1" applyBorder="1" applyAlignment="1" applyProtection="1">
      <alignment horizontal="center" vertical="center"/>
      <protection locked="0"/>
    </xf>
    <xf numFmtId="3" fontId="6" fillId="2" borderId="0" xfId="1" applyNumberFormat="1" applyFont="1" applyFill="1"/>
    <xf numFmtId="171" fontId="20" fillId="7" borderId="0" xfId="3" applyNumberFormat="1" applyFont="1" applyFill="1" applyBorder="1" applyAlignment="1" applyProtection="1">
      <alignment horizontal="right" vertical="center"/>
      <protection locked="0"/>
    </xf>
    <xf numFmtId="0" fontId="8" fillId="0" borderId="0" xfId="3" applyFont="1" applyBorder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9" fillId="0" borderId="3" xfId="3" applyFont="1" applyBorder="1" applyAlignment="1">
      <alignment horizontal="left" vertical="center" wrapText="1"/>
    </xf>
    <xf numFmtId="0" fontId="20" fillId="0" borderId="7" xfId="3" applyFont="1" applyBorder="1" applyAlignment="1" applyProtection="1">
      <alignment horizontal="center" vertical="center"/>
      <protection locked="0"/>
    </xf>
    <xf numFmtId="0" fontId="20" fillId="0" borderId="5" xfId="3" applyFont="1" applyBorder="1" applyAlignment="1" applyProtection="1">
      <alignment horizontal="center" vertical="center"/>
      <protection locked="0"/>
    </xf>
    <xf numFmtId="0" fontId="20" fillId="0" borderId="6" xfId="3" applyFont="1" applyBorder="1" applyAlignment="1" applyProtection="1">
      <alignment horizontal="center" vertical="center"/>
      <protection locked="0"/>
    </xf>
    <xf numFmtId="169" fontId="21" fillId="0" borderId="7" xfId="9" applyNumberFormat="1" applyFont="1" applyBorder="1" applyAlignment="1" applyProtection="1">
      <alignment horizontal="center" vertical="center"/>
      <protection locked="0"/>
    </xf>
    <xf numFmtId="169" fontId="21" fillId="0" borderId="6" xfId="9" applyNumberFormat="1" applyFont="1" applyBorder="1" applyAlignment="1" applyProtection="1">
      <alignment horizontal="center" vertical="center"/>
      <protection locked="0"/>
    </xf>
    <xf numFmtId="169" fontId="21" fillId="0" borderId="5" xfId="9" applyNumberFormat="1" applyFont="1" applyBorder="1" applyAlignment="1" applyProtection="1">
      <alignment horizontal="center" vertical="center"/>
      <protection locked="0"/>
    </xf>
    <xf numFmtId="169" fontId="20" fillId="0" borderId="7" xfId="9" applyNumberFormat="1" applyFont="1" applyBorder="1" applyAlignment="1" applyProtection="1">
      <alignment horizontal="center" vertical="center"/>
      <protection locked="0"/>
    </xf>
    <xf numFmtId="169" fontId="20" fillId="0" borderId="6" xfId="9" applyNumberFormat="1" applyFont="1" applyBorder="1" applyAlignment="1" applyProtection="1">
      <alignment horizontal="center" vertical="center"/>
      <protection locked="0"/>
    </xf>
    <xf numFmtId="169" fontId="20" fillId="0" borderId="5" xfId="9" applyNumberFormat="1" applyFont="1" applyBorder="1" applyAlignment="1" applyProtection="1">
      <alignment horizontal="center" vertical="center"/>
      <protection locked="0"/>
    </xf>
    <xf numFmtId="0" fontId="16" fillId="0" borderId="0" xfId="1" applyFont="1" applyBorder="1" applyAlignment="1">
      <alignment horizontal="left"/>
    </xf>
    <xf numFmtId="171" fontId="20" fillId="7" borderId="0" xfId="17" applyNumberFormat="1" applyFont="1" applyFill="1" applyBorder="1" applyAlignment="1" applyProtection="1">
      <alignment horizontal="right" vertical="center"/>
      <protection locked="0"/>
    </xf>
    <xf numFmtId="0" fontId="8" fillId="0" borderId="0" xfId="17" applyFont="1" applyBorder="1" applyAlignment="1">
      <alignment horizontal="center"/>
    </xf>
    <xf numFmtId="0" fontId="9" fillId="0" borderId="0" xfId="17" applyFont="1" applyBorder="1" applyAlignment="1">
      <alignment horizontal="left" vertical="center" wrapText="1"/>
    </xf>
    <xf numFmtId="0" fontId="9" fillId="0" borderId="3" xfId="17" applyFont="1" applyBorder="1" applyAlignment="1">
      <alignment horizontal="left" vertical="center" wrapText="1"/>
    </xf>
    <xf numFmtId="0" fontId="20" fillId="0" borderId="1" xfId="17" applyFont="1" applyBorder="1" applyAlignment="1" applyProtection="1">
      <alignment horizontal="center" vertical="center"/>
      <protection locked="0"/>
    </xf>
  </cellXfs>
  <cellStyles count="25">
    <cellStyle name="Comma 10" xfId="5"/>
    <cellStyle name="Comma 10 2" xfId="10"/>
    <cellStyle name="Comma 2" xfId="11"/>
    <cellStyle name="Comma 2 2" xfId="12"/>
    <cellStyle name="Comma 2 2 2" xfId="2"/>
    <cellStyle name="Comma 3" xfId="13"/>
    <cellStyle name="Comma 3 2" xfId="8"/>
    <cellStyle name="Comma 4" xfId="7"/>
    <cellStyle name="Comma 4 2" xfId="14"/>
    <cellStyle name="Comma 5" xfId="15"/>
    <cellStyle name="Comma 6" xfId="16"/>
    <cellStyle name="Comma 7" xfId="9"/>
    <cellStyle name="Explanatory Text 2" xfId="17"/>
    <cellStyle name="Explanatory Text 2 2" xfId="3"/>
    <cellStyle name="Explanatory Text 2 3" xfId="18"/>
    <cellStyle name="Normal" xfId="0" builtinId="0"/>
    <cellStyle name="Normal 2" xfId="1"/>
    <cellStyle name="Normal 2 2" xfId="19"/>
    <cellStyle name="Normal 3" xfId="20"/>
    <cellStyle name="Normal 3 2" xfId="21"/>
    <cellStyle name="Normal 4" xfId="22"/>
    <cellStyle name="Normal 5" xfId="23"/>
    <cellStyle name="Normal 6" xfId="4"/>
    <cellStyle name="Normal 63" xfId="24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16563</xdr:colOff>
      <xdr:row>0</xdr:row>
      <xdr:rowOff>0</xdr:rowOff>
    </xdr:from>
    <xdr:to>
      <xdr:col>7</xdr:col>
      <xdr:colOff>1209261</xdr:colOff>
      <xdr:row>2</xdr:row>
      <xdr:rowOff>50007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3" y="0"/>
          <a:ext cx="6899415" cy="712616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47626</xdr:rowOff>
    </xdr:from>
    <xdr:to>
      <xdr:col>6</xdr:col>
      <xdr:colOff>49172</xdr:colOff>
      <xdr:row>2</xdr:row>
      <xdr:rowOff>190500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47626"/>
          <a:ext cx="8412122" cy="771524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A29"/>
  <sheetViews>
    <sheetView showGridLines="0" tabSelected="1" topLeftCell="A7" zoomScale="115" zoomScaleNormal="115" workbookViewId="0">
      <selection activeCell="M20" sqref="M20"/>
    </sheetView>
  </sheetViews>
  <sheetFormatPr defaultColWidth="9.140625" defaultRowHeight="15.75" x14ac:dyDescent="0.25"/>
  <cols>
    <col min="1" max="1" width="5.140625" style="5" customWidth="1"/>
    <col min="2" max="2" width="27.85546875" style="5" customWidth="1"/>
    <col min="3" max="3" width="9.7109375" style="5" customWidth="1"/>
    <col min="4" max="4" width="12.140625" style="5" customWidth="1"/>
    <col min="5" max="5" width="10.85546875" style="5" customWidth="1"/>
    <col min="6" max="6" width="13.85546875" style="5" customWidth="1"/>
    <col min="7" max="7" width="6.140625" style="5" customWidth="1"/>
    <col min="8" max="8" width="21" style="5" customWidth="1"/>
    <col min="9" max="9" width="12.42578125" style="5" hidden="1" customWidth="1"/>
    <col min="10" max="10" width="13.5703125" style="5" hidden="1" customWidth="1"/>
    <col min="11" max="11" width="11.85546875" style="5" hidden="1" customWidth="1"/>
    <col min="12" max="12" width="13" style="5" hidden="1" customWidth="1"/>
    <col min="13" max="13" width="10.140625" style="5" bestFit="1" customWidth="1"/>
    <col min="14" max="14" width="16.85546875" style="5" customWidth="1"/>
    <col min="15" max="16" width="8.7109375" style="5" customWidth="1"/>
    <col min="17" max="17" width="8.7109375" style="6" bestFit="1" customWidth="1"/>
    <col min="18" max="19" width="9.85546875" style="6" bestFit="1" customWidth="1"/>
    <col min="20" max="22" width="8.7109375" style="6" customWidth="1"/>
    <col min="23" max="248" width="8.7109375" style="5" customWidth="1"/>
    <col min="249" max="249" width="71.28515625" style="5" customWidth="1"/>
    <col min="250" max="250" width="13.5703125" style="5" customWidth="1"/>
    <col min="251" max="251" width="14" style="5" customWidth="1"/>
    <col min="252" max="252" width="36.140625" style="5" customWidth="1"/>
    <col min="253" max="504" width="8.7109375" style="5" customWidth="1"/>
    <col min="505" max="505" width="71.28515625" style="5" customWidth="1"/>
    <col min="506" max="506" width="13.5703125" style="5" customWidth="1"/>
    <col min="507" max="507" width="14" style="5" customWidth="1"/>
    <col min="508" max="508" width="36.140625" style="5" customWidth="1"/>
    <col min="509" max="760" width="8.7109375" style="5" customWidth="1"/>
    <col min="761" max="761" width="71.28515625" style="5" customWidth="1"/>
    <col min="762" max="762" width="13.5703125" style="5" customWidth="1"/>
    <col min="763" max="763" width="14" style="5" customWidth="1"/>
    <col min="764" max="764" width="36.140625" style="5" customWidth="1"/>
    <col min="765" max="1015" width="8.7109375" style="5" customWidth="1"/>
    <col min="1016" max="16384" width="9.140625" style="7"/>
  </cols>
  <sheetData>
    <row r="1" spans="1:1015" ht="20.25" x14ac:dyDescent="0.3">
      <c r="A1" s="1"/>
      <c r="B1" s="1"/>
      <c r="C1" s="2"/>
      <c r="D1" s="3"/>
      <c r="E1" s="3"/>
      <c r="F1" s="3"/>
      <c r="G1" s="3"/>
      <c r="H1" s="4"/>
      <c r="I1" s="3"/>
      <c r="J1" s="3"/>
    </row>
    <row r="2" spans="1:1015" ht="32.25" customHeight="1" x14ac:dyDescent="0.3">
      <c r="A2" s="3"/>
      <c r="B2" s="3"/>
      <c r="C2" s="8"/>
      <c r="D2" s="9"/>
      <c r="E2" s="9"/>
      <c r="F2" s="9"/>
      <c r="G2" s="9"/>
      <c r="H2" s="9"/>
      <c r="I2" s="9"/>
      <c r="J2" s="9"/>
    </row>
    <row r="3" spans="1:1015" ht="25.5" customHeight="1" x14ac:dyDescent="0.3">
      <c r="A3" s="104" t="s">
        <v>0</v>
      </c>
      <c r="B3" s="104"/>
      <c r="C3" s="104"/>
      <c r="D3" s="104"/>
      <c r="E3" s="104"/>
      <c r="F3" s="104"/>
      <c r="G3" s="104"/>
      <c r="H3" s="104"/>
    </row>
    <row r="4" spans="1:1015" s="15" customFormat="1" ht="21" customHeight="1" x14ac:dyDescent="0.25">
      <c r="A4" s="10" t="s">
        <v>1</v>
      </c>
      <c r="B4" s="11"/>
      <c r="C4" s="12"/>
      <c r="D4" s="12"/>
      <c r="E4" s="12"/>
      <c r="F4" s="12"/>
      <c r="G4" s="12"/>
      <c r="H4" s="12"/>
      <c r="I4" s="13"/>
      <c r="J4" s="13"/>
      <c r="K4" s="13"/>
      <c r="L4" s="13"/>
      <c r="M4" s="13"/>
      <c r="N4" s="13"/>
      <c r="O4" s="13"/>
      <c r="P4" s="13"/>
      <c r="Q4" s="14"/>
      <c r="R4" s="14"/>
      <c r="S4" s="14"/>
      <c r="T4" s="14"/>
      <c r="U4" s="14"/>
      <c r="V4" s="14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  <c r="ADX4" s="13"/>
      <c r="ADY4" s="13"/>
      <c r="ADZ4" s="13"/>
      <c r="AEA4" s="13"/>
      <c r="AEB4" s="13"/>
      <c r="AEC4" s="13"/>
      <c r="AED4" s="13"/>
      <c r="AEE4" s="13"/>
      <c r="AEF4" s="13"/>
      <c r="AEG4" s="13"/>
      <c r="AEH4" s="13"/>
      <c r="AEI4" s="13"/>
      <c r="AEJ4" s="13"/>
      <c r="AEK4" s="13"/>
      <c r="AEL4" s="13"/>
      <c r="AEM4" s="13"/>
      <c r="AEN4" s="13"/>
      <c r="AEO4" s="13"/>
      <c r="AEP4" s="13"/>
      <c r="AEQ4" s="13"/>
      <c r="AER4" s="13"/>
      <c r="AES4" s="13"/>
      <c r="AET4" s="13"/>
      <c r="AEU4" s="13"/>
      <c r="AEV4" s="13"/>
      <c r="AEW4" s="13"/>
      <c r="AEX4" s="13"/>
      <c r="AEY4" s="13"/>
      <c r="AEZ4" s="13"/>
      <c r="AFA4" s="13"/>
      <c r="AFB4" s="13"/>
      <c r="AFC4" s="13"/>
      <c r="AFD4" s="13"/>
      <c r="AFE4" s="13"/>
      <c r="AFF4" s="13"/>
      <c r="AFG4" s="13"/>
      <c r="AFH4" s="13"/>
      <c r="AFI4" s="13"/>
      <c r="AFJ4" s="13"/>
      <c r="AFK4" s="13"/>
      <c r="AFL4" s="13"/>
      <c r="AFM4" s="13"/>
      <c r="AFN4" s="13"/>
      <c r="AFO4" s="13"/>
      <c r="AFP4" s="13"/>
      <c r="AFQ4" s="13"/>
      <c r="AFR4" s="13"/>
      <c r="AFS4" s="13"/>
      <c r="AFT4" s="13"/>
      <c r="AFU4" s="13"/>
      <c r="AFV4" s="13"/>
      <c r="AFW4" s="13"/>
      <c r="AFX4" s="13"/>
      <c r="AFY4" s="13"/>
      <c r="AFZ4" s="13"/>
      <c r="AGA4" s="13"/>
      <c r="AGB4" s="13"/>
      <c r="AGC4" s="13"/>
      <c r="AGD4" s="13"/>
      <c r="AGE4" s="13"/>
      <c r="AGF4" s="13"/>
      <c r="AGG4" s="13"/>
      <c r="AGH4" s="13"/>
      <c r="AGI4" s="13"/>
      <c r="AGJ4" s="13"/>
      <c r="AGK4" s="13"/>
      <c r="AGL4" s="13"/>
      <c r="AGM4" s="13"/>
      <c r="AGN4" s="13"/>
      <c r="AGO4" s="13"/>
      <c r="AGP4" s="13"/>
      <c r="AGQ4" s="13"/>
      <c r="AGR4" s="13"/>
      <c r="AGS4" s="13"/>
      <c r="AGT4" s="13"/>
      <c r="AGU4" s="13"/>
      <c r="AGV4" s="13"/>
      <c r="AGW4" s="13"/>
      <c r="AGX4" s="13"/>
      <c r="AGY4" s="13"/>
      <c r="AGZ4" s="13"/>
      <c r="AHA4" s="13"/>
      <c r="AHB4" s="13"/>
      <c r="AHC4" s="13"/>
      <c r="AHD4" s="13"/>
      <c r="AHE4" s="13"/>
      <c r="AHF4" s="13"/>
      <c r="AHG4" s="13"/>
      <c r="AHH4" s="13"/>
      <c r="AHI4" s="13"/>
      <c r="AHJ4" s="13"/>
      <c r="AHK4" s="13"/>
      <c r="AHL4" s="13"/>
      <c r="AHM4" s="13"/>
      <c r="AHN4" s="13"/>
      <c r="AHO4" s="13"/>
      <c r="AHP4" s="13"/>
      <c r="AHQ4" s="13"/>
      <c r="AHR4" s="13"/>
      <c r="AHS4" s="13"/>
      <c r="AHT4" s="13"/>
      <c r="AHU4" s="13"/>
      <c r="AHV4" s="13"/>
      <c r="AHW4" s="13"/>
      <c r="AHX4" s="13"/>
      <c r="AHY4" s="13"/>
      <c r="AHZ4" s="13"/>
      <c r="AIA4" s="13"/>
      <c r="AIB4" s="13"/>
      <c r="AIC4" s="13"/>
      <c r="AID4" s="13"/>
      <c r="AIE4" s="13"/>
      <c r="AIF4" s="13"/>
      <c r="AIG4" s="13"/>
      <c r="AIH4" s="13"/>
      <c r="AII4" s="13"/>
      <c r="AIJ4" s="13"/>
      <c r="AIK4" s="13"/>
      <c r="AIL4" s="13"/>
      <c r="AIM4" s="13"/>
      <c r="AIN4" s="13"/>
      <c r="AIO4" s="13"/>
      <c r="AIP4" s="13"/>
      <c r="AIQ4" s="13"/>
      <c r="AIR4" s="13"/>
      <c r="AIS4" s="13"/>
      <c r="AIT4" s="13"/>
      <c r="AIU4" s="13"/>
      <c r="AIV4" s="13"/>
      <c r="AIW4" s="13"/>
      <c r="AIX4" s="13"/>
      <c r="AIY4" s="13"/>
      <c r="AIZ4" s="13"/>
      <c r="AJA4" s="13"/>
      <c r="AJB4" s="13"/>
      <c r="AJC4" s="13"/>
      <c r="AJD4" s="13"/>
      <c r="AJE4" s="13"/>
      <c r="AJF4" s="13"/>
      <c r="AJG4" s="13"/>
      <c r="AJH4" s="13"/>
      <c r="AJI4" s="13"/>
      <c r="AJJ4" s="13"/>
      <c r="AJK4" s="13"/>
      <c r="AJL4" s="13"/>
      <c r="AJM4" s="13"/>
      <c r="AJN4" s="13"/>
      <c r="AJO4" s="13"/>
      <c r="AJP4" s="13"/>
      <c r="AJQ4" s="13"/>
      <c r="AJR4" s="13"/>
      <c r="AJS4" s="13"/>
      <c r="AJT4" s="13"/>
      <c r="AJU4" s="13"/>
      <c r="AJV4" s="13"/>
      <c r="AJW4" s="13"/>
      <c r="AJX4" s="13"/>
      <c r="AJY4" s="13"/>
      <c r="AJZ4" s="13"/>
      <c r="AKA4" s="13"/>
      <c r="AKB4" s="13"/>
      <c r="AKC4" s="13"/>
      <c r="AKD4" s="13"/>
      <c r="AKE4" s="13"/>
      <c r="AKF4" s="13"/>
      <c r="AKG4" s="13"/>
      <c r="AKH4" s="13"/>
      <c r="AKI4" s="13"/>
      <c r="AKJ4" s="13"/>
      <c r="AKK4" s="13"/>
      <c r="AKL4" s="13"/>
      <c r="AKM4" s="13"/>
      <c r="AKN4" s="13"/>
      <c r="AKO4" s="13"/>
      <c r="AKP4" s="13"/>
      <c r="AKQ4" s="13"/>
      <c r="AKR4" s="13"/>
      <c r="AKS4" s="13"/>
      <c r="AKT4" s="13"/>
      <c r="AKU4" s="13"/>
      <c r="AKV4" s="13"/>
      <c r="AKW4" s="13"/>
      <c r="AKX4" s="13"/>
      <c r="AKY4" s="13"/>
      <c r="AKZ4" s="13"/>
      <c r="ALA4" s="13"/>
      <c r="ALB4" s="13"/>
      <c r="ALC4" s="13"/>
      <c r="ALD4" s="13"/>
      <c r="ALE4" s="13"/>
      <c r="ALF4" s="13"/>
      <c r="ALG4" s="13"/>
      <c r="ALH4" s="13"/>
      <c r="ALI4" s="13"/>
      <c r="ALJ4" s="13"/>
      <c r="ALK4" s="13"/>
      <c r="ALL4" s="13"/>
      <c r="ALM4" s="13"/>
      <c r="ALN4" s="13"/>
      <c r="ALO4" s="13"/>
      <c r="ALP4" s="13"/>
      <c r="ALQ4" s="13"/>
      <c r="ALR4" s="13"/>
      <c r="ALS4" s="13"/>
      <c r="ALT4" s="13"/>
      <c r="ALU4" s="13"/>
      <c r="ALV4" s="13"/>
      <c r="ALW4" s="13"/>
      <c r="ALX4" s="13"/>
      <c r="ALY4" s="13"/>
      <c r="ALZ4" s="13"/>
      <c r="AMA4" s="13"/>
    </row>
    <row r="5" spans="1:1015" s="15" customFormat="1" ht="21" customHeight="1" x14ac:dyDescent="0.25">
      <c r="A5" s="16" t="s">
        <v>2</v>
      </c>
      <c r="B5" s="17"/>
      <c r="C5" s="17"/>
      <c r="D5" s="17"/>
      <c r="F5" s="18"/>
      <c r="G5" s="19" t="s">
        <v>3</v>
      </c>
      <c r="H5" s="20" t="s">
        <v>4</v>
      </c>
      <c r="I5" s="13"/>
      <c r="J5" s="13"/>
      <c r="K5" s="13"/>
      <c r="L5" s="13"/>
      <c r="M5" s="13"/>
      <c r="N5" s="13"/>
      <c r="O5" s="13"/>
      <c r="P5" s="13"/>
      <c r="Q5" s="14"/>
      <c r="R5" s="14"/>
      <c r="S5" s="14"/>
      <c r="T5" s="14"/>
      <c r="U5" s="14"/>
      <c r="V5" s="14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</row>
    <row r="6" spans="1:1015" s="15" customFormat="1" ht="21" customHeight="1" x14ac:dyDescent="0.25">
      <c r="A6" s="21" t="s">
        <v>5</v>
      </c>
      <c r="B6" s="21"/>
      <c r="C6" s="21"/>
      <c r="D6" s="21"/>
      <c r="E6" s="21"/>
      <c r="F6" s="18"/>
      <c r="G6" s="19" t="s">
        <v>6</v>
      </c>
      <c r="H6" s="22">
        <v>45205</v>
      </c>
      <c r="I6" s="105" t="s">
        <v>7</v>
      </c>
      <c r="J6" s="106"/>
      <c r="K6" s="106"/>
      <c r="L6" s="106"/>
      <c r="M6" s="23"/>
      <c r="N6" s="13"/>
      <c r="O6" s="13"/>
      <c r="P6" s="13"/>
      <c r="Q6" s="14"/>
      <c r="R6" s="14"/>
      <c r="S6" s="14"/>
      <c r="T6" s="14"/>
      <c r="U6" s="14"/>
      <c r="V6" s="14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  <c r="AJN6" s="13"/>
      <c r="AJO6" s="13"/>
      <c r="AJP6" s="13"/>
      <c r="AJQ6" s="13"/>
      <c r="AJR6" s="13"/>
      <c r="AJS6" s="13"/>
      <c r="AJT6" s="13"/>
      <c r="AJU6" s="13"/>
      <c r="AJV6" s="13"/>
      <c r="AJW6" s="13"/>
      <c r="AJX6" s="13"/>
      <c r="AJY6" s="13"/>
      <c r="AJZ6" s="13"/>
      <c r="AKA6" s="13"/>
      <c r="AKB6" s="13"/>
      <c r="AKC6" s="13"/>
      <c r="AKD6" s="13"/>
      <c r="AKE6" s="13"/>
      <c r="AKF6" s="13"/>
      <c r="AKG6" s="13"/>
      <c r="AKH6" s="13"/>
      <c r="AKI6" s="13"/>
      <c r="AKJ6" s="13"/>
      <c r="AKK6" s="13"/>
      <c r="AKL6" s="13"/>
      <c r="AKM6" s="13"/>
      <c r="AKN6" s="13"/>
      <c r="AKO6" s="13"/>
      <c r="AKP6" s="13"/>
      <c r="AKQ6" s="13"/>
      <c r="AKR6" s="13"/>
      <c r="AKS6" s="13"/>
      <c r="AKT6" s="13"/>
      <c r="AKU6" s="13"/>
      <c r="AKV6" s="13"/>
      <c r="AKW6" s="13"/>
      <c r="AKX6" s="13"/>
      <c r="AKY6" s="13"/>
      <c r="AKZ6" s="13"/>
      <c r="ALA6" s="13"/>
      <c r="ALB6" s="13"/>
      <c r="ALC6" s="13"/>
      <c r="ALD6" s="13"/>
      <c r="ALE6" s="13"/>
      <c r="ALF6" s="13"/>
      <c r="ALG6" s="13"/>
      <c r="ALH6" s="13"/>
      <c r="ALI6" s="13"/>
      <c r="ALJ6" s="13"/>
      <c r="ALK6" s="13"/>
      <c r="ALL6" s="13"/>
      <c r="ALM6" s="13"/>
      <c r="ALN6" s="13"/>
      <c r="ALO6" s="13"/>
      <c r="ALP6" s="13"/>
      <c r="ALQ6" s="13"/>
      <c r="ALR6" s="13"/>
      <c r="ALS6" s="13"/>
      <c r="ALT6" s="13"/>
      <c r="ALU6" s="13"/>
      <c r="ALV6" s="13"/>
      <c r="ALW6" s="13"/>
      <c r="ALX6" s="13"/>
      <c r="ALY6" s="13"/>
      <c r="ALZ6" s="13"/>
      <c r="AMA6" s="13"/>
    </row>
    <row r="7" spans="1:1015" s="15" customFormat="1" ht="33" customHeight="1" x14ac:dyDescent="0.25">
      <c r="A7" s="107" t="s">
        <v>8</v>
      </c>
      <c r="B7" s="107"/>
      <c r="C7" s="107"/>
      <c r="D7" s="107"/>
      <c r="E7" s="107"/>
      <c r="F7" s="24"/>
      <c r="G7" s="25" t="s">
        <v>9</v>
      </c>
      <c r="H7" s="22"/>
      <c r="I7" s="26" t="s">
        <v>10</v>
      </c>
      <c r="J7" s="26" t="s">
        <v>11</v>
      </c>
      <c r="K7" s="26" t="s">
        <v>12</v>
      </c>
      <c r="L7" s="26" t="s">
        <v>12</v>
      </c>
      <c r="M7" s="27"/>
      <c r="N7" s="13"/>
      <c r="O7" s="13"/>
      <c r="P7" s="13"/>
      <c r="Q7" s="14"/>
      <c r="R7" s="14"/>
      <c r="S7" s="14"/>
      <c r="T7" s="14"/>
      <c r="U7" s="14"/>
      <c r="V7" s="14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  <c r="ADX7" s="13"/>
      <c r="ADY7" s="13"/>
      <c r="ADZ7" s="13"/>
      <c r="AEA7" s="13"/>
      <c r="AEB7" s="13"/>
      <c r="AEC7" s="13"/>
      <c r="AED7" s="13"/>
      <c r="AEE7" s="13"/>
      <c r="AEF7" s="13"/>
      <c r="AEG7" s="13"/>
      <c r="AEH7" s="13"/>
      <c r="AEI7" s="13"/>
      <c r="AEJ7" s="13"/>
      <c r="AEK7" s="13"/>
      <c r="AEL7" s="13"/>
      <c r="AEM7" s="13"/>
      <c r="AEN7" s="13"/>
      <c r="AEO7" s="13"/>
      <c r="AEP7" s="13"/>
      <c r="AEQ7" s="13"/>
      <c r="AER7" s="13"/>
      <c r="AES7" s="13"/>
      <c r="AET7" s="13"/>
      <c r="AEU7" s="13"/>
      <c r="AEV7" s="13"/>
      <c r="AEW7" s="13"/>
      <c r="AEX7" s="13"/>
      <c r="AEY7" s="13"/>
      <c r="AEZ7" s="13"/>
      <c r="AFA7" s="13"/>
      <c r="AFB7" s="13"/>
      <c r="AFC7" s="13"/>
      <c r="AFD7" s="13"/>
      <c r="AFE7" s="13"/>
      <c r="AFF7" s="13"/>
      <c r="AFG7" s="13"/>
      <c r="AFH7" s="13"/>
      <c r="AFI7" s="13"/>
      <c r="AFJ7" s="13"/>
      <c r="AFK7" s="13"/>
      <c r="AFL7" s="13"/>
      <c r="AFM7" s="13"/>
      <c r="AFN7" s="13"/>
      <c r="AFO7" s="13"/>
      <c r="AFP7" s="13"/>
      <c r="AFQ7" s="13"/>
      <c r="AFR7" s="13"/>
      <c r="AFS7" s="13"/>
      <c r="AFT7" s="13"/>
      <c r="AFU7" s="13"/>
      <c r="AFV7" s="13"/>
      <c r="AFW7" s="13"/>
      <c r="AFX7" s="13"/>
      <c r="AFY7" s="13"/>
      <c r="AFZ7" s="13"/>
      <c r="AGA7" s="13"/>
      <c r="AGB7" s="13"/>
      <c r="AGC7" s="13"/>
      <c r="AGD7" s="13"/>
      <c r="AGE7" s="13"/>
      <c r="AGF7" s="13"/>
      <c r="AGG7" s="13"/>
      <c r="AGH7" s="13"/>
      <c r="AGI7" s="13"/>
      <c r="AGJ7" s="13"/>
      <c r="AGK7" s="13"/>
      <c r="AGL7" s="13"/>
      <c r="AGM7" s="13"/>
      <c r="AGN7" s="13"/>
      <c r="AGO7" s="13"/>
      <c r="AGP7" s="13"/>
      <c r="AGQ7" s="13"/>
      <c r="AGR7" s="13"/>
      <c r="AGS7" s="13"/>
      <c r="AGT7" s="13"/>
      <c r="AGU7" s="13"/>
      <c r="AGV7" s="13"/>
      <c r="AGW7" s="13"/>
      <c r="AGX7" s="13"/>
      <c r="AGY7" s="13"/>
      <c r="AGZ7" s="13"/>
      <c r="AHA7" s="13"/>
      <c r="AHB7" s="13"/>
      <c r="AHC7" s="13"/>
      <c r="AHD7" s="13"/>
      <c r="AHE7" s="13"/>
      <c r="AHF7" s="13"/>
      <c r="AHG7" s="13"/>
      <c r="AHH7" s="13"/>
      <c r="AHI7" s="13"/>
      <c r="AHJ7" s="13"/>
      <c r="AHK7" s="13"/>
      <c r="AHL7" s="13"/>
      <c r="AHM7" s="13"/>
      <c r="AHN7" s="13"/>
      <c r="AHO7" s="13"/>
      <c r="AHP7" s="13"/>
      <c r="AHQ7" s="13"/>
      <c r="AHR7" s="13"/>
      <c r="AHS7" s="13"/>
      <c r="AHT7" s="13"/>
      <c r="AHU7" s="13"/>
      <c r="AHV7" s="13"/>
      <c r="AHW7" s="13"/>
      <c r="AHX7" s="13"/>
      <c r="AHY7" s="13"/>
      <c r="AHZ7" s="13"/>
      <c r="AIA7" s="13"/>
      <c r="AIB7" s="13"/>
      <c r="AIC7" s="13"/>
      <c r="AID7" s="13"/>
      <c r="AIE7" s="13"/>
      <c r="AIF7" s="13"/>
      <c r="AIG7" s="13"/>
      <c r="AIH7" s="13"/>
      <c r="AII7" s="13"/>
      <c r="AIJ7" s="13"/>
      <c r="AIK7" s="13"/>
      <c r="AIL7" s="13"/>
      <c r="AIM7" s="13"/>
      <c r="AIN7" s="13"/>
      <c r="AIO7" s="13"/>
      <c r="AIP7" s="13"/>
      <c r="AIQ7" s="13"/>
      <c r="AIR7" s="13"/>
      <c r="AIS7" s="13"/>
      <c r="AIT7" s="13"/>
      <c r="AIU7" s="13"/>
      <c r="AIV7" s="13"/>
      <c r="AIW7" s="13"/>
      <c r="AIX7" s="13"/>
      <c r="AIY7" s="13"/>
      <c r="AIZ7" s="13"/>
      <c r="AJA7" s="13"/>
      <c r="AJB7" s="13"/>
      <c r="AJC7" s="13"/>
      <c r="AJD7" s="13"/>
      <c r="AJE7" s="13"/>
      <c r="AJF7" s="13"/>
      <c r="AJG7" s="13"/>
      <c r="AJH7" s="13"/>
      <c r="AJI7" s="13"/>
      <c r="AJJ7" s="13"/>
      <c r="AJK7" s="13"/>
      <c r="AJL7" s="13"/>
      <c r="AJM7" s="13"/>
      <c r="AJN7" s="13"/>
      <c r="AJO7" s="13"/>
      <c r="AJP7" s="13"/>
      <c r="AJQ7" s="13"/>
      <c r="AJR7" s="13"/>
      <c r="AJS7" s="13"/>
      <c r="AJT7" s="13"/>
      <c r="AJU7" s="13"/>
      <c r="AJV7" s="13"/>
      <c r="AJW7" s="13"/>
      <c r="AJX7" s="13"/>
      <c r="AJY7" s="13"/>
      <c r="AJZ7" s="13"/>
      <c r="AKA7" s="13"/>
      <c r="AKB7" s="13"/>
      <c r="AKC7" s="13"/>
      <c r="AKD7" s="13"/>
      <c r="AKE7" s="13"/>
      <c r="AKF7" s="13"/>
      <c r="AKG7" s="13"/>
      <c r="AKH7" s="13"/>
      <c r="AKI7" s="13"/>
      <c r="AKJ7" s="13"/>
      <c r="AKK7" s="13"/>
      <c r="AKL7" s="13"/>
      <c r="AKM7" s="13"/>
      <c r="AKN7" s="13"/>
      <c r="AKO7" s="13"/>
      <c r="AKP7" s="13"/>
      <c r="AKQ7" s="13"/>
      <c r="AKR7" s="13"/>
      <c r="AKS7" s="13"/>
      <c r="AKT7" s="13"/>
      <c r="AKU7" s="13"/>
      <c r="AKV7" s="13"/>
      <c r="AKW7" s="13"/>
      <c r="AKX7" s="13"/>
      <c r="AKY7" s="13"/>
      <c r="AKZ7" s="13"/>
      <c r="ALA7" s="13"/>
      <c r="ALB7" s="13"/>
      <c r="ALC7" s="13"/>
      <c r="ALD7" s="13"/>
      <c r="ALE7" s="13"/>
      <c r="ALF7" s="13"/>
      <c r="ALG7" s="13"/>
      <c r="ALH7" s="13"/>
      <c r="ALI7" s="13"/>
      <c r="ALJ7" s="13"/>
      <c r="ALK7" s="13"/>
      <c r="ALL7" s="13"/>
      <c r="ALM7" s="13"/>
      <c r="ALN7" s="13"/>
      <c r="ALO7" s="13"/>
      <c r="ALP7" s="13"/>
      <c r="ALQ7" s="13"/>
      <c r="ALR7" s="13"/>
      <c r="ALS7" s="13"/>
      <c r="ALT7" s="13"/>
      <c r="ALU7" s="13"/>
      <c r="ALV7" s="13"/>
      <c r="ALW7" s="13"/>
      <c r="ALX7" s="13"/>
      <c r="ALY7" s="13"/>
      <c r="ALZ7" s="13"/>
      <c r="AMA7" s="13"/>
    </row>
    <row r="8" spans="1:1015" s="35" customFormat="1" ht="21" customHeight="1" x14ac:dyDescent="0.25">
      <c r="A8" s="28" t="s">
        <v>13</v>
      </c>
      <c r="B8" s="28" t="s">
        <v>14</v>
      </c>
      <c r="C8" s="28" t="s">
        <v>15</v>
      </c>
      <c r="D8" s="28" t="s">
        <v>16</v>
      </c>
      <c r="E8" s="29" t="s">
        <v>17</v>
      </c>
      <c r="F8" s="29" t="s">
        <v>18</v>
      </c>
      <c r="G8" s="29" t="s">
        <v>19</v>
      </c>
      <c r="H8" s="29" t="s">
        <v>20</v>
      </c>
      <c r="I8" s="30" t="s">
        <v>21</v>
      </c>
      <c r="J8" s="30" t="s">
        <v>22</v>
      </c>
      <c r="K8" s="31" t="s">
        <v>23</v>
      </c>
      <c r="L8" s="31" t="s">
        <v>24</v>
      </c>
      <c r="M8" s="32"/>
      <c r="N8" s="33"/>
      <c r="O8" s="33"/>
      <c r="P8" s="33"/>
      <c r="Q8" s="34"/>
      <c r="R8" s="34"/>
      <c r="S8" s="34"/>
      <c r="T8" s="34"/>
      <c r="U8" s="34"/>
      <c r="V8" s="34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  <c r="IW8" s="33"/>
      <c r="IX8" s="33"/>
      <c r="IY8" s="33"/>
      <c r="IZ8" s="33"/>
      <c r="JA8" s="33"/>
      <c r="JB8" s="33"/>
      <c r="JC8" s="33"/>
      <c r="JD8" s="33"/>
      <c r="JE8" s="33"/>
      <c r="JF8" s="33"/>
      <c r="JG8" s="33"/>
      <c r="JH8" s="33"/>
      <c r="JI8" s="33"/>
      <c r="JJ8" s="33"/>
      <c r="JK8" s="33"/>
      <c r="JL8" s="33"/>
      <c r="JM8" s="33"/>
      <c r="JN8" s="33"/>
      <c r="JO8" s="33"/>
      <c r="JP8" s="33"/>
      <c r="JQ8" s="33"/>
      <c r="JR8" s="33"/>
      <c r="JS8" s="33"/>
      <c r="JT8" s="33"/>
      <c r="JU8" s="33"/>
      <c r="JV8" s="33"/>
      <c r="JW8" s="33"/>
      <c r="JX8" s="33"/>
      <c r="JY8" s="33"/>
      <c r="JZ8" s="33"/>
      <c r="KA8" s="33"/>
      <c r="KB8" s="33"/>
      <c r="KC8" s="33"/>
      <c r="KD8" s="33"/>
      <c r="KE8" s="33"/>
      <c r="KF8" s="33"/>
      <c r="KG8" s="33"/>
      <c r="KH8" s="33"/>
      <c r="KI8" s="33"/>
      <c r="KJ8" s="33"/>
      <c r="KK8" s="33"/>
      <c r="KL8" s="33"/>
      <c r="KM8" s="33"/>
      <c r="KN8" s="33"/>
      <c r="KO8" s="33"/>
      <c r="KP8" s="33"/>
      <c r="KQ8" s="33"/>
      <c r="KR8" s="33"/>
      <c r="KS8" s="33"/>
      <c r="KT8" s="33"/>
      <c r="KU8" s="33"/>
      <c r="KV8" s="33"/>
      <c r="KW8" s="33"/>
      <c r="KX8" s="33"/>
      <c r="KY8" s="33"/>
      <c r="KZ8" s="33"/>
      <c r="LA8" s="33"/>
      <c r="LB8" s="33"/>
      <c r="LC8" s="33"/>
      <c r="LD8" s="33"/>
      <c r="LE8" s="33"/>
      <c r="LF8" s="33"/>
      <c r="LG8" s="33"/>
      <c r="LH8" s="33"/>
      <c r="LI8" s="33"/>
      <c r="LJ8" s="33"/>
      <c r="LK8" s="33"/>
      <c r="LL8" s="33"/>
      <c r="LM8" s="33"/>
      <c r="LN8" s="33"/>
      <c r="LO8" s="33"/>
      <c r="LP8" s="33"/>
      <c r="LQ8" s="33"/>
      <c r="LR8" s="33"/>
      <c r="LS8" s="33"/>
      <c r="LT8" s="33"/>
      <c r="LU8" s="33"/>
      <c r="LV8" s="33"/>
      <c r="LW8" s="33"/>
      <c r="LX8" s="33"/>
      <c r="LY8" s="33"/>
      <c r="LZ8" s="33"/>
      <c r="MA8" s="33"/>
      <c r="MB8" s="33"/>
      <c r="MC8" s="33"/>
      <c r="MD8" s="33"/>
      <c r="ME8" s="33"/>
      <c r="MF8" s="33"/>
      <c r="MG8" s="33"/>
      <c r="MH8" s="33"/>
      <c r="MI8" s="33"/>
      <c r="MJ8" s="33"/>
      <c r="MK8" s="33"/>
      <c r="ML8" s="33"/>
      <c r="MM8" s="33"/>
      <c r="MN8" s="33"/>
      <c r="MO8" s="33"/>
      <c r="MP8" s="33"/>
      <c r="MQ8" s="33"/>
      <c r="MR8" s="33"/>
      <c r="MS8" s="33"/>
      <c r="MT8" s="33"/>
      <c r="MU8" s="33"/>
      <c r="MV8" s="33"/>
      <c r="MW8" s="33"/>
      <c r="MX8" s="33"/>
      <c r="MY8" s="33"/>
      <c r="MZ8" s="33"/>
      <c r="NA8" s="33"/>
      <c r="NB8" s="33"/>
      <c r="NC8" s="33"/>
      <c r="ND8" s="33"/>
      <c r="NE8" s="33"/>
      <c r="NF8" s="33"/>
      <c r="NG8" s="33"/>
      <c r="NH8" s="33"/>
      <c r="NI8" s="33"/>
      <c r="NJ8" s="33"/>
      <c r="NK8" s="33"/>
      <c r="NL8" s="33"/>
      <c r="NM8" s="33"/>
      <c r="NN8" s="33"/>
      <c r="NO8" s="33"/>
      <c r="NP8" s="33"/>
      <c r="NQ8" s="33"/>
      <c r="NR8" s="33"/>
      <c r="NS8" s="33"/>
      <c r="NT8" s="33"/>
      <c r="NU8" s="33"/>
      <c r="NV8" s="33"/>
      <c r="NW8" s="33"/>
      <c r="NX8" s="33"/>
      <c r="NY8" s="33"/>
      <c r="NZ8" s="33"/>
      <c r="OA8" s="33"/>
      <c r="OB8" s="33"/>
      <c r="OC8" s="33"/>
      <c r="OD8" s="33"/>
      <c r="OE8" s="33"/>
      <c r="OF8" s="33"/>
      <c r="OG8" s="33"/>
      <c r="OH8" s="33"/>
      <c r="OI8" s="33"/>
      <c r="OJ8" s="33"/>
      <c r="OK8" s="33"/>
      <c r="OL8" s="33"/>
      <c r="OM8" s="33"/>
      <c r="ON8" s="33"/>
      <c r="OO8" s="33"/>
      <c r="OP8" s="33"/>
      <c r="OQ8" s="33"/>
      <c r="OR8" s="33"/>
      <c r="OS8" s="33"/>
      <c r="OT8" s="33"/>
      <c r="OU8" s="33"/>
      <c r="OV8" s="33"/>
      <c r="OW8" s="33"/>
      <c r="OX8" s="33"/>
      <c r="OY8" s="33"/>
      <c r="OZ8" s="33"/>
      <c r="PA8" s="33"/>
      <c r="PB8" s="33"/>
      <c r="PC8" s="33"/>
      <c r="PD8" s="33"/>
      <c r="PE8" s="33"/>
      <c r="PF8" s="33"/>
      <c r="PG8" s="33"/>
      <c r="PH8" s="33"/>
      <c r="PI8" s="33"/>
      <c r="PJ8" s="33"/>
      <c r="PK8" s="33"/>
      <c r="PL8" s="33"/>
      <c r="PM8" s="33"/>
      <c r="PN8" s="33"/>
      <c r="PO8" s="33"/>
      <c r="PP8" s="33"/>
      <c r="PQ8" s="33"/>
      <c r="PR8" s="33"/>
      <c r="PS8" s="33"/>
      <c r="PT8" s="33"/>
      <c r="PU8" s="33"/>
      <c r="PV8" s="33"/>
      <c r="PW8" s="33"/>
      <c r="PX8" s="33"/>
      <c r="PY8" s="33"/>
      <c r="PZ8" s="33"/>
      <c r="QA8" s="33"/>
      <c r="QB8" s="33"/>
      <c r="QC8" s="33"/>
      <c r="QD8" s="33"/>
      <c r="QE8" s="33"/>
      <c r="QF8" s="33"/>
      <c r="QG8" s="33"/>
      <c r="QH8" s="33"/>
      <c r="QI8" s="33"/>
      <c r="QJ8" s="33"/>
      <c r="QK8" s="33"/>
      <c r="QL8" s="33"/>
      <c r="QM8" s="33"/>
      <c r="QN8" s="33"/>
      <c r="QO8" s="33"/>
      <c r="QP8" s="33"/>
      <c r="QQ8" s="33"/>
      <c r="QR8" s="33"/>
      <c r="QS8" s="33"/>
      <c r="QT8" s="33"/>
      <c r="QU8" s="33"/>
      <c r="QV8" s="33"/>
      <c r="QW8" s="33"/>
      <c r="QX8" s="33"/>
      <c r="QY8" s="33"/>
      <c r="QZ8" s="33"/>
      <c r="RA8" s="33"/>
      <c r="RB8" s="33"/>
      <c r="RC8" s="33"/>
      <c r="RD8" s="33"/>
      <c r="RE8" s="33"/>
      <c r="RF8" s="33"/>
      <c r="RG8" s="33"/>
      <c r="RH8" s="33"/>
      <c r="RI8" s="33"/>
      <c r="RJ8" s="33"/>
      <c r="RK8" s="33"/>
      <c r="RL8" s="33"/>
      <c r="RM8" s="33"/>
      <c r="RN8" s="33"/>
      <c r="RO8" s="33"/>
      <c r="RP8" s="33"/>
      <c r="RQ8" s="33"/>
      <c r="RR8" s="33"/>
      <c r="RS8" s="33"/>
      <c r="RT8" s="33"/>
      <c r="RU8" s="33"/>
      <c r="RV8" s="33"/>
      <c r="RW8" s="33"/>
      <c r="RX8" s="33"/>
      <c r="RY8" s="33"/>
      <c r="RZ8" s="33"/>
      <c r="SA8" s="33"/>
      <c r="SB8" s="33"/>
      <c r="SC8" s="33"/>
      <c r="SD8" s="33"/>
      <c r="SE8" s="33"/>
      <c r="SF8" s="33"/>
      <c r="SG8" s="33"/>
      <c r="SH8" s="33"/>
      <c r="SI8" s="33"/>
      <c r="SJ8" s="33"/>
      <c r="SK8" s="33"/>
      <c r="SL8" s="33"/>
      <c r="SM8" s="33"/>
      <c r="SN8" s="33"/>
      <c r="SO8" s="33"/>
      <c r="SP8" s="33"/>
      <c r="SQ8" s="33"/>
      <c r="SR8" s="33"/>
      <c r="SS8" s="33"/>
      <c r="ST8" s="33"/>
      <c r="SU8" s="33"/>
      <c r="SV8" s="33"/>
      <c r="SW8" s="33"/>
      <c r="SX8" s="33"/>
      <c r="SY8" s="33"/>
      <c r="SZ8" s="33"/>
      <c r="TA8" s="33"/>
      <c r="TB8" s="33"/>
      <c r="TC8" s="33"/>
      <c r="TD8" s="33"/>
      <c r="TE8" s="33"/>
      <c r="TF8" s="33"/>
      <c r="TG8" s="33"/>
      <c r="TH8" s="33"/>
      <c r="TI8" s="33"/>
      <c r="TJ8" s="33"/>
      <c r="TK8" s="33"/>
      <c r="TL8" s="33"/>
      <c r="TM8" s="33"/>
      <c r="TN8" s="33"/>
      <c r="TO8" s="33"/>
      <c r="TP8" s="33"/>
      <c r="TQ8" s="33"/>
      <c r="TR8" s="33"/>
      <c r="TS8" s="33"/>
      <c r="TT8" s="33"/>
      <c r="TU8" s="33"/>
      <c r="TV8" s="33"/>
      <c r="TW8" s="33"/>
      <c r="TX8" s="33"/>
      <c r="TY8" s="33"/>
      <c r="TZ8" s="33"/>
      <c r="UA8" s="33"/>
      <c r="UB8" s="33"/>
      <c r="UC8" s="33"/>
      <c r="UD8" s="33"/>
      <c r="UE8" s="33"/>
      <c r="UF8" s="33"/>
      <c r="UG8" s="33"/>
      <c r="UH8" s="33"/>
      <c r="UI8" s="33"/>
      <c r="UJ8" s="33"/>
      <c r="UK8" s="33"/>
      <c r="UL8" s="33"/>
      <c r="UM8" s="33"/>
      <c r="UN8" s="33"/>
      <c r="UO8" s="33"/>
      <c r="UP8" s="33"/>
      <c r="UQ8" s="33"/>
      <c r="UR8" s="33"/>
      <c r="US8" s="33"/>
      <c r="UT8" s="33"/>
      <c r="UU8" s="33"/>
      <c r="UV8" s="33"/>
      <c r="UW8" s="33"/>
      <c r="UX8" s="33"/>
      <c r="UY8" s="33"/>
      <c r="UZ8" s="33"/>
      <c r="VA8" s="33"/>
      <c r="VB8" s="33"/>
      <c r="VC8" s="33"/>
      <c r="VD8" s="33"/>
      <c r="VE8" s="33"/>
      <c r="VF8" s="33"/>
      <c r="VG8" s="33"/>
      <c r="VH8" s="33"/>
      <c r="VI8" s="33"/>
      <c r="VJ8" s="33"/>
      <c r="VK8" s="33"/>
      <c r="VL8" s="33"/>
      <c r="VM8" s="33"/>
      <c r="VN8" s="33"/>
      <c r="VO8" s="33"/>
      <c r="VP8" s="33"/>
      <c r="VQ8" s="33"/>
      <c r="VR8" s="33"/>
      <c r="VS8" s="33"/>
      <c r="VT8" s="33"/>
      <c r="VU8" s="33"/>
      <c r="VV8" s="33"/>
      <c r="VW8" s="33"/>
      <c r="VX8" s="33"/>
      <c r="VY8" s="33"/>
      <c r="VZ8" s="33"/>
      <c r="WA8" s="33"/>
      <c r="WB8" s="33"/>
      <c r="WC8" s="33"/>
      <c r="WD8" s="33"/>
      <c r="WE8" s="33"/>
      <c r="WF8" s="33"/>
      <c r="WG8" s="33"/>
      <c r="WH8" s="33"/>
      <c r="WI8" s="33"/>
      <c r="WJ8" s="33"/>
      <c r="WK8" s="33"/>
      <c r="WL8" s="33"/>
      <c r="WM8" s="33"/>
      <c r="WN8" s="33"/>
      <c r="WO8" s="33"/>
      <c r="WP8" s="33"/>
      <c r="WQ8" s="33"/>
      <c r="WR8" s="33"/>
      <c r="WS8" s="33"/>
      <c r="WT8" s="33"/>
      <c r="WU8" s="33"/>
      <c r="WV8" s="33"/>
      <c r="WW8" s="33"/>
      <c r="WX8" s="33"/>
      <c r="WY8" s="33"/>
      <c r="WZ8" s="33"/>
      <c r="XA8" s="33"/>
      <c r="XB8" s="33"/>
      <c r="XC8" s="33"/>
      <c r="XD8" s="33"/>
      <c r="XE8" s="33"/>
      <c r="XF8" s="33"/>
      <c r="XG8" s="33"/>
      <c r="XH8" s="33"/>
      <c r="XI8" s="33"/>
      <c r="XJ8" s="33"/>
      <c r="XK8" s="33"/>
      <c r="XL8" s="33"/>
      <c r="XM8" s="33"/>
      <c r="XN8" s="33"/>
      <c r="XO8" s="33"/>
      <c r="XP8" s="33"/>
      <c r="XQ8" s="33"/>
      <c r="XR8" s="33"/>
      <c r="XS8" s="33"/>
      <c r="XT8" s="33"/>
      <c r="XU8" s="33"/>
      <c r="XV8" s="33"/>
      <c r="XW8" s="33"/>
      <c r="XX8" s="33"/>
      <c r="XY8" s="33"/>
      <c r="XZ8" s="33"/>
      <c r="YA8" s="33"/>
      <c r="YB8" s="33"/>
      <c r="YC8" s="33"/>
      <c r="YD8" s="33"/>
      <c r="YE8" s="33"/>
      <c r="YF8" s="33"/>
      <c r="YG8" s="33"/>
      <c r="YH8" s="33"/>
      <c r="YI8" s="33"/>
      <c r="YJ8" s="33"/>
      <c r="YK8" s="33"/>
      <c r="YL8" s="33"/>
      <c r="YM8" s="33"/>
      <c r="YN8" s="33"/>
      <c r="YO8" s="33"/>
      <c r="YP8" s="33"/>
      <c r="YQ8" s="33"/>
      <c r="YR8" s="33"/>
      <c r="YS8" s="33"/>
      <c r="YT8" s="33"/>
      <c r="YU8" s="33"/>
      <c r="YV8" s="33"/>
      <c r="YW8" s="33"/>
      <c r="YX8" s="33"/>
      <c r="YY8" s="33"/>
      <c r="YZ8" s="33"/>
      <c r="ZA8" s="33"/>
      <c r="ZB8" s="33"/>
      <c r="ZC8" s="33"/>
      <c r="ZD8" s="33"/>
      <c r="ZE8" s="33"/>
      <c r="ZF8" s="33"/>
      <c r="ZG8" s="33"/>
      <c r="ZH8" s="33"/>
      <c r="ZI8" s="33"/>
      <c r="ZJ8" s="33"/>
      <c r="ZK8" s="33"/>
      <c r="ZL8" s="33"/>
      <c r="ZM8" s="33"/>
      <c r="ZN8" s="33"/>
      <c r="ZO8" s="33"/>
      <c r="ZP8" s="33"/>
      <c r="ZQ8" s="33"/>
      <c r="ZR8" s="33"/>
      <c r="ZS8" s="33"/>
      <c r="ZT8" s="33"/>
      <c r="ZU8" s="33"/>
      <c r="ZV8" s="33"/>
      <c r="ZW8" s="33"/>
      <c r="ZX8" s="33"/>
      <c r="ZY8" s="33"/>
      <c r="ZZ8" s="33"/>
      <c r="AAA8" s="33"/>
      <c r="AAB8" s="33"/>
      <c r="AAC8" s="33"/>
      <c r="AAD8" s="33"/>
      <c r="AAE8" s="33"/>
      <c r="AAF8" s="33"/>
      <c r="AAG8" s="33"/>
      <c r="AAH8" s="33"/>
      <c r="AAI8" s="33"/>
      <c r="AAJ8" s="33"/>
      <c r="AAK8" s="33"/>
      <c r="AAL8" s="33"/>
      <c r="AAM8" s="33"/>
      <c r="AAN8" s="33"/>
      <c r="AAO8" s="33"/>
      <c r="AAP8" s="33"/>
      <c r="AAQ8" s="33"/>
      <c r="AAR8" s="33"/>
      <c r="AAS8" s="33"/>
      <c r="AAT8" s="33"/>
      <c r="AAU8" s="33"/>
      <c r="AAV8" s="33"/>
      <c r="AAW8" s="33"/>
      <c r="AAX8" s="33"/>
      <c r="AAY8" s="33"/>
      <c r="AAZ8" s="33"/>
      <c r="ABA8" s="33"/>
      <c r="ABB8" s="33"/>
      <c r="ABC8" s="33"/>
      <c r="ABD8" s="33"/>
      <c r="ABE8" s="33"/>
      <c r="ABF8" s="33"/>
      <c r="ABG8" s="33"/>
      <c r="ABH8" s="33"/>
      <c r="ABI8" s="33"/>
      <c r="ABJ8" s="33"/>
      <c r="ABK8" s="33"/>
      <c r="ABL8" s="33"/>
      <c r="ABM8" s="33"/>
      <c r="ABN8" s="33"/>
      <c r="ABO8" s="33"/>
      <c r="ABP8" s="33"/>
      <c r="ABQ8" s="33"/>
      <c r="ABR8" s="33"/>
      <c r="ABS8" s="33"/>
      <c r="ABT8" s="33"/>
      <c r="ABU8" s="33"/>
      <c r="ABV8" s="33"/>
      <c r="ABW8" s="33"/>
      <c r="ABX8" s="33"/>
      <c r="ABY8" s="33"/>
      <c r="ABZ8" s="33"/>
      <c r="ACA8" s="33"/>
      <c r="ACB8" s="33"/>
      <c r="ACC8" s="33"/>
      <c r="ACD8" s="33"/>
      <c r="ACE8" s="33"/>
      <c r="ACF8" s="33"/>
      <c r="ACG8" s="33"/>
      <c r="ACH8" s="33"/>
      <c r="ACI8" s="33"/>
      <c r="ACJ8" s="33"/>
      <c r="ACK8" s="33"/>
      <c r="ACL8" s="33"/>
      <c r="ACM8" s="33"/>
      <c r="ACN8" s="33"/>
      <c r="ACO8" s="33"/>
      <c r="ACP8" s="33"/>
      <c r="ACQ8" s="33"/>
      <c r="ACR8" s="33"/>
      <c r="ACS8" s="33"/>
      <c r="ACT8" s="33"/>
      <c r="ACU8" s="33"/>
      <c r="ACV8" s="33"/>
      <c r="ACW8" s="33"/>
      <c r="ACX8" s="33"/>
      <c r="ACY8" s="33"/>
      <c r="ACZ8" s="33"/>
      <c r="ADA8" s="33"/>
      <c r="ADB8" s="33"/>
      <c r="ADC8" s="33"/>
      <c r="ADD8" s="33"/>
      <c r="ADE8" s="33"/>
      <c r="ADF8" s="33"/>
      <c r="ADG8" s="33"/>
      <c r="ADH8" s="33"/>
      <c r="ADI8" s="33"/>
      <c r="ADJ8" s="33"/>
      <c r="ADK8" s="33"/>
      <c r="ADL8" s="33"/>
      <c r="ADM8" s="33"/>
      <c r="ADN8" s="33"/>
      <c r="ADO8" s="33"/>
      <c r="ADP8" s="33"/>
      <c r="ADQ8" s="33"/>
      <c r="ADR8" s="33"/>
      <c r="ADS8" s="33"/>
      <c r="ADT8" s="33"/>
      <c r="ADU8" s="33"/>
      <c r="ADV8" s="33"/>
      <c r="ADW8" s="33"/>
      <c r="ADX8" s="33"/>
      <c r="ADY8" s="33"/>
      <c r="ADZ8" s="33"/>
      <c r="AEA8" s="33"/>
      <c r="AEB8" s="33"/>
      <c r="AEC8" s="33"/>
      <c r="AED8" s="33"/>
      <c r="AEE8" s="33"/>
      <c r="AEF8" s="33"/>
      <c r="AEG8" s="33"/>
      <c r="AEH8" s="33"/>
      <c r="AEI8" s="33"/>
      <c r="AEJ8" s="33"/>
      <c r="AEK8" s="33"/>
      <c r="AEL8" s="33"/>
      <c r="AEM8" s="33"/>
      <c r="AEN8" s="33"/>
      <c r="AEO8" s="33"/>
      <c r="AEP8" s="33"/>
      <c r="AEQ8" s="33"/>
      <c r="AER8" s="33"/>
      <c r="AES8" s="33"/>
      <c r="AET8" s="33"/>
      <c r="AEU8" s="33"/>
      <c r="AEV8" s="33"/>
      <c r="AEW8" s="33"/>
      <c r="AEX8" s="33"/>
      <c r="AEY8" s="33"/>
      <c r="AEZ8" s="33"/>
      <c r="AFA8" s="33"/>
      <c r="AFB8" s="33"/>
      <c r="AFC8" s="33"/>
      <c r="AFD8" s="33"/>
      <c r="AFE8" s="33"/>
      <c r="AFF8" s="33"/>
      <c r="AFG8" s="33"/>
      <c r="AFH8" s="33"/>
      <c r="AFI8" s="33"/>
      <c r="AFJ8" s="33"/>
      <c r="AFK8" s="33"/>
      <c r="AFL8" s="33"/>
      <c r="AFM8" s="33"/>
      <c r="AFN8" s="33"/>
      <c r="AFO8" s="33"/>
      <c r="AFP8" s="33"/>
      <c r="AFQ8" s="33"/>
      <c r="AFR8" s="33"/>
      <c r="AFS8" s="33"/>
      <c r="AFT8" s="33"/>
      <c r="AFU8" s="33"/>
      <c r="AFV8" s="33"/>
      <c r="AFW8" s="33"/>
      <c r="AFX8" s="33"/>
      <c r="AFY8" s="33"/>
      <c r="AFZ8" s="33"/>
      <c r="AGA8" s="33"/>
      <c r="AGB8" s="33"/>
      <c r="AGC8" s="33"/>
      <c r="AGD8" s="33"/>
      <c r="AGE8" s="33"/>
      <c r="AGF8" s="33"/>
      <c r="AGG8" s="33"/>
      <c r="AGH8" s="33"/>
      <c r="AGI8" s="33"/>
      <c r="AGJ8" s="33"/>
      <c r="AGK8" s="33"/>
      <c r="AGL8" s="33"/>
      <c r="AGM8" s="33"/>
      <c r="AGN8" s="33"/>
      <c r="AGO8" s="33"/>
      <c r="AGP8" s="33"/>
      <c r="AGQ8" s="33"/>
      <c r="AGR8" s="33"/>
      <c r="AGS8" s="33"/>
      <c r="AGT8" s="33"/>
      <c r="AGU8" s="33"/>
      <c r="AGV8" s="33"/>
      <c r="AGW8" s="33"/>
      <c r="AGX8" s="33"/>
      <c r="AGY8" s="33"/>
      <c r="AGZ8" s="33"/>
      <c r="AHA8" s="33"/>
      <c r="AHB8" s="33"/>
      <c r="AHC8" s="33"/>
      <c r="AHD8" s="33"/>
      <c r="AHE8" s="33"/>
      <c r="AHF8" s="33"/>
      <c r="AHG8" s="33"/>
      <c r="AHH8" s="33"/>
      <c r="AHI8" s="33"/>
      <c r="AHJ8" s="33"/>
      <c r="AHK8" s="33"/>
      <c r="AHL8" s="33"/>
      <c r="AHM8" s="33"/>
      <c r="AHN8" s="33"/>
      <c r="AHO8" s="33"/>
      <c r="AHP8" s="33"/>
      <c r="AHQ8" s="33"/>
      <c r="AHR8" s="33"/>
      <c r="AHS8" s="33"/>
      <c r="AHT8" s="33"/>
      <c r="AHU8" s="33"/>
      <c r="AHV8" s="33"/>
      <c r="AHW8" s="33"/>
      <c r="AHX8" s="33"/>
      <c r="AHY8" s="33"/>
      <c r="AHZ8" s="33"/>
      <c r="AIA8" s="33"/>
      <c r="AIB8" s="33"/>
      <c r="AIC8" s="33"/>
      <c r="AID8" s="33"/>
      <c r="AIE8" s="33"/>
      <c r="AIF8" s="33"/>
      <c r="AIG8" s="33"/>
      <c r="AIH8" s="33"/>
      <c r="AII8" s="33"/>
      <c r="AIJ8" s="33"/>
      <c r="AIK8" s="33"/>
      <c r="AIL8" s="33"/>
      <c r="AIM8" s="33"/>
      <c r="AIN8" s="33"/>
      <c r="AIO8" s="33"/>
      <c r="AIP8" s="33"/>
      <c r="AIQ8" s="33"/>
      <c r="AIR8" s="33"/>
      <c r="AIS8" s="33"/>
      <c r="AIT8" s="33"/>
      <c r="AIU8" s="33"/>
      <c r="AIV8" s="33"/>
      <c r="AIW8" s="33"/>
      <c r="AIX8" s="33"/>
      <c r="AIY8" s="33"/>
      <c r="AIZ8" s="33"/>
      <c r="AJA8" s="33"/>
      <c r="AJB8" s="33"/>
      <c r="AJC8" s="33"/>
      <c r="AJD8" s="33"/>
      <c r="AJE8" s="33"/>
      <c r="AJF8" s="33"/>
      <c r="AJG8" s="33"/>
      <c r="AJH8" s="33"/>
      <c r="AJI8" s="33"/>
      <c r="AJJ8" s="33"/>
      <c r="AJK8" s="33"/>
      <c r="AJL8" s="33"/>
      <c r="AJM8" s="33"/>
      <c r="AJN8" s="33"/>
      <c r="AJO8" s="33"/>
      <c r="AJP8" s="33"/>
      <c r="AJQ8" s="33"/>
      <c r="AJR8" s="33"/>
      <c r="AJS8" s="33"/>
      <c r="AJT8" s="33"/>
      <c r="AJU8" s="33"/>
      <c r="AJV8" s="33"/>
      <c r="AJW8" s="33"/>
      <c r="AJX8" s="33"/>
      <c r="AJY8" s="33"/>
      <c r="AJZ8" s="33"/>
      <c r="AKA8" s="33"/>
      <c r="AKB8" s="33"/>
      <c r="AKC8" s="33"/>
      <c r="AKD8" s="33"/>
      <c r="AKE8" s="33"/>
      <c r="AKF8" s="33"/>
      <c r="AKG8" s="33"/>
      <c r="AKH8" s="33"/>
      <c r="AKI8" s="33"/>
      <c r="AKJ8" s="33"/>
      <c r="AKK8" s="33"/>
      <c r="AKL8" s="33"/>
      <c r="AKM8" s="33"/>
      <c r="AKN8" s="33"/>
      <c r="AKO8" s="33"/>
      <c r="AKP8" s="33"/>
      <c r="AKQ8" s="33"/>
      <c r="AKR8" s="33"/>
      <c r="AKS8" s="33"/>
      <c r="AKT8" s="33"/>
      <c r="AKU8" s="33"/>
      <c r="AKV8" s="33"/>
      <c r="AKW8" s="33"/>
      <c r="AKX8" s="33"/>
      <c r="AKY8" s="33"/>
      <c r="AKZ8" s="33"/>
      <c r="ALA8" s="33"/>
      <c r="ALB8" s="33"/>
      <c r="ALC8" s="33"/>
      <c r="ALD8" s="33"/>
      <c r="ALE8" s="33"/>
      <c r="ALF8" s="33"/>
      <c r="ALG8" s="33"/>
      <c r="ALH8" s="33"/>
      <c r="ALI8" s="33"/>
      <c r="ALJ8" s="33"/>
      <c r="ALK8" s="33"/>
      <c r="ALL8" s="33"/>
      <c r="ALM8" s="33"/>
      <c r="ALN8" s="33"/>
      <c r="ALO8" s="33"/>
      <c r="ALP8" s="33"/>
      <c r="ALQ8" s="33"/>
      <c r="ALR8" s="33"/>
      <c r="ALS8" s="33"/>
      <c r="ALT8" s="33"/>
      <c r="ALU8" s="33"/>
      <c r="ALV8" s="33"/>
      <c r="ALW8" s="33"/>
      <c r="ALX8" s="33"/>
      <c r="ALY8" s="33"/>
      <c r="ALZ8" s="33"/>
      <c r="AMA8" s="33"/>
    </row>
    <row r="9" spans="1:1015" s="33" customFormat="1" ht="21" customHeight="1" x14ac:dyDescent="0.25">
      <c r="A9" s="36">
        <v>1</v>
      </c>
      <c r="B9" s="37" t="s">
        <v>25</v>
      </c>
      <c r="C9" s="36" t="s">
        <v>26</v>
      </c>
      <c r="D9" s="36">
        <v>35</v>
      </c>
      <c r="E9" s="38">
        <v>57000</v>
      </c>
      <c r="F9" s="38">
        <f t="shared" ref="F9:F14" si="0">D9*E9</f>
        <v>1995000</v>
      </c>
      <c r="G9" s="39">
        <v>0.08</v>
      </c>
      <c r="H9" s="38">
        <f t="shared" ref="H9:H14" si="1">F9*G9</f>
        <v>159600</v>
      </c>
      <c r="I9" s="40">
        <f t="shared" ref="I9:I14" si="2">IF(G9=8%,D9*E9,0)</f>
        <v>1995000</v>
      </c>
      <c r="J9" s="41">
        <f t="shared" ref="J9:J14" si="3">IF(G9=10%,D9*E9,0)</f>
        <v>0</v>
      </c>
      <c r="K9" s="42">
        <f t="shared" ref="K9:K14" si="4">IF(G9=8%,D9*E9*8%,0)</f>
        <v>159600</v>
      </c>
      <c r="L9" s="42">
        <f t="shared" ref="L9:L14" si="5">IF(G9=10%,D9*E9*10%,0)</f>
        <v>0</v>
      </c>
      <c r="M9" s="43"/>
      <c r="Q9" s="34"/>
      <c r="R9" s="34"/>
      <c r="S9" s="34"/>
      <c r="T9" s="34"/>
      <c r="U9" s="34"/>
      <c r="V9" s="34"/>
    </row>
    <row r="10" spans="1:1015" s="33" customFormat="1" ht="21" customHeight="1" x14ac:dyDescent="0.25">
      <c r="A10" s="36">
        <v>2</v>
      </c>
      <c r="B10" s="46" t="s">
        <v>27</v>
      </c>
      <c r="C10" s="45" t="s">
        <v>26</v>
      </c>
      <c r="D10" s="45">
        <v>1</v>
      </c>
      <c r="E10" s="85">
        <v>54000</v>
      </c>
      <c r="F10" s="47">
        <f t="shared" si="0"/>
        <v>54000</v>
      </c>
      <c r="G10" s="48">
        <v>0.08</v>
      </c>
      <c r="H10" s="47">
        <f t="shared" si="1"/>
        <v>4320</v>
      </c>
      <c r="I10" s="40">
        <f t="shared" si="2"/>
        <v>54000</v>
      </c>
      <c r="J10" s="41">
        <f t="shared" si="3"/>
        <v>0</v>
      </c>
      <c r="K10" s="42">
        <f t="shared" si="4"/>
        <v>4320</v>
      </c>
      <c r="L10" s="42">
        <f t="shared" si="5"/>
        <v>0</v>
      </c>
      <c r="Q10" s="34"/>
      <c r="R10" s="34"/>
      <c r="S10" s="34"/>
      <c r="T10" s="34"/>
      <c r="U10" s="34"/>
      <c r="V10" s="34"/>
    </row>
    <row r="11" spans="1:1015" s="33" customFormat="1" ht="21" customHeight="1" x14ac:dyDescent="0.25">
      <c r="A11" s="36">
        <v>3</v>
      </c>
      <c r="B11" s="20" t="s">
        <v>28</v>
      </c>
      <c r="C11" s="36" t="s">
        <v>26</v>
      </c>
      <c r="D11" s="36">
        <v>1</v>
      </c>
      <c r="E11" s="44">
        <v>56000</v>
      </c>
      <c r="F11" s="38">
        <f t="shared" si="0"/>
        <v>56000</v>
      </c>
      <c r="G11" s="39">
        <v>0.08</v>
      </c>
      <c r="H11" s="38">
        <f t="shared" si="1"/>
        <v>4480</v>
      </c>
      <c r="I11" s="40">
        <f t="shared" si="2"/>
        <v>56000</v>
      </c>
      <c r="J11" s="41">
        <f t="shared" si="3"/>
        <v>0</v>
      </c>
      <c r="K11" s="42">
        <f t="shared" si="4"/>
        <v>4480</v>
      </c>
      <c r="L11" s="42">
        <f t="shared" si="5"/>
        <v>0</v>
      </c>
      <c r="Q11" s="34"/>
      <c r="R11" s="34"/>
      <c r="S11" s="34"/>
      <c r="T11" s="34"/>
      <c r="U11" s="34"/>
      <c r="V11" s="34"/>
    </row>
    <row r="12" spans="1:1015" s="33" customFormat="1" ht="21" customHeight="1" x14ac:dyDescent="0.25">
      <c r="A12" s="36">
        <v>4</v>
      </c>
      <c r="B12" s="37" t="s">
        <v>48</v>
      </c>
      <c r="C12" s="36" t="s">
        <v>49</v>
      </c>
      <c r="D12" s="36">
        <v>3</v>
      </c>
      <c r="E12" s="38">
        <v>20000</v>
      </c>
      <c r="F12" s="38">
        <f t="shared" si="0"/>
        <v>60000</v>
      </c>
      <c r="G12" s="39">
        <v>0.08</v>
      </c>
      <c r="H12" s="38">
        <f t="shared" si="1"/>
        <v>4800</v>
      </c>
      <c r="I12" s="40">
        <f t="shared" si="2"/>
        <v>60000</v>
      </c>
      <c r="J12" s="41">
        <f t="shared" si="3"/>
        <v>0</v>
      </c>
      <c r="K12" s="42">
        <f t="shared" si="4"/>
        <v>4800</v>
      </c>
      <c r="L12" s="42">
        <f t="shared" si="5"/>
        <v>0</v>
      </c>
      <c r="Q12" s="34"/>
      <c r="R12" s="34"/>
      <c r="S12" s="34"/>
      <c r="T12" s="34"/>
      <c r="U12" s="34"/>
      <c r="V12" s="34"/>
    </row>
    <row r="13" spans="1:1015" s="33" customFormat="1" ht="31.5" x14ac:dyDescent="0.25">
      <c r="A13" s="36">
        <v>5</v>
      </c>
      <c r="B13" s="37" t="s">
        <v>29</v>
      </c>
      <c r="C13" s="36" t="s">
        <v>30</v>
      </c>
      <c r="D13" s="36">
        <v>2</v>
      </c>
      <c r="E13" s="38">
        <v>7500</v>
      </c>
      <c r="F13" s="38">
        <f t="shared" si="0"/>
        <v>15000</v>
      </c>
      <c r="G13" s="39">
        <v>0.08</v>
      </c>
      <c r="H13" s="38">
        <f t="shared" si="1"/>
        <v>1200</v>
      </c>
      <c r="I13" s="40">
        <f t="shared" si="2"/>
        <v>15000</v>
      </c>
      <c r="J13" s="41">
        <f t="shared" si="3"/>
        <v>0</v>
      </c>
      <c r="K13" s="42">
        <f t="shared" si="4"/>
        <v>1200</v>
      </c>
      <c r="L13" s="42">
        <f t="shared" si="5"/>
        <v>0</v>
      </c>
      <c r="Q13" s="34"/>
      <c r="R13" s="34"/>
      <c r="S13" s="34"/>
      <c r="T13" s="34"/>
      <c r="U13" s="34"/>
      <c r="V13" s="34"/>
    </row>
    <row r="14" spans="1:1015" s="52" customFormat="1" ht="47.25" x14ac:dyDescent="0.2">
      <c r="A14" s="36">
        <v>6</v>
      </c>
      <c r="B14" s="46" t="s">
        <v>31</v>
      </c>
      <c r="C14" s="45" t="s">
        <v>32</v>
      </c>
      <c r="D14" s="45">
        <v>1</v>
      </c>
      <c r="E14" s="47">
        <v>75000</v>
      </c>
      <c r="F14" s="47">
        <f t="shared" si="0"/>
        <v>75000</v>
      </c>
      <c r="G14" s="48">
        <v>0.08</v>
      </c>
      <c r="H14" s="47">
        <f t="shared" si="1"/>
        <v>6000</v>
      </c>
      <c r="I14" s="49">
        <f t="shared" si="2"/>
        <v>75000</v>
      </c>
      <c r="J14" s="50">
        <f t="shared" si="3"/>
        <v>0</v>
      </c>
      <c r="K14" s="51">
        <f t="shared" si="4"/>
        <v>6000</v>
      </c>
      <c r="L14" s="51">
        <f t="shared" si="5"/>
        <v>0</v>
      </c>
      <c r="Q14" s="53"/>
      <c r="R14" s="53"/>
      <c r="S14" s="53"/>
      <c r="T14" s="53"/>
      <c r="U14" s="53"/>
      <c r="V14" s="53"/>
    </row>
    <row r="15" spans="1:1015" s="62" customFormat="1" ht="21" customHeight="1" x14ac:dyDescent="0.25">
      <c r="A15" s="36">
        <v>7</v>
      </c>
      <c r="B15" s="55" t="s">
        <v>33</v>
      </c>
      <c r="C15" s="54" t="s">
        <v>34</v>
      </c>
      <c r="D15" s="54">
        <v>5</v>
      </c>
      <c r="E15" s="56">
        <v>2800</v>
      </c>
      <c r="F15" s="56">
        <f t="shared" ref="F15" si="6">D15*E15</f>
        <v>14000</v>
      </c>
      <c r="G15" s="57">
        <v>0.1</v>
      </c>
      <c r="H15" s="56">
        <f t="shared" ref="H15" si="7">F15*G15</f>
        <v>1400</v>
      </c>
      <c r="I15" s="58">
        <f t="shared" ref="I15" si="8">IF(G15=8%,D15*E15,0)</f>
        <v>0</v>
      </c>
      <c r="J15" s="59">
        <f t="shared" ref="J15" si="9">IF(G15=10%,D15*E15,0)</f>
        <v>14000</v>
      </c>
      <c r="K15" s="60">
        <f t="shared" ref="K15" si="10">IF(G15=8%,D15*E15*8%,0)</f>
        <v>0</v>
      </c>
      <c r="L15" s="60">
        <f t="shared" ref="L15" si="11">IF(G15=10%,D15*E15*10%,0)</f>
        <v>1400</v>
      </c>
      <c r="M15" s="61"/>
      <c r="Q15" s="63"/>
      <c r="R15" s="63"/>
      <c r="S15" s="63"/>
      <c r="T15" s="63"/>
      <c r="U15" s="63"/>
      <c r="V15" s="63"/>
    </row>
    <row r="16" spans="1:1015" s="13" customFormat="1" ht="21" customHeight="1" x14ac:dyDescent="0.25">
      <c r="A16" s="64"/>
      <c r="B16" s="65" t="s">
        <v>35</v>
      </c>
      <c r="C16" s="66" t="s">
        <v>36</v>
      </c>
      <c r="D16" s="67"/>
      <c r="E16" s="108" t="s">
        <v>37</v>
      </c>
      <c r="F16" s="109"/>
      <c r="G16" s="110"/>
      <c r="H16" s="68" t="s">
        <v>38</v>
      </c>
      <c r="I16" s="69">
        <f>SUM(I9:I15)</f>
        <v>2255000</v>
      </c>
      <c r="J16" s="69">
        <f>SUM(J9:J15)</f>
        <v>14000</v>
      </c>
      <c r="K16" s="69">
        <f>SUM(K9:K15)</f>
        <v>180400</v>
      </c>
      <c r="L16" s="69">
        <f>SUM(L9:L15)</f>
        <v>1400</v>
      </c>
      <c r="Q16" s="14"/>
      <c r="R16" s="14"/>
      <c r="S16" s="14"/>
      <c r="T16" s="14"/>
      <c r="U16" s="14"/>
      <c r="V16" s="14"/>
    </row>
    <row r="17" spans="1:22" s="5" customFormat="1" ht="21" customHeight="1" x14ac:dyDescent="0.25">
      <c r="A17" s="70"/>
      <c r="B17" s="71" t="s">
        <v>39</v>
      </c>
      <c r="C17" s="111">
        <f>I16</f>
        <v>2255000</v>
      </c>
      <c r="D17" s="112"/>
      <c r="E17" s="111">
        <f>K16</f>
        <v>180400</v>
      </c>
      <c r="F17" s="113"/>
      <c r="G17" s="112"/>
      <c r="H17" s="72">
        <f>C17+E17</f>
        <v>2435400</v>
      </c>
      <c r="I17" s="73"/>
      <c r="J17" s="73"/>
      <c r="Q17" s="6"/>
      <c r="R17" s="6"/>
      <c r="S17" s="6"/>
      <c r="T17" s="6"/>
      <c r="U17" s="6"/>
      <c r="V17" s="6"/>
    </row>
    <row r="18" spans="1:22" s="5" customFormat="1" ht="21" customHeight="1" x14ac:dyDescent="0.25">
      <c r="A18" s="70"/>
      <c r="B18" s="71" t="s">
        <v>40</v>
      </c>
      <c r="C18" s="111">
        <f>J16</f>
        <v>14000</v>
      </c>
      <c r="D18" s="112"/>
      <c r="E18" s="111">
        <f>L16</f>
        <v>1400</v>
      </c>
      <c r="F18" s="113"/>
      <c r="G18" s="112"/>
      <c r="H18" s="72">
        <f>C18+E18</f>
        <v>15400</v>
      </c>
      <c r="I18" s="73"/>
      <c r="J18" s="73"/>
      <c r="Q18" s="6"/>
      <c r="R18" s="6"/>
      <c r="S18" s="6"/>
      <c r="T18" s="6"/>
      <c r="U18" s="6"/>
      <c r="V18" s="6"/>
    </row>
    <row r="19" spans="1:22" s="5" customFormat="1" ht="21" customHeight="1" x14ac:dyDescent="0.25">
      <c r="A19" s="70"/>
      <c r="B19" s="74" t="s">
        <v>41</v>
      </c>
      <c r="C19" s="114">
        <f>SUM(C17:D18)</f>
        <v>2269000</v>
      </c>
      <c r="D19" s="115"/>
      <c r="E19" s="114">
        <f>SUM(E17:G18)</f>
        <v>181800</v>
      </c>
      <c r="F19" s="116"/>
      <c r="G19" s="115"/>
      <c r="H19" s="75">
        <f>SUM(H17:H18)</f>
        <v>2450800</v>
      </c>
      <c r="I19" s="73"/>
      <c r="J19" s="73"/>
      <c r="M19" s="76">
        <f>'10.10.23'!F14</f>
        <v>361800</v>
      </c>
      <c r="N19" s="102">
        <f>H19+M19</f>
        <v>2812600</v>
      </c>
      <c r="Q19" s="6"/>
      <c r="R19" s="6"/>
      <c r="S19" s="6"/>
      <c r="T19" s="6"/>
      <c r="U19" s="6"/>
      <c r="V19" s="6"/>
    </row>
    <row r="20" spans="1:22" s="5" customFormat="1" ht="15.95" customHeight="1" x14ac:dyDescent="0.25">
      <c r="A20" s="117"/>
      <c r="B20" s="117"/>
      <c r="C20" s="117"/>
      <c r="D20" s="117"/>
      <c r="E20" s="117"/>
      <c r="F20" s="117"/>
      <c r="G20" s="117"/>
      <c r="H20" s="117"/>
      <c r="I20" s="73"/>
      <c r="J20" s="73"/>
      <c r="Q20" s="6"/>
      <c r="R20" s="6"/>
      <c r="S20" s="6"/>
      <c r="T20" s="6"/>
      <c r="U20" s="6"/>
      <c r="V20" s="6"/>
    </row>
    <row r="21" spans="1:22" s="80" customFormat="1" ht="15" x14ac:dyDescent="0.25">
      <c r="A21" s="77"/>
      <c r="B21" s="78"/>
      <c r="C21" s="78"/>
      <c r="D21" s="103">
        <f>H6</f>
        <v>45205</v>
      </c>
      <c r="E21" s="103"/>
      <c r="F21" s="103"/>
      <c r="G21" s="103"/>
      <c r="H21" s="103"/>
      <c r="I21" s="79"/>
      <c r="J21" s="79"/>
      <c r="Q21" s="81"/>
      <c r="R21" s="81"/>
      <c r="S21" s="81"/>
      <c r="T21" s="81"/>
      <c r="U21" s="81"/>
      <c r="V21" s="81"/>
    </row>
    <row r="22" spans="1:22" s="5" customFormat="1" x14ac:dyDescent="0.25">
      <c r="A22" s="82" t="s">
        <v>42</v>
      </c>
      <c r="B22" s="82"/>
      <c r="C22" s="82" t="s">
        <v>43</v>
      </c>
      <c r="D22" s="83"/>
      <c r="E22" s="83"/>
      <c r="F22" s="83"/>
      <c r="G22" s="83"/>
      <c r="H22" s="82" t="s">
        <v>44</v>
      </c>
      <c r="Q22" s="6"/>
      <c r="R22" s="6"/>
      <c r="S22" s="6"/>
      <c r="T22" s="6"/>
      <c r="U22" s="6"/>
      <c r="V22" s="6"/>
    </row>
    <row r="23" spans="1:22" s="5" customFormat="1" x14ac:dyDescent="0.25">
      <c r="A23" s="5" t="s">
        <v>45</v>
      </c>
      <c r="C23" s="5" t="s">
        <v>45</v>
      </c>
      <c r="H23" s="5" t="s">
        <v>46</v>
      </c>
      <c r="Q23" s="6"/>
      <c r="R23" s="6"/>
      <c r="S23" s="6"/>
      <c r="T23" s="6"/>
      <c r="U23" s="6"/>
      <c r="V23" s="6"/>
    </row>
    <row r="27" spans="1:22" s="5" customFormat="1" ht="15.6" customHeight="1" x14ac:dyDescent="0.25">
      <c r="H27" s="84" t="s">
        <v>47</v>
      </c>
      <c r="Q27" s="6"/>
      <c r="R27" s="6"/>
      <c r="S27" s="6"/>
      <c r="T27" s="6"/>
      <c r="U27" s="6"/>
      <c r="V27" s="6"/>
    </row>
    <row r="28" spans="1:22" s="5" customFormat="1" ht="15.6" customHeight="1" x14ac:dyDescent="0.25">
      <c r="Q28" s="6"/>
      <c r="R28" s="6"/>
      <c r="S28" s="6"/>
      <c r="T28" s="6"/>
      <c r="U28" s="6"/>
      <c r="V28" s="6"/>
    </row>
    <row r="29" spans="1:22" s="5" customFormat="1" ht="15.6" customHeight="1" x14ac:dyDescent="0.25">
      <c r="Q29" s="6"/>
      <c r="R29" s="6"/>
      <c r="S29" s="6"/>
      <c r="T29" s="6"/>
      <c r="U29" s="6"/>
      <c r="V29" s="6"/>
    </row>
  </sheetData>
  <mergeCells count="12">
    <mergeCell ref="D21:H21"/>
    <mergeCell ref="A3:H3"/>
    <mergeCell ref="I6:L6"/>
    <mergeCell ref="A7:E7"/>
    <mergeCell ref="E16:G16"/>
    <mergeCell ref="C17:D17"/>
    <mergeCell ref="E17:G17"/>
    <mergeCell ref="C18:D18"/>
    <mergeCell ref="E18:G18"/>
    <mergeCell ref="C19:D19"/>
    <mergeCell ref="E19:G19"/>
    <mergeCell ref="A20:H20"/>
  </mergeCells>
  <printOptions horizontalCentered="1"/>
  <pageMargins left="0" right="0" top="0" bottom="0" header="0.51181102362204722" footer="0.51181102362204722"/>
  <pageSetup paperSize="9" scale="9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workbookViewId="0">
      <selection activeCell="F13" sqref="F13"/>
    </sheetView>
  </sheetViews>
  <sheetFormatPr defaultRowHeight="15" x14ac:dyDescent="0.25"/>
  <cols>
    <col min="2" max="2" width="30.28515625" customWidth="1"/>
    <col min="3" max="3" width="13.42578125" customWidth="1"/>
    <col min="4" max="4" width="9.28515625" customWidth="1"/>
    <col min="5" max="5" width="24.7109375" customWidth="1"/>
    <col min="6" max="6" width="38.85546875" customWidth="1"/>
  </cols>
  <sheetData>
    <row r="2" spans="1:8" ht="34.5" customHeight="1" x14ac:dyDescent="0.3">
      <c r="A2" s="1"/>
      <c r="B2" s="1"/>
      <c r="C2" s="2"/>
      <c r="D2" s="3"/>
      <c r="E2" s="3"/>
      <c r="F2" s="4"/>
      <c r="G2" s="3"/>
      <c r="H2" s="3"/>
    </row>
    <row r="3" spans="1:8" ht="24.75" customHeight="1" x14ac:dyDescent="0.3">
      <c r="A3" s="3"/>
      <c r="B3" s="3"/>
      <c r="C3" s="8"/>
      <c r="D3" s="9"/>
      <c r="E3" s="9"/>
      <c r="F3" s="9"/>
      <c r="G3" s="9"/>
      <c r="H3" s="9"/>
    </row>
    <row r="4" spans="1:8" ht="22.5" x14ac:dyDescent="0.3">
      <c r="A4" s="119" t="s">
        <v>0</v>
      </c>
      <c r="B4" s="119"/>
      <c r="C4" s="119"/>
      <c r="D4" s="119"/>
      <c r="E4" s="119"/>
      <c r="F4" s="119"/>
      <c r="G4" s="5"/>
      <c r="H4" s="5"/>
    </row>
    <row r="5" spans="1:8" ht="15.75" x14ac:dyDescent="0.25">
      <c r="A5" s="86" t="s">
        <v>1</v>
      </c>
      <c r="B5" s="87"/>
      <c r="C5" s="88"/>
      <c r="D5" s="88"/>
      <c r="E5" s="88"/>
      <c r="F5" s="88"/>
      <c r="G5" s="13"/>
      <c r="H5" s="13"/>
    </row>
    <row r="6" spans="1:8" ht="15.75" x14ac:dyDescent="0.25">
      <c r="A6" s="89" t="s">
        <v>2</v>
      </c>
      <c r="B6" s="90"/>
      <c r="C6" s="90"/>
      <c r="D6" s="90"/>
      <c r="E6" s="91" t="s">
        <v>3</v>
      </c>
      <c r="F6" s="37" t="s">
        <v>50</v>
      </c>
      <c r="G6" s="13"/>
      <c r="H6" s="13"/>
    </row>
    <row r="7" spans="1:8" ht="15.75" x14ac:dyDescent="0.25">
      <c r="A7" s="120" t="s">
        <v>5</v>
      </c>
      <c r="B7" s="120"/>
      <c r="C7" s="120"/>
      <c r="D7" s="120"/>
      <c r="E7" s="91" t="s">
        <v>6</v>
      </c>
      <c r="F7" s="92">
        <v>45209</v>
      </c>
      <c r="G7" s="93"/>
      <c r="H7" s="13"/>
    </row>
    <row r="8" spans="1:8" ht="15.75" x14ac:dyDescent="0.25">
      <c r="A8" s="121" t="s">
        <v>8</v>
      </c>
      <c r="B8" s="121"/>
      <c r="C8" s="121"/>
      <c r="D8" s="121"/>
      <c r="E8" s="24" t="s">
        <v>9</v>
      </c>
      <c r="F8" s="94"/>
      <c r="G8" s="13"/>
      <c r="H8" s="13"/>
    </row>
    <row r="9" spans="1:8" ht="30" x14ac:dyDescent="0.25">
      <c r="A9" s="95" t="s">
        <v>13</v>
      </c>
      <c r="B9" s="95" t="s">
        <v>14</v>
      </c>
      <c r="C9" s="95" t="s">
        <v>15</v>
      </c>
      <c r="D9" s="95" t="s">
        <v>16</v>
      </c>
      <c r="E9" s="96" t="s">
        <v>17</v>
      </c>
      <c r="F9" s="96" t="s">
        <v>18</v>
      </c>
      <c r="G9" s="33"/>
      <c r="H9" s="33"/>
    </row>
    <row r="10" spans="1:8" ht="15.75" x14ac:dyDescent="0.25">
      <c r="A10" s="36" t="s">
        <v>51</v>
      </c>
      <c r="B10" s="37" t="s">
        <v>52</v>
      </c>
      <c r="C10" s="36" t="s">
        <v>53</v>
      </c>
      <c r="D10" s="36">
        <v>10</v>
      </c>
      <c r="E10" s="97">
        <v>26000</v>
      </c>
      <c r="F10" s="98">
        <f>D10*E10</f>
        <v>260000</v>
      </c>
      <c r="G10" s="73"/>
      <c r="H10" s="73"/>
    </row>
    <row r="11" spans="1:8" ht="15.75" x14ac:dyDescent="0.25">
      <c r="A11" s="36">
        <v>2</v>
      </c>
      <c r="B11" s="37" t="s">
        <v>57</v>
      </c>
      <c r="C11" s="36" t="s">
        <v>58</v>
      </c>
      <c r="D11" s="36">
        <v>1</v>
      </c>
      <c r="E11" s="97">
        <v>75000</v>
      </c>
      <c r="F11" s="98">
        <f>E11*D11</f>
        <v>75000</v>
      </c>
      <c r="G11" s="73"/>
      <c r="H11" s="73"/>
    </row>
    <row r="12" spans="1:8" ht="23.25" customHeight="1" x14ac:dyDescent="0.25">
      <c r="A12" s="70"/>
      <c r="B12" s="122" t="s">
        <v>54</v>
      </c>
      <c r="C12" s="122"/>
      <c r="D12" s="122"/>
      <c r="E12" s="122"/>
      <c r="F12" s="99">
        <f>SUM(F10:F11)</f>
        <v>335000</v>
      </c>
      <c r="G12" s="73"/>
      <c r="H12" s="73"/>
    </row>
    <row r="13" spans="1:8" ht="22.5" customHeight="1" x14ac:dyDescent="0.25">
      <c r="A13" s="70"/>
      <c r="B13" s="122" t="s">
        <v>55</v>
      </c>
      <c r="C13" s="122"/>
      <c r="D13" s="122"/>
      <c r="E13" s="122"/>
      <c r="F13" s="99">
        <f>0.08*F12</f>
        <v>26800</v>
      </c>
      <c r="G13" s="73"/>
      <c r="H13" s="73"/>
    </row>
    <row r="14" spans="1:8" ht="23.25" customHeight="1" x14ac:dyDescent="0.25">
      <c r="A14" s="70"/>
      <c r="B14" s="122" t="s">
        <v>56</v>
      </c>
      <c r="C14" s="122"/>
      <c r="D14" s="122"/>
      <c r="E14" s="122"/>
      <c r="F14" s="100">
        <f>SUM(F12:F13)</f>
        <v>361800</v>
      </c>
      <c r="G14" s="73"/>
      <c r="H14" s="73"/>
    </row>
    <row r="15" spans="1:8" ht="15.75" x14ac:dyDescent="0.25">
      <c r="A15" s="117"/>
      <c r="B15" s="117"/>
      <c r="C15" s="117"/>
      <c r="D15" s="117"/>
      <c r="E15" s="117"/>
      <c r="F15" s="117"/>
      <c r="G15" s="73"/>
      <c r="H15" s="73"/>
    </row>
    <row r="16" spans="1:8" x14ac:dyDescent="0.25">
      <c r="A16" s="77"/>
      <c r="B16" s="101"/>
      <c r="C16" s="101"/>
      <c r="D16" s="118">
        <f>F7</f>
        <v>45209</v>
      </c>
      <c r="E16" s="118"/>
      <c r="F16" s="118"/>
      <c r="G16" s="79"/>
      <c r="H16" s="79"/>
    </row>
    <row r="17" spans="1:8" ht="15.75" x14ac:dyDescent="0.25">
      <c r="A17" s="82" t="s">
        <v>42</v>
      </c>
      <c r="B17" s="82"/>
      <c r="C17" s="82" t="s">
        <v>43</v>
      </c>
      <c r="D17" s="83"/>
      <c r="E17" s="83"/>
      <c r="F17" s="82" t="s">
        <v>44</v>
      </c>
      <c r="G17" s="5"/>
      <c r="H17" s="5"/>
    </row>
    <row r="18" spans="1:8" ht="15.75" x14ac:dyDescent="0.25">
      <c r="A18" s="5" t="s">
        <v>45</v>
      </c>
      <c r="B18" s="5"/>
      <c r="C18" s="5" t="s">
        <v>45</v>
      </c>
      <c r="D18" s="5"/>
      <c r="E18" s="5"/>
      <c r="F18" s="5" t="s">
        <v>46</v>
      </c>
      <c r="G18" s="5"/>
      <c r="H18" s="5"/>
    </row>
    <row r="19" spans="1:8" ht="15.75" x14ac:dyDescent="0.25">
      <c r="A19" s="5"/>
      <c r="B19" s="5"/>
      <c r="C19" s="5"/>
      <c r="D19" s="5"/>
      <c r="E19" s="5"/>
      <c r="F19" s="5"/>
      <c r="G19" s="5"/>
      <c r="H19" s="5"/>
    </row>
    <row r="20" spans="1:8" ht="15.75" x14ac:dyDescent="0.25">
      <c r="A20" s="5"/>
      <c r="B20" s="5"/>
      <c r="C20" s="5"/>
      <c r="D20" s="5"/>
      <c r="E20" s="5"/>
      <c r="F20" s="5"/>
      <c r="G20" s="5"/>
      <c r="H20" s="5"/>
    </row>
    <row r="21" spans="1:8" ht="15.75" x14ac:dyDescent="0.25">
      <c r="A21" s="5"/>
      <c r="B21" s="5"/>
      <c r="C21" s="5"/>
      <c r="D21" s="5"/>
      <c r="E21" s="5"/>
      <c r="F21" s="5"/>
      <c r="G21" s="5"/>
      <c r="H21" s="5"/>
    </row>
    <row r="22" spans="1:8" ht="15.75" x14ac:dyDescent="0.25">
      <c r="A22" s="5"/>
      <c r="B22" s="5"/>
      <c r="C22" s="5"/>
      <c r="D22" s="5"/>
      <c r="E22" s="5"/>
      <c r="F22" s="84" t="s">
        <v>47</v>
      </c>
      <c r="G22" s="5"/>
      <c r="H22" s="5"/>
    </row>
    <row r="23" spans="1:8" ht="15.75" x14ac:dyDescent="0.25">
      <c r="A23" s="5"/>
      <c r="B23" s="5"/>
      <c r="C23" s="5"/>
      <c r="D23" s="5"/>
      <c r="E23" s="5"/>
      <c r="F23" s="5"/>
      <c r="G23" s="5"/>
      <c r="H23" s="5"/>
    </row>
    <row r="24" spans="1:8" ht="15.75" x14ac:dyDescent="0.25">
      <c r="A24" s="5"/>
      <c r="B24" s="5"/>
      <c r="C24" s="5"/>
      <c r="D24" s="5"/>
      <c r="E24" s="5"/>
      <c r="F24" s="5"/>
      <c r="G24" s="5"/>
      <c r="H24" s="5"/>
    </row>
    <row r="25" spans="1:8" ht="15.75" x14ac:dyDescent="0.25">
      <c r="A25" s="5"/>
      <c r="B25" s="5"/>
      <c r="C25" s="5"/>
      <c r="D25" s="5"/>
      <c r="E25" s="5"/>
      <c r="F25" s="5"/>
      <c r="G25" s="5"/>
      <c r="H25" s="5"/>
    </row>
    <row r="26" spans="1:8" ht="15.75" x14ac:dyDescent="0.25">
      <c r="A26" s="5"/>
      <c r="B26" s="5"/>
      <c r="C26" s="5"/>
      <c r="D26" s="5"/>
      <c r="E26" s="5"/>
      <c r="F26" s="5"/>
      <c r="G26" s="5"/>
      <c r="H26" s="5"/>
    </row>
    <row r="27" spans="1:8" ht="15.75" x14ac:dyDescent="0.25">
      <c r="A27" s="5"/>
      <c r="B27" s="5"/>
      <c r="C27" s="5"/>
      <c r="D27" s="5"/>
      <c r="E27" s="5"/>
      <c r="F27" s="5"/>
      <c r="G27" s="5"/>
      <c r="H27" s="5"/>
    </row>
  </sheetData>
  <mergeCells count="8">
    <mergeCell ref="A15:F15"/>
    <mergeCell ref="D16:F16"/>
    <mergeCell ref="A4:F4"/>
    <mergeCell ref="A7:D7"/>
    <mergeCell ref="A8:D8"/>
    <mergeCell ref="B12:E12"/>
    <mergeCell ref="B13:E13"/>
    <mergeCell ref="B14:E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6.10.23</vt:lpstr>
      <vt:lpstr>10.10.23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dcterms:created xsi:type="dcterms:W3CDTF">2023-10-05T08:01:23Z</dcterms:created>
  <dcterms:modified xsi:type="dcterms:W3CDTF">2023-10-17T02:38:14Z</dcterms:modified>
</cp:coreProperties>
</file>