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HANG BAN TRA LAI\TMART - HÀNG TRẢ NĂM 2022\"/>
    </mc:Choice>
  </mc:AlternateContent>
  <bookViews>
    <workbookView xWindow="-120" yWindow="-120" windowWidth="24240" windowHeight="13140"/>
  </bookViews>
  <sheets>
    <sheet name="HÀNG TRẢ T4" sheetId="1" r:id="rId1"/>
    <sheet name="HÀNG TRẢ T5" sheetId="3" r:id="rId2"/>
    <sheet name="HÀNG TRẢ T6" sheetId="2" r:id="rId3"/>
  </sheets>
  <definedNames>
    <definedName name="_xlnm._FilterDatabase" localSheetId="0" hidden="1">'HÀNG TRẢ T4'!$A$9:$AE$92</definedName>
    <definedName name="_xlnm._FilterDatabase" localSheetId="1" hidden="1">'HÀNG TRẢ T5'!$A$9:$AE$62</definedName>
    <definedName name="_xlnm._FilterDatabase" localSheetId="2" hidden="1">'HÀNG TRẢ T6'!$A$9:$AE$85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5" i="2" l="1"/>
  <c r="E85" i="2"/>
  <c r="F47" i="2"/>
  <c r="H47" i="2" s="1"/>
  <c r="H16" i="2"/>
  <c r="H17" i="2"/>
  <c r="H24" i="2"/>
  <c r="H29" i="2"/>
  <c r="H30" i="2"/>
  <c r="H59" i="2"/>
  <c r="H60" i="2"/>
  <c r="H62" i="2"/>
  <c r="H82" i="2"/>
  <c r="H71" i="2"/>
  <c r="H41" i="2"/>
  <c r="F11" i="2"/>
  <c r="H11" i="2" s="1"/>
  <c r="F13" i="2"/>
  <c r="H13" i="2" s="1"/>
  <c r="F14" i="2"/>
  <c r="H14" i="2" s="1"/>
  <c r="F15" i="2"/>
  <c r="H15" i="2" s="1"/>
  <c r="F16" i="2"/>
  <c r="F17" i="2"/>
  <c r="F18" i="2"/>
  <c r="H18" i="2" s="1"/>
  <c r="F19" i="2"/>
  <c r="H19" i="2" s="1"/>
  <c r="F20" i="2"/>
  <c r="H20" i="2" s="1"/>
  <c r="F21" i="2"/>
  <c r="H21" i="2" s="1"/>
  <c r="F22" i="2"/>
  <c r="H22" i="2" s="1"/>
  <c r="F23" i="2"/>
  <c r="H23" i="2" s="1"/>
  <c r="F24" i="2"/>
  <c r="F25" i="2"/>
  <c r="H25" i="2" s="1"/>
  <c r="F27" i="2"/>
  <c r="H27" i="2" s="1"/>
  <c r="F28" i="2"/>
  <c r="H28" i="2" s="1"/>
  <c r="F29" i="2"/>
  <c r="F30" i="2"/>
  <c r="F31" i="2"/>
  <c r="H31" i="2" s="1"/>
  <c r="F32" i="2"/>
  <c r="H32" i="2" s="1"/>
  <c r="F33" i="2"/>
  <c r="H33" i="2" s="1"/>
  <c r="F35" i="2"/>
  <c r="H35" i="2" s="1"/>
  <c r="F36" i="2"/>
  <c r="H36" i="2" s="1"/>
  <c r="F37" i="2"/>
  <c r="H37" i="2" s="1"/>
  <c r="F38" i="2"/>
  <c r="H38" i="2" s="1"/>
  <c r="F39" i="2"/>
  <c r="H39" i="2" s="1"/>
  <c r="F40" i="2"/>
  <c r="H40" i="2" s="1"/>
  <c r="F42" i="2"/>
  <c r="H42" i="2" s="1"/>
  <c r="F43" i="2"/>
  <c r="H43" i="2" s="1"/>
  <c r="F45" i="2"/>
  <c r="H45" i="2" s="1"/>
  <c r="F46" i="2"/>
  <c r="H46" i="2" s="1"/>
  <c r="F48" i="2"/>
  <c r="H48" i="2" s="1"/>
  <c r="F49" i="2"/>
  <c r="H49" i="2" s="1"/>
  <c r="F50" i="2"/>
  <c r="H50" i="2" s="1"/>
  <c r="F51" i="2"/>
  <c r="H51" i="2" s="1"/>
  <c r="F52" i="2"/>
  <c r="H52" i="2" s="1"/>
  <c r="F53" i="2"/>
  <c r="H53" i="2" s="1"/>
  <c r="F54" i="2"/>
  <c r="H54" i="2" s="1"/>
  <c r="F55" i="2"/>
  <c r="H55" i="2" s="1"/>
  <c r="F56" i="2"/>
  <c r="H56" i="2" s="1"/>
  <c r="F59" i="2"/>
  <c r="F60" i="2"/>
  <c r="F61" i="2"/>
  <c r="H61" i="2" s="1"/>
  <c r="F62" i="2"/>
  <c r="F63" i="2"/>
  <c r="H63" i="2" s="1"/>
  <c r="F64" i="2"/>
  <c r="H64" i="2" s="1"/>
  <c r="F65" i="2"/>
  <c r="H65" i="2" s="1"/>
  <c r="F67" i="2"/>
  <c r="H67" i="2" s="1"/>
  <c r="F68" i="2"/>
  <c r="H68" i="2" s="1"/>
  <c r="F69" i="2"/>
  <c r="H69" i="2" s="1"/>
  <c r="F70" i="2"/>
  <c r="H70" i="2" s="1"/>
  <c r="F72" i="2"/>
  <c r="H72" i="2" s="1"/>
  <c r="F73" i="2"/>
  <c r="H73" i="2" s="1"/>
  <c r="F74" i="2"/>
  <c r="H74" i="2" s="1"/>
  <c r="F75" i="2"/>
  <c r="H75" i="2" s="1"/>
  <c r="F76" i="2"/>
  <c r="H76" i="2" s="1"/>
  <c r="F77" i="2"/>
  <c r="H77" i="2" s="1"/>
  <c r="F78" i="2"/>
  <c r="H78" i="2" s="1"/>
  <c r="F79" i="2"/>
  <c r="H79" i="2" s="1"/>
  <c r="F80" i="2"/>
  <c r="H80" i="2" s="1"/>
  <c r="F81" i="2"/>
  <c r="H81" i="2" s="1"/>
  <c r="F57" i="2"/>
  <c r="H57" i="2" s="1"/>
  <c r="F34" i="2"/>
  <c r="H34" i="2" s="1"/>
  <c r="F44" i="2"/>
  <c r="H44" i="2" s="1"/>
  <c r="F82" i="2"/>
  <c r="F71" i="2"/>
  <c r="F12" i="2"/>
  <c r="H12" i="2" s="1"/>
  <c r="F26" i="2"/>
  <c r="H26" i="2" s="1"/>
  <c r="F84" i="2"/>
  <c r="H84" i="2" s="1"/>
  <c r="F83" i="2"/>
  <c r="H83" i="2" s="1"/>
  <c r="F66" i="2"/>
  <c r="H66" i="2" s="1"/>
  <c r="F58" i="2"/>
  <c r="H58" i="2" s="1"/>
  <c r="F41" i="2"/>
  <c r="F10" i="2"/>
  <c r="H10" i="2" s="1"/>
  <c r="H62" i="3"/>
  <c r="G62" i="3"/>
  <c r="F62" i="3"/>
  <c r="E62" i="3"/>
  <c r="H14" i="1"/>
  <c r="H93" i="1" s="1"/>
  <c r="H20" i="1"/>
  <c r="H27" i="1"/>
  <c r="H28" i="1"/>
  <c r="H53" i="1"/>
  <c r="H54" i="1"/>
  <c r="H55" i="1"/>
  <c r="H56" i="1"/>
  <c r="H57" i="1"/>
  <c r="H58" i="1"/>
  <c r="H59" i="1"/>
  <c r="H60" i="1"/>
  <c r="H61" i="1"/>
  <c r="H62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80" i="1"/>
  <c r="H81" i="1"/>
  <c r="H82" i="1"/>
  <c r="H83" i="1"/>
  <c r="H84" i="1"/>
  <c r="H86" i="1"/>
  <c r="H87" i="1"/>
  <c r="H88" i="1"/>
  <c r="H89" i="1"/>
  <c r="H91" i="1"/>
  <c r="H92" i="1"/>
  <c r="H85" i="1"/>
  <c r="H63" i="1"/>
  <c r="H64" i="1"/>
  <c r="H34" i="1"/>
  <c r="H35" i="1"/>
  <c r="H36" i="1"/>
  <c r="H37" i="1"/>
  <c r="H38" i="1"/>
  <c r="H39" i="1"/>
  <c r="H40" i="1"/>
  <c r="H41" i="1"/>
  <c r="H42" i="1"/>
  <c r="H43" i="1"/>
  <c r="H31" i="1"/>
  <c r="H32" i="1"/>
  <c r="H33" i="1"/>
  <c r="H29" i="1"/>
  <c r="H24" i="1"/>
  <c r="H25" i="1"/>
  <c r="H22" i="1"/>
  <c r="H21" i="1"/>
  <c r="H19" i="1"/>
  <c r="H17" i="1"/>
  <c r="H18" i="1"/>
  <c r="H15" i="1"/>
  <c r="H10" i="1"/>
  <c r="H11" i="1"/>
  <c r="H90" i="1"/>
  <c r="H79" i="1"/>
  <c r="H65" i="1"/>
  <c r="H46" i="1"/>
  <c r="H47" i="1"/>
  <c r="H48" i="1"/>
  <c r="H49" i="1"/>
  <c r="H50" i="1"/>
  <c r="H51" i="1"/>
  <c r="H52" i="1"/>
  <c r="H30" i="1"/>
  <c r="H26" i="1"/>
  <c r="H23" i="1"/>
  <c r="H16" i="1"/>
  <c r="H12" i="1"/>
  <c r="G93" i="1"/>
  <c r="E93" i="1"/>
  <c r="F44" i="1"/>
  <c r="H44" i="1" s="1"/>
  <c r="F45" i="1"/>
  <c r="H45" i="1" s="1"/>
  <c r="F90" i="1"/>
  <c r="H13" i="1"/>
  <c r="F42" i="1"/>
  <c r="F85" i="1"/>
  <c r="F93" i="1" l="1"/>
  <c r="H85" i="2"/>
  <c r="F85" i="2"/>
</calcChain>
</file>

<file path=xl/sharedStrings.xml><?xml version="1.0" encoding="utf-8"?>
<sst xmlns="http://schemas.openxmlformats.org/spreadsheetml/2006/main" count="471" uniqueCount="193">
  <si>
    <t>HÀNG TRẢ- 00993 QUẦY NGÔ THỊ NHẦM</t>
  </si>
  <si>
    <t>HÀNG TRẢ - 00994 QUẦY THĂNG LONG</t>
  </si>
  <si>
    <t>HÀNG TRẢ- 1084 QUẦY KOSMO</t>
  </si>
  <si>
    <t>HÀNG TRẢ- 00928 QUẦY KIM VĂN - KIM VŨ</t>
  </si>
  <si>
    <t>HÀNG TRẢ - 1088 QUẦY RUBY PHÚC LỢI</t>
  </si>
  <si>
    <t>HÀNG TRẢ- 00984 QUẦY 184 ĐẠI TỪ</t>
  </si>
  <si>
    <t>HÀNG TRẢ - 1075 QUẦY 286- 282 XUÂN ĐỈNH</t>
  </si>
  <si>
    <t>HÀNG TRẢ - 1023 QUẦY 39  CẦU DIỄN</t>
  </si>
  <si>
    <t>HÀNG TRẢ- 1088 QUẦY RUBY PHÚC LỢI</t>
  </si>
  <si>
    <t>HÀNG TRẢ- 1067 QUẦY LINH ĐÀM</t>
  </si>
  <si>
    <t>Khách hàng</t>
  </si>
  <si>
    <t>Tiền chiết khấu</t>
  </si>
  <si>
    <t>HÀNG TRẢ- 1080 QUẦY TRẦN THỦ ĐỘ 2</t>
  </si>
  <si>
    <t>HÀNG TRẢ- 1032 QUẦY VĨNH QUỲNH</t>
  </si>
  <si>
    <t>HÀNG TRẢ- 1081 QUẦY TRÂU QUỲ</t>
  </si>
  <si>
    <t>HÀNG TRẢ - 1047 QUẦY TRẦN THỦ ĐỘ</t>
  </si>
  <si>
    <t>HÀNG TRẢ - 1091 QUẦY HH03A THANH HÀ</t>
  </si>
  <si>
    <t>HÀNG TRẢ- 00989 QUẦY TÂN TÂY ĐÔ</t>
  </si>
  <si>
    <t>HÀNG TRẢ - 1083 QUẦY ĐẠI THANH 3</t>
  </si>
  <si>
    <t>HÀNG TRẢ - 1092 QUẦY A7 AN BÌNH</t>
  </si>
  <si>
    <t>HÀNG TRẢ- 00978 QUẦY ĐẠI  THANH</t>
  </si>
  <si>
    <t>HÀNG TRẢ- 1061 QUẦY VICTORY2</t>
  </si>
  <si>
    <t>HÀNG TRẢ- 1070 QUẦY GOLDEN TIME</t>
  </si>
  <si>
    <t>HÀNG TRẢ- 1073 QUẦY LÊ VĂN THIÊM</t>
  </si>
  <si>
    <t>HÀNG TRẢ - 1032 QUẦY VĨNH QUỲNH</t>
  </si>
  <si>
    <t>HÀNG TRẢ - 1093 QUẦY SỐ 2 KIM GIANG</t>
  </si>
  <si>
    <t>HÀNG TRẢ- 00628  QUẦY 274 KHƯƠNG ĐỊNH</t>
  </si>
  <si>
    <t>HÀNG TRẢ - 00980 QUẦY 9B NGUYỄN CẢNH DỊ</t>
  </si>
  <si>
    <t>HÀNG TRẢ - 1063 QUẦY ECOHOME3</t>
  </si>
  <si>
    <t>HÀNG TRẢ-00995 QUẦY XALA</t>
  </si>
  <si>
    <t>HÀNG TRẢ- 00989 QUẦY TÂY ĐÔ</t>
  </si>
  <si>
    <t>HÀNG TRẢ - 1086 QUẦY HOMEL LAND</t>
  </si>
  <si>
    <t>HÀNG TRẢ- 00357 QUẦY 72 LĨNH NAM</t>
  </si>
  <si>
    <t>HÀNG TRẢ- 1092 QUẦY A7 AN BÌNH</t>
  </si>
  <si>
    <t>HÀNG TRẢ- 1054 QUẦY 1410TL 10</t>
  </si>
  <si>
    <t>HÀNG TRẢ- 1057 QUẦY 71 BÙI VĂN NGỮ</t>
  </si>
  <si>
    <t>HÀNG TRẢ - 1073 QUẦY LÊ VĂN THIÊM</t>
  </si>
  <si>
    <t>HÀNG TRẢ - 1072 QUẦY 96 VĨNH HƯNG</t>
  </si>
  <si>
    <t>Tổng tiền hàng</t>
  </si>
  <si>
    <t>HÀNG TRẢ - 1078 QUẦY ECOHOME1</t>
  </si>
  <si>
    <t>Tiền thuế GTGT</t>
  </si>
  <si>
    <t>HÀNG TRẢ- 1087 QUẦY NAM CƯỜNG CỔ NHUỆ</t>
  </si>
  <si>
    <t>HÀNG TRẢ- 1029 LINH ĐAM</t>
  </si>
  <si>
    <t>HÀNG TRẢ - 1071 QUẦY ĐẠI THANH 2</t>
  </si>
  <si>
    <t>HÀNG TRẢ - 00928 QUẦY KIM VĂN - KIM VŨ</t>
  </si>
  <si>
    <t>Hàng trả - 1012 QUẦY CT2 XUÂN MAI</t>
  </si>
  <si>
    <t>HÀNG TRẢ - 00928 QUẦY KIM VĂN- KIM VŨ</t>
  </si>
  <si>
    <t>HÀNG TRẢ - 1089 QUẦY LICOGI 13</t>
  </si>
  <si>
    <t>HÀNG TRẢ- 1067 QUẦY 4 A LINH ĐÀM</t>
  </si>
  <si>
    <t>HÀNG TRẢ- 1095 QUẦY 17 HÀ HUY</t>
  </si>
  <si>
    <t>HÀNG TRẢ- 1076 QUẦY VĂN PHÚ</t>
  </si>
  <si>
    <t>HÀNG TRẢ - 94 VĨNH QUỲNH</t>
  </si>
  <si>
    <t>HÀNG TRẢ- 1072 QUẦY 96 VĨNH HƯNG</t>
  </si>
  <si>
    <t>HÀNG TRẢ - 1029 QUẦY LINH ĐAM</t>
  </si>
  <si>
    <t>HÀNG TRẢ- 00995 QUẦY XA LA</t>
  </si>
  <si>
    <t>HÀNG TRẢ- 00980 QUẦY 9B NGUYỄN CẢNH DỊ</t>
  </si>
  <si>
    <t>HÀNG TRẢ- 00983 QUẦY XALA</t>
  </si>
  <si>
    <t>HÀNG TRẢ - 1081 QUẦY TRÂU QUỲ</t>
  </si>
  <si>
    <t>HÀNG TRẢ - 1080 QUẦY ROMAN TỐ HỮU</t>
  </si>
  <si>
    <t>HÀNG TRẢ- 00999 QUẦY 62 THANH LIỆT</t>
  </si>
  <si>
    <t>HÀNG TRẢ - 1081 QUẦY VICTORY 2</t>
  </si>
  <si>
    <t>HÀNG TRẢ - 1000 QUẦY 485 VŨ TÔNG PHAN</t>
  </si>
  <si>
    <t>Ngày hạch toán</t>
  </si>
  <si>
    <t>HÀNG TRẢ - 1011 QUẦY TẦNG 5</t>
  </si>
  <si>
    <t>HÀNG TRẢ - 1025 QUẦY 20 ĐỨC DIỄN</t>
  </si>
  <si>
    <t>HÀNG TRẢ- 1065 QUẦY TECCO TỨ HIỆP</t>
  </si>
  <si>
    <t>HÀNG TRẢ- 00992 QUẦY VĂN KHÊ</t>
  </si>
  <si>
    <t>HÀNG TRẢ- 1000 QUẦY 485 VŨ TÔNG PHAN</t>
  </si>
  <si>
    <t>HÀNG TRẢ - 1082 QUẦY 43 PHẠM VĂN ĐỒNG</t>
  </si>
  <si>
    <t>HÀNG TRẢ- 00993 QUẦY CT1 NGÔ THÌ NHẬM</t>
  </si>
  <si>
    <t>HÀNG TRẢ- 1060 QUẦY 323 HT 13</t>
  </si>
  <si>
    <t>HÀNG TRẢ- 00868 QUẦY 29 XUÂN LA</t>
  </si>
  <si>
    <t>HÀNG TRẢ - 1027 QUẦY 69 PHỐ XÓM</t>
  </si>
  <si>
    <t>CÔNG TY CỔ PHẦN T - MARTSTORES</t>
  </si>
  <si>
    <t>HÀNG TRẢ- 1067 QUẦY 4A LINH ĐAM</t>
  </si>
  <si>
    <t>HÀNG TRẢ - 00999 QUẦY 62 THANH LIỆT</t>
  </si>
  <si>
    <t>HÀNG TRẢ - 1091 QUẦY THANH HÀ</t>
  </si>
  <si>
    <t>HÀNG TRẢ - 1027 QUẦY 69 PHỐ XỐM , HÀ ĐÔNG</t>
  </si>
  <si>
    <t>HÀNG TRẢ - 00994 THĂNG LONG</t>
  </si>
  <si>
    <t>HÀNG TRẢ - 00984 QUẦY 184 ĐẠI TỪ</t>
  </si>
  <si>
    <t>HÀNG TRẢ - 1074 QUẦY 112 TÂN KHAI</t>
  </si>
  <si>
    <t>HÀNG TRẢ -1083 QUẦY ĐẠI THANH 3</t>
  </si>
  <si>
    <t>HÀNG TRẢ- 1048 QUẦY AN KHÁNH</t>
  </si>
  <si>
    <t>HÀNG TRẢ - 1057 QUẦY 71 BÙI VĂN NGỮ</t>
  </si>
  <si>
    <t>HÀNG TRẢ- 1062 QUẦY H3 ĐẠI MỘ</t>
  </si>
  <si>
    <t>Diễn giải</t>
  </si>
  <si>
    <t>HÀNG TRẢ- 1052 QUẦY LÊ VĂN LƯƠNG</t>
  </si>
  <si>
    <t>HÀNG TRẢ - 1032 QUẦY VINH QUYNH</t>
  </si>
  <si>
    <t>Tổng tiền thanh toán</t>
  </si>
  <si>
    <t>HÀNG TRẢ - 1021 QUẦY 58 TỐ HỮU, NAM TỪ LIÊM</t>
  </si>
  <si>
    <t>HÀNG TRẢ - 00992 QUẦY VĂN KHÊ</t>
  </si>
  <si>
    <t>HÀNG TRẢ- 1025 QUẦY 20 ĐỨC DIỄN</t>
  </si>
  <si>
    <t>HÀNG TRẢ - 1011 QUẦY GEMEK</t>
  </si>
  <si>
    <t>HÀNG TRẢ - 1019 QUẦY KIẾN HƯNG</t>
  </si>
  <si>
    <t>DANH SÁCH TRẢ LẠI HÀNG BÁN</t>
  </si>
  <si>
    <t>HÀNG TRẢ - 1001 QUẦY DƯƠNG NỘI</t>
  </si>
  <si>
    <t>HÀNG TRẢ - 1054 QUẦY 1410 TL 10 BT</t>
  </si>
  <si>
    <t>HÀNG TRẢ - 00995 QUẦY XALA</t>
  </si>
  <si>
    <t>HÀNG TRẢ- 1049  QUẦY 59 XUÂN LA</t>
  </si>
  <si>
    <t>HÀNG TRẢ - 1065 QUẦY TỨ HIỆP</t>
  </si>
  <si>
    <t>HÀNG TRẢ - 1061 QUẦY VICOTRY 2</t>
  </si>
  <si>
    <t>HÀNG TRẢ - 1052 QUẦY 850A LÊ VĂN LƯƠNG</t>
  </si>
  <si>
    <t>HÀNG TRẢ - 1054 QUẦY TL10</t>
  </si>
  <si>
    <t>HÀNG TRẢ- 00979 QUẦY ĐẠI THANH</t>
  </si>
  <si>
    <t>HÀNG TRẢ - 1087 QUẦY 4A LINH ĐÀM</t>
  </si>
  <si>
    <t>Hàng trả- 1027 QUẦY 69 PHỐ XỐM, HÀ ĐÔNG</t>
  </si>
  <si>
    <t>HÀNG TRẢ- 1080 QUẦY TỐ HỮU</t>
  </si>
  <si>
    <t>HÀNG TRẢ - 00722 QUẦY SÓC SƠN</t>
  </si>
  <si>
    <t>HÀNG TRẢ- 00995 QUẦY XALA</t>
  </si>
  <si>
    <t>HÀNG TRẢ - 1089 QUẦY LOCOGI 3</t>
  </si>
  <si>
    <t>HÀNG TRẢ - 1021 QUẦY 58 TỐ HỮU</t>
  </si>
  <si>
    <t>HÀNG TRẢ - 01112 QUẦY NGÔ THỊ NHẦM</t>
  </si>
  <si>
    <t>HÀNG TRẢ- 01111</t>
  </si>
  <si>
    <t>HÀNG TRẢ - 1048 QUẦY AN KHÁNH</t>
  </si>
  <si>
    <t>HÀNG TRẢ - 1041 QUẦY ĐỊNH CÔNG</t>
  </si>
  <si>
    <t>HÀNG TRẢ - 00578 QUẦY NGUYỄN QUY CẢNH</t>
  </si>
  <si>
    <t>HÀNG TRẢ- 00578 NGUYỄN QUÝ ĐỨC</t>
  </si>
  <si>
    <t>HÀNG TRẢ- 00722</t>
  </si>
  <si>
    <t>HÀNG TRẢ - 1087 QUẦY NAM CƯỜNG CỔ NHUỆ</t>
  </si>
  <si>
    <t>HÀNG TRẢ- 1010 QUẦY THE PARK</t>
  </si>
  <si>
    <t>HÀNG TRẢ - 1046 QUẦY 47 TÂN XUÂN</t>
  </si>
  <si>
    <t>HÀNG TRẢ - 1085 QUẦY 44 TRIỀU KHÚC</t>
  </si>
  <si>
    <t>HÀNG TRẢ- 1023 QUẦY 39 CẦU DIỄN</t>
  </si>
  <si>
    <t>HÀNG TRẢ - 1003 QUẦY ECOHOME2</t>
  </si>
  <si>
    <t>HÀNG TRẢ- 1070 QUẦY GOLDEN</t>
  </si>
  <si>
    <t>HÀNG TRẢ- 1054 QUẦY 1410 TL 10</t>
  </si>
  <si>
    <t>CÔNG TY TNHH MỘT THÀNH VIÊN THƯƠNG MẠI VÀ DỊCH VỤ NGỌC THƠM</t>
  </si>
  <si>
    <t>12/14/18 Đường 49, Khu phố 7, Phường Hiệp Bình Chánh, Thành phố Thủ Đức, Thành phố Hồ Chí Minh, Việt Nam</t>
  </si>
  <si>
    <t xml:space="preserve"> CÔNG TY CỔ PHẦN T-MARTSTORES</t>
  </si>
  <si>
    <t>Số 6 Biệt Thự 2, Bán Đảo Linh Đàm, Phường Hoàng Liệt, Quận Hoàng Mai, Thành Phố Hà Nội, Việt Nam</t>
  </si>
  <si>
    <t>BÊN MUA HÀNG</t>
  </si>
  <si>
    <t xml:space="preserve">Lập bảng </t>
  </si>
  <si>
    <t>TP. HCM, ngày  27  tháng  0 7 năm 2022</t>
  </si>
  <si>
    <t>TỔNG CỘNG</t>
  </si>
  <si>
    <t>STT</t>
  </si>
  <si>
    <t>HÀNG TRẢ - 1012 QUẦY XUÂN MAI</t>
  </si>
  <si>
    <t>HÀNG TRẢ- 1077 QUẦY VĨNH NGỌC</t>
  </si>
  <si>
    <t>HÀNG TRẢ- 1010 QUẦY HH2A</t>
  </si>
  <si>
    <t>HÀNG TRẢ- 1052 QUẦY 850A LÊ VĂN LƯƠNG</t>
  </si>
  <si>
    <t>HÀNG TRẢ - 1080 QUẦY TỐ HỮU</t>
  </si>
  <si>
    <t>HÀNG TRẢ- 1053 QUẦY VĨNH LỘC</t>
  </si>
  <si>
    <t>HÀNG TRẢ - 1077 VĨNH NGỌC</t>
  </si>
  <si>
    <t>HÀNG TRẢ - 00993 QUẦY NGÔ THỊ NHẦM</t>
  </si>
  <si>
    <t>HÀNG TRẢ - 1072 QUẦY SỐ VĨNH HỒNG</t>
  </si>
  <si>
    <t>HÀNG TRẢ - 1056 QUẦY TRẦN THÌ CỜ</t>
  </si>
  <si>
    <t>HÀNG TRẢ - 00722  QUẦY SÓC SƠN</t>
  </si>
  <si>
    <t>HÀNG TRẢ - 1082 QUẦY PHẠM VĂN ĐỒNG</t>
  </si>
  <si>
    <t>HÀNG TRẢ -1076 QUẦY AN PHÚ</t>
  </si>
  <si>
    <t>HÀNG TRẢ - 1070 QUẦY NO5</t>
  </si>
  <si>
    <t>HÀNG TRẢ - 1084 QUẦY KOSMO</t>
  </si>
  <si>
    <t>HÀNG TRẢ - 1003 QUẦY ECOHOME 2</t>
  </si>
  <si>
    <t>HÀNG TRẢ - 00868 QUẦY 29 XUÂN LA</t>
  </si>
  <si>
    <t>HÀNG TRẢ - 1079 QUẦY TAM TRINH</t>
  </si>
  <si>
    <t>HÀNG TRẢ - 1036 QUẦY KHU NGOẠI GIAO</t>
  </si>
  <si>
    <t>HÀNG TRẢ- 1072 QUẦY VĨNH HƯNG</t>
  </si>
  <si>
    <t>HÀNG TRẢ- 00999 QUẦY THANH LIỆT</t>
  </si>
  <si>
    <t>HÀNG TRẢ - 1011 QUẦY GEMER</t>
  </si>
  <si>
    <t>HÀNG TRẢ-1088 QUẦY PHÚC  LỢI</t>
  </si>
  <si>
    <t>HÀNG TRẢ - 00993 QUẦY NGÔ THÌ NHẦM</t>
  </si>
  <si>
    <t>HÀNG TRẢ - 1051 QUẦY HƯNG YÊN</t>
  </si>
  <si>
    <t>HÀNG TRẢ - 1023 QUẦY 39 CẦU DIỄN</t>
  </si>
  <si>
    <t>HÀNG TRẢ - 280-282 XUÂN ĐỈNH</t>
  </si>
  <si>
    <t>HÀNG TRẢ - 00979 QUẦY ĐẠI THANH</t>
  </si>
  <si>
    <t>HÀNG TRẢ - 00980 QUẦY NGUYỄN CẢNH DỊ</t>
  </si>
  <si>
    <t>HÀNG TRẢ - 00676 QUẦY KHƯƠNG ĐÌNH</t>
  </si>
  <si>
    <t>HÀNG TRẢ - 1082 QUẦY 21/04/2022 phạm văn đồng</t>
  </si>
  <si>
    <t>HÀNG TRẢ - 1003  QUẦY ECOHOME 2</t>
  </si>
  <si>
    <t>HÀNG TRẢ - 1090 QUẦY TRẦN THỦ ĐỘ 2</t>
  </si>
  <si>
    <t>HÀNG TRẢ - 00357 QUẦY LĨNH NAM</t>
  </si>
  <si>
    <t>HÀNG TRẢ- 1074 QUẦY 112 TÂN KHAI</t>
  </si>
  <si>
    <t>HÀNG TRẢ- 00988 QUẦY CỔ NHUỆ</t>
  </si>
  <si>
    <t>HÀNG TRẢ- 1047 TRẦN THỦ ĐỘ</t>
  </si>
  <si>
    <t>HÀNG TRẢ- 1049 QUẦY 59 XUÂN LA</t>
  </si>
  <si>
    <t>HÀNG TRẢ - 1017 QUẦY 112 ÂU CƠ</t>
  </si>
  <si>
    <t>HÀNG TRẢ- 1046 QUẦY 47 TÂN XUÂN</t>
  </si>
  <si>
    <t>HÀNG TRẢ- 1073 LÊ VĂN THIÊM</t>
  </si>
  <si>
    <t>HÀNG TRẢ- 1086 QUẦY HOME LAND</t>
  </si>
  <si>
    <t>HÀNG TRẢ- 1063 QUẦY ECOHOME 3</t>
  </si>
  <si>
    <t>HÀNG TRẢ - QUẦY 39 CẦU DIỄN</t>
  </si>
  <si>
    <t>HÀNG TRẢ -1088 QUẦY PHÚC LỢI</t>
  </si>
  <si>
    <t>HÀNG TRẢ - 1055 TRỊNH THỊ DỐI</t>
  </si>
  <si>
    <t>HÀNG TRẢ- 1016 QUẦY TÂY SƠN</t>
  </si>
  <si>
    <t>HÀNG TRẢ- 1060 QUẦY HT13</t>
  </si>
  <si>
    <t>HÀNG TRẢ- 00988 QUẦY RESCO</t>
  </si>
  <si>
    <t>HÀNG TRẢ- 1087 QUẦY CỔ NHUỆ</t>
  </si>
  <si>
    <t>HÀNG TRẢ- TÂY ĐÔ</t>
  </si>
  <si>
    <t>HÀNG TRẢ- 1091 QUẦY THANH HÀ</t>
  </si>
  <si>
    <t>HÀNG TRẢ- 1075 QUẦY 282 XUÂN ĐỈNH</t>
  </si>
  <si>
    <t>HÀNG TRẢ- QUẦY 94 VĨNH HƯNG</t>
  </si>
  <si>
    <t>HÀNG TRẢ- 1087 QUẦY NAM CƯỜNG</t>
  </si>
  <si>
    <t>HÀNG TRẢ - 1036 QUẦY NGOẠI GIAO</t>
  </si>
  <si>
    <t>HÀNG TRẢ - 1000 QUẦY 485 vŨ TÔNG PHAN</t>
  </si>
  <si>
    <t>HÀNG TRẢ - 72 lĩnh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</si>
</sst>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color theme="1"/>
      <name val="Microsoft Sans Serif"/>
      <family val="2"/>
    </font>
    <font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8"/>
      <name val="Microsoft Sans Serif"/>
      <family val="2"/>
    </font>
    <font>
      <sz val="8"/>
      <name val="Microsoft Sans Serif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38" fontId="0" fillId="0" borderId="0" xfId="0" applyNumberFormat="1"/>
    <xf numFmtId="14" fontId="0" fillId="0" borderId="0" xfId="0" applyNumberFormat="1"/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0" fontId="0" fillId="0" borderId="1" xfId="0" applyBorder="1"/>
    <xf numFmtId="38" fontId="5" fillId="0" borderId="0" xfId="0" applyNumberFormat="1" applyFont="1"/>
    <xf numFmtId="38" fontId="5" fillId="0" borderId="0" xfId="0" applyNumberFormat="1" applyFont="1" applyAlignment="1">
      <alignment horizontal="right"/>
    </xf>
    <xf numFmtId="14" fontId="6" fillId="3" borderId="1" xfId="0" applyNumberFormat="1" applyFont="1" applyFill="1" applyBorder="1" applyAlignment="1">
      <alignment horizontal="left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38" fontId="6" fillId="3" borderId="1" xfId="0" applyNumberFormat="1" applyFont="1" applyFill="1" applyBorder="1" applyAlignment="1">
      <alignment horizontal="right" vertical="center"/>
    </xf>
    <xf numFmtId="0" fontId="0" fillId="4" borderId="1" xfId="0" applyFill="1" applyBorder="1"/>
    <xf numFmtId="14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38" fontId="3" fillId="4" borderId="1" xfId="0" applyNumberFormat="1" applyFont="1" applyFill="1" applyBorder="1" applyAlignment="1">
      <alignment horizontal="right" vertical="center"/>
    </xf>
    <xf numFmtId="0" fontId="0" fillId="4" borderId="0" xfId="0" applyFill="1"/>
    <xf numFmtId="38" fontId="8" fillId="0" borderId="0" xfId="0" applyNumberFormat="1" applyFont="1"/>
    <xf numFmtId="14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38" fontId="7" fillId="4" borderId="1" xfId="0" applyNumberFormat="1" applyFont="1" applyFill="1" applyBorder="1" applyAlignment="1">
      <alignment horizontal="right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38" fontId="7" fillId="0" borderId="1" xfId="0" applyNumberFormat="1" applyFont="1" applyBorder="1" applyAlignment="1">
      <alignment horizontal="right" vertical="center"/>
    </xf>
    <xf numFmtId="14" fontId="0" fillId="0" borderId="1" xfId="0" applyNumberFormat="1" applyBorder="1"/>
    <xf numFmtId="0" fontId="8" fillId="4" borderId="1" xfId="0" applyFont="1" applyFill="1" applyBorder="1"/>
    <xf numFmtId="38" fontId="8" fillId="4" borderId="0" xfId="0" applyNumberFormat="1" applyFont="1" applyFill="1"/>
    <xf numFmtId="0" fontId="8" fillId="4" borderId="0" xfId="0" applyFont="1" applyFill="1"/>
    <xf numFmtId="38" fontId="0" fillId="4" borderId="0" xfId="0" applyNumberFormat="1" applyFill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top" wrapText="1" readingOrder="1"/>
    </xf>
    <xf numFmtId="38" fontId="5" fillId="0" borderId="0" xfId="0" applyNumberFormat="1" applyFont="1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E96"/>
  <sheetViews>
    <sheetView tabSelected="1" topLeftCell="A7" zoomScaleNormal="100" workbookViewId="0">
      <selection activeCell="E19" sqref="E10:E19"/>
    </sheetView>
  </sheetViews>
  <sheetFormatPr defaultColWidth="9.140625" defaultRowHeight="15" x14ac:dyDescent="0.25"/>
  <cols>
    <col min="1" max="1" width="5" customWidth="1"/>
    <col min="2" max="2" width="14.28515625" style="2" customWidth="1"/>
    <col min="3" max="3" width="32.7109375" customWidth="1"/>
    <col min="4" max="4" width="46" customWidth="1"/>
    <col min="5" max="8" width="17.140625" style="1" customWidth="1"/>
  </cols>
  <sheetData>
    <row r="1" spans="1:31" x14ac:dyDescent="0.25">
      <c r="B1" s="2" t="s">
        <v>126</v>
      </c>
      <c r="E1"/>
      <c r="F1"/>
      <c r="G1"/>
      <c r="H1"/>
    </row>
    <row r="2" spans="1:31" x14ac:dyDescent="0.25">
      <c r="B2" s="34" t="s">
        <v>127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</row>
    <row r="3" spans="1:31" x14ac:dyDescent="0.25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</row>
    <row r="4" spans="1:31" ht="15.75" customHeight="1" x14ac:dyDescent="0.25">
      <c r="B4" s="2" t="s">
        <v>128</v>
      </c>
      <c r="E4"/>
      <c r="F4"/>
      <c r="G4"/>
      <c r="H4"/>
    </row>
    <row r="5" spans="1:31" ht="15.75" customHeight="1" x14ac:dyDescent="0.25">
      <c r="B5" s="34" t="s">
        <v>129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</row>
    <row r="6" spans="1:31" ht="15.75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</row>
    <row r="7" spans="1:31" ht="18.75" x14ac:dyDescent="0.3">
      <c r="B7" s="33" t="s">
        <v>94</v>
      </c>
      <c r="C7" s="33"/>
      <c r="D7" s="33"/>
      <c r="E7" s="33"/>
      <c r="F7" s="33"/>
      <c r="G7" s="33"/>
      <c r="H7" s="33"/>
    </row>
    <row r="9" spans="1:31" ht="15" customHeight="1" x14ac:dyDescent="0.25">
      <c r="A9" s="9" t="s">
        <v>134</v>
      </c>
      <c r="B9" s="3" t="s">
        <v>62</v>
      </c>
      <c r="C9" s="4" t="s">
        <v>10</v>
      </c>
      <c r="D9" s="4" t="s">
        <v>85</v>
      </c>
      <c r="E9" s="5" t="s">
        <v>38</v>
      </c>
      <c r="F9" s="5" t="s">
        <v>11</v>
      </c>
      <c r="G9" s="5" t="s">
        <v>40</v>
      </c>
      <c r="H9" s="5" t="s">
        <v>88</v>
      </c>
    </row>
    <row r="10" spans="1:31" s="20" customFormat="1" ht="21.75" customHeight="1" x14ac:dyDescent="0.25">
      <c r="A10" s="16">
        <v>1</v>
      </c>
      <c r="B10" s="22">
        <v>44652</v>
      </c>
      <c r="C10" s="18" t="s">
        <v>73</v>
      </c>
      <c r="D10" s="18" t="s">
        <v>164</v>
      </c>
      <c r="E10" s="19">
        <v>435248</v>
      </c>
      <c r="F10" s="19">
        <v>39172</v>
      </c>
      <c r="G10" s="19">
        <v>31686</v>
      </c>
      <c r="H10" s="19">
        <f>E10-F10+G10</f>
        <v>427762</v>
      </c>
    </row>
    <row r="11" spans="1:31" s="20" customFormat="1" ht="21.75" customHeight="1" x14ac:dyDescent="0.25">
      <c r="A11" s="16">
        <v>2</v>
      </c>
      <c r="B11" s="22">
        <v>44652</v>
      </c>
      <c r="C11" s="18" t="s">
        <v>73</v>
      </c>
      <c r="D11" s="18" t="s">
        <v>124</v>
      </c>
      <c r="E11" s="19">
        <v>497700</v>
      </c>
      <c r="F11" s="19">
        <v>44793</v>
      </c>
      <c r="G11" s="19">
        <v>36232</v>
      </c>
      <c r="H11" s="19">
        <f>E11-F11+G11</f>
        <v>489139</v>
      </c>
    </row>
    <row r="12" spans="1:31" s="20" customFormat="1" ht="21.75" customHeight="1" x14ac:dyDescent="0.25">
      <c r="A12" s="16">
        <v>3</v>
      </c>
      <c r="B12" s="25">
        <v>44652</v>
      </c>
      <c r="C12" s="23" t="s">
        <v>73</v>
      </c>
      <c r="D12" s="26" t="s">
        <v>176</v>
      </c>
      <c r="E12" s="24">
        <v>1051239</v>
      </c>
      <c r="F12" s="27">
        <v>54</v>
      </c>
      <c r="G12" s="27">
        <v>84095</v>
      </c>
      <c r="H12" s="19">
        <f>E12-F12+G12</f>
        <v>1135280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</row>
    <row r="13" spans="1:31" s="20" customFormat="1" ht="21.75" customHeight="1" x14ac:dyDescent="0.25">
      <c r="A13" s="16">
        <v>4</v>
      </c>
      <c r="B13" s="17">
        <v>44653</v>
      </c>
      <c r="C13" s="18" t="s">
        <v>73</v>
      </c>
      <c r="D13" s="18" t="s">
        <v>57</v>
      </c>
      <c r="E13" s="19">
        <v>1418472</v>
      </c>
      <c r="F13" s="19">
        <v>127663</v>
      </c>
      <c r="G13" s="19">
        <v>103264</v>
      </c>
      <c r="H13" s="19">
        <f>E13-F13+G13</f>
        <v>1394073</v>
      </c>
    </row>
    <row r="14" spans="1:31" s="20" customFormat="1" ht="21.75" customHeight="1" x14ac:dyDescent="0.25">
      <c r="A14" s="16">
        <v>5</v>
      </c>
      <c r="B14" s="17">
        <v>44654</v>
      </c>
      <c r="C14" s="18" t="s">
        <v>73</v>
      </c>
      <c r="D14" s="18" t="s">
        <v>108</v>
      </c>
      <c r="E14" s="19">
        <v>265411</v>
      </c>
      <c r="F14" s="19">
        <v>23888</v>
      </c>
      <c r="G14" s="19">
        <v>19322</v>
      </c>
      <c r="H14" s="19">
        <f>E14-F14+G14</f>
        <v>260845</v>
      </c>
    </row>
    <row r="15" spans="1:31" s="20" customFormat="1" ht="21.75" customHeight="1" x14ac:dyDescent="0.25">
      <c r="A15" s="16">
        <v>6</v>
      </c>
      <c r="B15" s="22">
        <v>44656</v>
      </c>
      <c r="C15" s="18" t="s">
        <v>73</v>
      </c>
      <c r="D15" s="18" t="s">
        <v>163</v>
      </c>
      <c r="E15" s="19">
        <v>702700</v>
      </c>
      <c r="F15" s="19">
        <v>63244</v>
      </c>
      <c r="G15" s="19">
        <v>51156</v>
      </c>
      <c r="H15" s="19">
        <f>E15-F15+G15</f>
        <v>690612</v>
      </c>
    </row>
    <row r="16" spans="1:31" s="20" customFormat="1" ht="21.75" customHeight="1" x14ac:dyDescent="0.25">
      <c r="A16" s="16">
        <v>7</v>
      </c>
      <c r="B16" s="25">
        <v>44656</v>
      </c>
      <c r="C16" s="23" t="s">
        <v>73</v>
      </c>
      <c r="D16" s="26" t="s">
        <v>5</v>
      </c>
      <c r="E16" s="24">
        <v>314774</v>
      </c>
      <c r="F16" s="27">
        <v>18</v>
      </c>
      <c r="G16" s="27">
        <v>25180</v>
      </c>
      <c r="H16" s="19">
        <f>E16-F16+G16</f>
        <v>339936</v>
      </c>
    </row>
    <row r="17" spans="1:8" s="20" customFormat="1" ht="21.75" customHeight="1" x14ac:dyDescent="0.25">
      <c r="A17" s="16">
        <v>8</v>
      </c>
      <c r="B17" s="17">
        <v>44657</v>
      </c>
      <c r="C17" s="18" t="s">
        <v>73</v>
      </c>
      <c r="D17" s="18" t="s">
        <v>162</v>
      </c>
      <c r="E17" s="19">
        <v>573800</v>
      </c>
      <c r="F17" s="19">
        <v>51642</v>
      </c>
      <c r="G17" s="19">
        <v>41772</v>
      </c>
      <c r="H17" s="19">
        <f>E17-F17+G17</f>
        <v>563930</v>
      </c>
    </row>
    <row r="18" spans="1:8" s="20" customFormat="1" ht="21.75" customHeight="1" x14ac:dyDescent="0.25">
      <c r="A18" s="16">
        <v>9</v>
      </c>
      <c r="B18" s="22">
        <v>44657</v>
      </c>
      <c r="C18" s="18" t="s">
        <v>73</v>
      </c>
      <c r="D18" s="18" t="s">
        <v>43</v>
      </c>
      <c r="E18" s="19">
        <v>148500</v>
      </c>
      <c r="F18" s="19">
        <v>13365</v>
      </c>
      <c r="G18" s="19">
        <v>10811</v>
      </c>
      <c r="H18" s="19">
        <f>E18-F18+G18</f>
        <v>145946</v>
      </c>
    </row>
    <row r="19" spans="1:8" s="20" customFormat="1" ht="21.75" customHeight="1" x14ac:dyDescent="0.25">
      <c r="A19" s="16">
        <v>10</v>
      </c>
      <c r="B19" s="17">
        <v>44658</v>
      </c>
      <c r="C19" s="18" t="s">
        <v>73</v>
      </c>
      <c r="D19" s="18" t="s">
        <v>161</v>
      </c>
      <c r="E19" s="19">
        <v>687250</v>
      </c>
      <c r="F19" s="19">
        <v>61853</v>
      </c>
      <c r="G19" s="19">
        <v>50031</v>
      </c>
      <c r="H19" s="19">
        <f>E19-F19+G19</f>
        <v>675428</v>
      </c>
    </row>
    <row r="20" spans="1:8" s="20" customFormat="1" ht="21.75" customHeight="1" x14ac:dyDescent="0.25">
      <c r="A20" s="16">
        <v>11</v>
      </c>
      <c r="B20" s="17">
        <v>44660</v>
      </c>
      <c r="C20" s="18" t="s">
        <v>73</v>
      </c>
      <c r="D20" s="18" t="s">
        <v>101</v>
      </c>
      <c r="E20" s="19">
        <v>278345</v>
      </c>
      <c r="F20" s="19">
        <v>25052</v>
      </c>
      <c r="G20" s="19">
        <v>20263</v>
      </c>
      <c r="H20" s="19">
        <f>E20-F20+G20</f>
        <v>273556</v>
      </c>
    </row>
    <row r="21" spans="1:8" s="20" customFormat="1" ht="21.75" customHeight="1" x14ac:dyDescent="0.25">
      <c r="A21" s="16">
        <v>12</v>
      </c>
      <c r="B21" s="17">
        <v>44662</v>
      </c>
      <c r="C21" s="18" t="s">
        <v>73</v>
      </c>
      <c r="D21" s="18" t="s">
        <v>160</v>
      </c>
      <c r="E21" s="19">
        <v>241296</v>
      </c>
      <c r="F21" s="19">
        <v>21717</v>
      </c>
      <c r="G21" s="19">
        <v>17567</v>
      </c>
      <c r="H21" s="19">
        <f>E21-F21+G21</f>
        <v>237146</v>
      </c>
    </row>
    <row r="22" spans="1:8" s="20" customFormat="1" ht="21.75" customHeight="1" x14ac:dyDescent="0.25">
      <c r="A22" s="16">
        <v>13</v>
      </c>
      <c r="B22" s="17">
        <v>44666</v>
      </c>
      <c r="C22" s="18" t="s">
        <v>73</v>
      </c>
      <c r="D22" s="18" t="s">
        <v>159</v>
      </c>
      <c r="E22" s="19">
        <v>141900</v>
      </c>
      <c r="F22" s="19">
        <v>12771</v>
      </c>
      <c r="G22" s="19">
        <v>10330</v>
      </c>
      <c r="H22" s="19">
        <f>E22-F22+G22</f>
        <v>139459</v>
      </c>
    </row>
    <row r="23" spans="1:8" s="20" customFormat="1" ht="21.75" customHeight="1" x14ac:dyDescent="0.25">
      <c r="A23" s="16">
        <v>14</v>
      </c>
      <c r="B23" s="25">
        <v>44666</v>
      </c>
      <c r="C23" s="23" t="s">
        <v>73</v>
      </c>
      <c r="D23" s="26" t="s">
        <v>167</v>
      </c>
      <c r="E23" s="27">
        <v>314774</v>
      </c>
      <c r="F23" s="27">
        <v>28330</v>
      </c>
      <c r="G23" s="27">
        <v>22915</v>
      </c>
      <c r="H23" s="19">
        <f>E23-F23+G23</f>
        <v>309359</v>
      </c>
    </row>
    <row r="24" spans="1:8" s="20" customFormat="1" ht="21.75" customHeight="1" x14ac:dyDescent="0.25">
      <c r="A24" s="16">
        <v>15</v>
      </c>
      <c r="B24" s="17">
        <v>44667</v>
      </c>
      <c r="C24" s="18" t="s">
        <v>73</v>
      </c>
      <c r="D24" s="18" t="s">
        <v>121</v>
      </c>
      <c r="E24" s="19">
        <v>148500</v>
      </c>
      <c r="F24" s="19">
        <v>13365</v>
      </c>
      <c r="G24" s="19">
        <v>10811</v>
      </c>
      <c r="H24" s="19">
        <f>E24-F24+G24</f>
        <v>145946</v>
      </c>
    </row>
    <row r="25" spans="1:8" s="20" customFormat="1" ht="21.75" customHeight="1" x14ac:dyDescent="0.25">
      <c r="A25" s="16">
        <v>16</v>
      </c>
      <c r="B25" s="17">
        <v>44667</v>
      </c>
      <c r="C25" s="18" t="s">
        <v>73</v>
      </c>
      <c r="D25" s="18" t="s">
        <v>64</v>
      </c>
      <c r="E25" s="19">
        <v>316200</v>
      </c>
      <c r="F25" s="19">
        <v>28458</v>
      </c>
      <c r="G25" s="19">
        <v>23019</v>
      </c>
      <c r="H25" s="19">
        <f>E25-F25+G25</f>
        <v>310761</v>
      </c>
    </row>
    <row r="26" spans="1:8" s="20" customFormat="1" ht="21.75" customHeight="1" x14ac:dyDescent="0.25">
      <c r="A26" s="16">
        <v>17</v>
      </c>
      <c r="B26" s="25">
        <v>44667</v>
      </c>
      <c r="C26" s="23" t="s">
        <v>73</v>
      </c>
      <c r="D26" s="26" t="s">
        <v>66</v>
      </c>
      <c r="E26" s="27">
        <v>537500</v>
      </c>
      <c r="F26" s="27">
        <v>48376</v>
      </c>
      <c r="G26" s="27">
        <v>39129</v>
      </c>
      <c r="H26" s="19">
        <f>E26-F26+G26</f>
        <v>528253</v>
      </c>
    </row>
    <row r="27" spans="1:8" s="20" customFormat="1" ht="21.75" customHeight="1" x14ac:dyDescent="0.25">
      <c r="A27" s="16">
        <v>18</v>
      </c>
      <c r="B27" s="17">
        <v>44669</v>
      </c>
      <c r="C27" s="18" t="s">
        <v>73</v>
      </c>
      <c r="D27" s="18" t="s">
        <v>112</v>
      </c>
      <c r="E27" s="19">
        <v>543905</v>
      </c>
      <c r="F27" s="19">
        <v>48953</v>
      </c>
      <c r="G27" s="19">
        <v>39595</v>
      </c>
      <c r="H27" s="19">
        <f>E27-F27+G27</f>
        <v>534547</v>
      </c>
    </row>
    <row r="28" spans="1:8" s="20" customFormat="1" ht="21.75" customHeight="1" x14ac:dyDescent="0.25">
      <c r="A28" s="16">
        <v>19</v>
      </c>
      <c r="B28" s="17">
        <v>44669</v>
      </c>
      <c r="C28" s="18" t="s">
        <v>73</v>
      </c>
      <c r="D28" s="18" t="s">
        <v>111</v>
      </c>
      <c r="E28" s="19">
        <v>196150</v>
      </c>
      <c r="F28" s="19">
        <v>17654</v>
      </c>
      <c r="G28" s="19">
        <v>14280</v>
      </c>
      <c r="H28" s="19">
        <f>E28-F28+G28</f>
        <v>192776</v>
      </c>
    </row>
    <row r="29" spans="1:8" s="20" customFormat="1" ht="21.75" customHeight="1" x14ac:dyDescent="0.25">
      <c r="A29" s="16">
        <v>20</v>
      </c>
      <c r="B29" s="17">
        <v>44669</v>
      </c>
      <c r="C29" s="18" t="s">
        <v>73</v>
      </c>
      <c r="D29" s="18" t="s">
        <v>158</v>
      </c>
      <c r="E29" s="19">
        <v>543905</v>
      </c>
      <c r="F29" s="19">
        <v>48953</v>
      </c>
      <c r="G29" s="19">
        <v>39595</v>
      </c>
      <c r="H29" s="19">
        <f>E29-F29+G29</f>
        <v>534547</v>
      </c>
    </row>
    <row r="30" spans="1:8" s="20" customFormat="1" ht="21.75" customHeight="1" x14ac:dyDescent="0.25">
      <c r="A30" s="16">
        <v>21</v>
      </c>
      <c r="B30" s="25">
        <v>44669</v>
      </c>
      <c r="C30" s="23" t="s">
        <v>73</v>
      </c>
      <c r="D30" s="26" t="s">
        <v>175</v>
      </c>
      <c r="E30" s="27">
        <v>653744</v>
      </c>
      <c r="F30" s="27">
        <v>58838</v>
      </c>
      <c r="G30" s="27">
        <v>47593</v>
      </c>
      <c r="H30" s="19">
        <f>E30-F30+G30</f>
        <v>642499</v>
      </c>
    </row>
    <row r="31" spans="1:8" s="20" customFormat="1" ht="21.75" customHeight="1" x14ac:dyDescent="0.25">
      <c r="A31" s="16">
        <v>22</v>
      </c>
      <c r="B31" s="17">
        <v>44670</v>
      </c>
      <c r="C31" s="18" t="s">
        <v>73</v>
      </c>
      <c r="D31" s="18" t="s">
        <v>156</v>
      </c>
      <c r="E31" s="19">
        <v>706419</v>
      </c>
      <c r="F31" s="19">
        <v>63579</v>
      </c>
      <c r="G31" s="19">
        <v>51426</v>
      </c>
      <c r="H31" s="19">
        <f>E31-F31+G31</f>
        <v>694266</v>
      </c>
    </row>
    <row r="32" spans="1:8" s="20" customFormat="1" ht="21.75" customHeight="1" x14ac:dyDescent="0.25">
      <c r="A32" s="16">
        <v>23</v>
      </c>
      <c r="B32" s="17">
        <v>44670</v>
      </c>
      <c r="C32" s="18" t="s">
        <v>73</v>
      </c>
      <c r="D32" s="18" t="s">
        <v>95</v>
      </c>
      <c r="E32" s="19">
        <v>132000</v>
      </c>
      <c r="F32" s="19">
        <v>11881</v>
      </c>
      <c r="G32" s="19">
        <v>9609</v>
      </c>
      <c r="H32" s="19">
        <f>E32-F32+G32</f>
        <v>129728</v>
      </c>
    </row>
    <row r="33" spans="1:8" s="20" customFormat="1" ht="21.75" customHeight="1" x14ac:dyDescent="0.25">
      <c r="A33" s="16">
        <v>24</v>
      </c>
      <c r="B33" s="17">
        <v>44670</v>
      </c>
      <c r="C33" s="18" t="s">
        <v>73</v>
      </c>
      <c r="D33" s="18" t="s">
        <v>157</v>
      </c>
      <c r="E33" s="19">
        <v>129845</v>
      </c>
      <c r="F33" s="19">
        <v>11687</v>
      </c>
      <c r="G33" s="19">
        <v>9452</v>
      </c>
      <c r="H33" s="19">
        <f>E33-F33+G33</f>
        <v>127610</v>
      </c>
    </row>
    <row r="34" spans="1:8" s="20" customFormat="1" ht="21.75" customHeight="1" x14ac:dyDescent="0.25">
      <c r="A34" s="16">
        <v>25</v>
      </c>
      <c r="B34" s="17">
        <v>44671</v>
      </c>
      <c r="C34" s="18" t="s">
        <v>73</v>
      </c>
      <c r="D34" s="18" t="s">
        <v>148</v>
      </c>
      <c r="E34" s="19">
        <v>590680</v>
      </c>
      <c r="F34" s="19">
        <v>53162</v>
      </c>
      <c r="G34" s="19">
        <v>43001</v>
      </c>
      <c r="H34" s="19">
        <f>E34-F34+G34</f>
        <v>580519</v>
      </c>
    </row>
    <row r="35" spans="1:8" s="20" customFormat="1" ht="21.75" customHeight="1" x14ac:dyDescent="0.25">
      <c r="A35" s="16">
        <v>26</v>
      </c>
      <c r="B35" s="17">
        <v>44671</v>
      </c>
      <c r="C35" s="18" t="s">
        <v>73</v>
      </c>
      <c r="D35" s="18" t="s">
        <v>149</v>
      </c>
      <c r="E35" s="19">
        <v>485347</v>
      </c>
      <c r="F35" s="19">
        <v>43682</v>
      </c>
      <c r="G35" s="19">
        <v>35333</v>
      </c>
      <c r="H35" s="19">
        <f>E35-F35+G35</f>
        <v>476998</v>
      </c>
    </row>
    <row r="36" spans="1:8" s="20" customFormat="1" ht="21.75" customHeight="1" x14ac:dyDescent="0.25">
      <c r="A36" s="16">
        <v>27</v>
      </c>
      <c r="B36" s="17">
        <v>44671</v>
      </c>
      <c r="C36" s="18" t="s">
        <v>73</v>
      </c>
      <c r="D36" s="18" t="s">
        <v>150</v>
      </c>
      <c r="E36" s="19">
        <v>1829067</v>
      </c>
      <c r="F36" s="19">
        <v>164616</v>
      </c>
      <c r="G36" s="19">
        <v>133157</v>
      </c>
      <c r="H36" s="19">
        <f>E36-F36+G36</f>
        <v>1797608</v>
      </c>
    </row>
    <row r="37" spans="1:8" s="20" customFormat="1" ht="21.75" customHeight="1" x14ac:dyDescent="0.25">
      <c r="A37" s="16">
        <v>28</v>
      </c>
      <c r="B37" s="17">
        <v>44671</v>
      </c>
      <c r="C37" s="18" t="s">
        <v>73</v>
      </c>
      <c r="D37" s="18" t="s">
        <v>28</v>
      </c>
      <c r="E37" s="19">
        <v>264137</v>
      </c>
      <c r="F37" s="19">
        <v>23773</v>
      </c>
      <c r="G37" s="19">
        <v>19229</v>
      </c>
      <c r="H37" s="19">
        <f>E37-F37+G37</f>
        <v>259593</v>
      </c>
    </row>
    <row r="38" spans="1:8" s="20" customFormat="1" ht="21.75" customHeight="1" x14ac:dyDescent="0.25">
      <c r="A38" s="16">
        <v>29</v>
      </c>
      <c r="B38" s="17">
        <v>44671</v>
      </c>
      <c r="C38" s="18" t="s">
        <v>73</v>
      </c>
      <c r="D38" s="18" t="s">
        <v>151</v>
      </c>
      <c r="E38" s="19">
        <v>210800</v>
      </c>
      <c r="F38" s="19">
        <v>18972</v>
      </c>
      <c r="G38" s="19">
        <v>15346</v>
      </c>
      <c r="H38" s="19">
        <f>E38-F38+G38</f>
        <v>207174</v>
      </c>
    </row>
    <row r="39" spans="1:8" s="20" customFormat="1" ht="21.75" customHeight="1" x14ac:dyDescent="0.25">
      <c r="A39" s="16">
        <v>30</v>
      </c>
      <c r="B39" s="17">
        <v>44671</v>
      </c>
      <c r="C39" s="18" t="s">
        <v>73</v>
      </c>
      <c r="D39" s="18" t="s">
        <v>152</v>
      </c>
      <c r="E39" s="19">
        <v>841570</v>
      </c>
      <c r="F39" s="19">
        <v>75742</v>
      </c>
      <c r="G39" s="19">
        <v>61266</v>
      </c>
      <c r="H39" s="19">
        <f>E39-F39+G39</f>
        <v>827094</v>
      </c>
    </row>
    <row r="40" spans="1:8" s="20" customFormat="1" ht="21.75" customHeight="1" x14ac:dyDescent="0.25">
      <c r="A40" s="16">
        <v>31</v>
      </c>
      <c r="B40" s="17">
        <v>44671</v>
      </c>
      <c r="C40" s="18" t="s">
        <v>73</v>
      </c>
      <c r="D40" s="18" t="s">
        <v>153</v>
      </c>
      <c r="E40" s="19">
        <v>3096535</v>
      </c>
      <c r="F40" s="19">
        <v>278690</v>
      </c>
      <c r="G40" s="19">
        <v>225428</v>
      </c>
      <c r="H40" s="19">
        <f>E40-F40+G40</f>
        <v>3043273</v>
      </c>
    </row>
    <row r="41" spans="1:8" s="20" customFormat="1" ht="21.75" customHeight="1" x14ac:dyDescent="0.25">
      <c r="A41" s="16">
        <v>32</v>
      </c>
      <c r="B41" s="17">
        <v>44671</v>
      </c>
      <c r="C41" s="18" t="s">
        <v>73</v>
      </c>
      <c r="D41" s="18" t="s">
        <v>154</v>
      </c>
      <c r="E41" s="19">
        <v>150546</v>
      </c>
      <c r="F41" s="19">
        <v>13549</v>
      </c>
      <c r="G41" s="19">
        <v>10960</v>
      </c>
      <c r="H41" s="19">
        <f>E41-F41+G41</f>
        <v>147957</v>
      </c>
    </row>
    <row r="42" spans="1:8" s="20" customFormat="1" ht="21.75" customHeight="1" x14ac:dyDescent="0.25">
      <c r="A42" s="16">
        <v>33</v>
      </c>
      <c r="B42" s="17">
        <v>44671</v>
      </c>
      <c r="C42" s="18" t="s">
        <v>73</v>
      </c>
      <c r="D42" s="18" t="s">
        <v>155</v>
      </c>
      <c r="E42" s="19">
        <v>1150100</v>
      </c>
      <c r="F42" s="19">
        <f>E42*9/100</f>
        <v>103509</v>
      </c>
      <c r="G42" s="19">
        <v>92003</v>
      </c>
      <c r="H42" s="19">
        <f>E42-F42+G42</f>
        <v>1138594</v>
      </c>
    </row>
    <row r="43" spans="1:8" s="20" customFormat="1" ht="21.75" customHeight="1" x14ac:dyDescent="0.25">
      <c r="A43" s="16">
        <v>34</v>
      </c>
      <c r="B43" s="17">
        <v>44671</v>
      </c>
      <c r="C43" s="18" t="s">
        <v>73</v>
      </c>
      <c r="D43" s="18" t="s">
        <v>39</v>
      </c>
      <c r="E43" s="19">
        <v>1494768</v>
      </c>
      <c r="F43" s="19">
        <v>134530</v>
      </c>
      <c r="G43" s="19">
        <v>108819</v>
      </c>
      <c r="H43" s="19">
        <f>E43-F43+G43</f>
        <v>1469057</v>
      </c>
    </row>
    <row r="44" spans="1:8" s="20" customFormat="1" ht="21.75" customHeight="1" x14ac:dyDescent="0.25">
      <c r="A44" s="16">
        <v>35</v>
      </c>
      <c r="B44" s="25">
        <v>44671</v>
      </c>
      <c r="C44" s="23" t="s">
        <v>73</v>
      </c>
      <c r="D44" s="26" t="s">
        <v>167</v>
      </c>
      <c r="E44" s="27">
        <v>70950</v>
      </c>
      <c r="F44" s="27">
        <f>E44*9/100</f>
        <v>6385.5</v>
      </c>
      <c r="G44" s="27">
        <v>5676</v>
      </c>
      <c r="H44" s="19">
        <f>E44-F44+G44</f>
        <v>70240.5</v>
      </c>
    </row>
    <row r="45" spans="1:8" s="20" customFormat="1" ht="21.75" customHeight="1" x14ac:dyDescent="0.25">
      <c r="A45" s="16">
        <v>36</v>
      </c>
      <c r="B45" s="25">
        <v>44671</v>
      </c>
      <c r="C45" s="23" t="s">
        <v>73</v>
      </c>
      <c r="D45" s="26" t="s">
        <v>168</v>
      </c>
      <c r="E45" s="27">
        <v>269958</v>
      </c>
      <c r="F45" s="27">
        <f>E45*9/100</f>
        <v>24296.22</v>
      </c>
      <c r="G45" s="27">
        <v>21597</v>
      </c>
      <c r="H45" s="19">
        <f>E45-F45+G45</f>
        <v>267258.78000000003</v>
      </c>
    </row>
    <row r="46" spans="1:8" s="20" customFormat="1" ht="21.75" customHeight="1" x14ac:dyDescent="0.25">
      <c r="A46" s="16">
        <v>37</v>
      </c>
      <c r="B46" s="25">
        <v>44671</v>
      </c>
      <c r="C46" s="23" t="s">
        <v>73</v>
      </c>
      <c r="D46" s="26" t="s">
        <v>169</v>
      </c>
      <c r="E46" s="27">
        <v>1092551</v>
      </c>
      <c r="F46" s="27">
        <v>98331</v>
      </c>
      <c r="G46" s="27">
        <v>79537</v>
      </c>
      <c r="H46" s="19">
        <f>E46-F46+G46</f>
        <v>1073757</v>
      </c>
    </row>
    <row r="47" spans="1:8" s="20" customFormat="1" ht="21.75" customHeight="1" x14ac:dyDescent="0.25">
      <c r="A47" s="16">
        <v>38</v>
      </c>
      <c r="B47" s="25">
        <v>44671</v>
      </c>
      <c r="C47" s="23" t="s">
        <v>73</v>
      </c>
      <c r="D47" s="26" t="s">
        <v>170</v>
      </c>
      <c r="E47" s="27">
        <v>272250</v>
      </c>
      <c r="F47" s="27">
        <v>24503</v>
      </c>
      <c r="G47" s="27">
        <v>19820</v>
      </c>
      <c r="H47" s="19">
        <f>E47-F47+G47</f>
        <v>267567</v>
      </c>
    </row>
    <row r="48" spans="1:8" s="20" customFormat="1" ht="21.75" customHeight="1" x14ac:dyDescent="0.25">
      <c r="A48" s="16">
        <v>39</v>
      </c>
      <c r="B48" s="25">
        <v>44671</v>
      </c>
      <c r="C48" s="23" t="s">
        <v>73</v>
      </c>
      <c r="D48" s="26" t="s">
        <v>171</v>
      </c>
      <c r="E48" s="27">
        <v>46000</v>
      </c>
      <c r="F48" s="27">
        <v>4140</v>
      </c>
      <c r="G48" s="27">
        <v>3349</v>
      </c>
      <c r="H48" s="19">
        <f>E48-F48+G48</f>
        <v>45209</v>
      </c>
    </row>
    <row r="49" spans="1:8" s="20" customFormat="1" ht="21.75" customHeight="1" x14ac:dyDescent="0.25">
      <c r="A49" s="16">
        <v>40</v>
      </c>
      <c r="B49" s="25">
        <v>44671</v>
      </c>
      <c r="C49" s="23" t="s">
        <v>73</v>
      </c>
      <c r="D49" s="26" t="s">
        <v>172</v>
      </c>
      <c r="E49" s="27">
        <v>118800</v>
      </c>
      <c r="F49" s="27">
        <v>10692</v>
      </c>
      <c r="G49" s="27">
        <v>8649</v>
      </c>
      <c r="H49" s="19">
        <f>E49-F49+G49</f>
        <v>116757</v>
      </c>
    </row>
    <row r="50" spans="1:8" s="20" customFormat="1" ht="21.75" customHeight="1" x14ac:dyDescent="0.25">
      <c r="A50" s="16">
        <v>41</v>
      </c>
      <c r="B50" s="25">
        <v>44671</v>
      </c>
      <c r="C50" s="23" t="s">
        <v>73</v>
      </c>
      <c r="D50" s="26" t="s">
        <v>65</v>
      </c>
      <c r="E50" s="27">
        <v>551690</v>
      </c>
      <c r="F50" s="27">
        <v>49652</v>
      </c>
      <c r="G50" s="27">
        <v>40162</v>
      </c>
      <c r="H50" s="19">
        <f>E50-F50+G50</f>
        <v>542200</v>
      </c>
    </row>
    <row r="51" spans="1:8" s="20" customFormat="1" ht="21.75" customHeight="1" x14ac:dyDescent="0.25">
      <c r="A51" s="16">
        <v>42</v>
      </c>
      <c r="B51" s="25">
        <v>44671</v>
      </c>
      <c r="C51" s="23" t="s">
        <v>73</v>
      </c>
      <c r="D51" s="26" t="s">
        <v>173</v>
      </c>
      <c r="E51" s="27">
        <v>452037</v>
      </c>
      <c r="F51" s="27">
        <v>40684</v>
      </c>
      <c r="G51" s="27">
        <v>32909</v>
      </c>
      <c r="H51" s="19">
        <f>E51-F51+G51</f>
        <v>444262</v>
      </c>
    </row>
    <row r="52" spans="1:8" s="20" customFormat="1" ht="21.75" customHeight="1" x14ac:dyDescent="0.25">
      <c r="A52" s="16">
        <v>43</v>
      </c>
      <c r="B52" s="25">
        <v>44671</v>
      </c>
      <c r="C52" s="23" t="s">
        <v>73</v>
      </c>
      <c r="D52" s="26" t="s">
        <v>174</v>
      </c>
      <c r="E52" s="27">
        <v>111058</v>
      </c>
      <c r="F52" s="27">
        <v>9995</v>
      </c>
      <c r="G52" s="27">
        <v>8085</v>
      </c>
      <c r="H52" s="19">
        <f>E52-F52+G52</f>
        <v>109148</v>
      </c>
    </row>
    <row r="53" spans="1:8" s="20" customFormat="1" ht="21.75" customHeight="1" x14ac:dyDescent="0.25">
      <c r="A53" s="16">
        <v>44</v>
      </c>
      <c r="B53" s="17">
        <v>44672</v>
      </c>
      <c r="C53" s="18" t="s">
        <v>73</v>
      </c>
      <c r="D53" s="18" t="s">
        <v>25</v>
      </c>
      <c r="E53" s="19">
        <v>1458491</v>
      </c>
      <c r="F53" s="19">
        <v>131265</v>
      </c>
      <c r="G53" s="19">
        <v>106178</v>
      </c>
      <c r="H53" s="19">
        <f>E53-F53+G53</f>
        <v>1433404</v>
      </c>
    </row>
    <row r="54" spans="1:8" s="20" customFormat="1" ht="21.75" customHeight="1" x14ac:dyDescent="0.25">
      <c r="A54" s="16">
        <v>45</v>
      </c>
      <c r="B54" s="17">
        <v>44672</v>
      </c>
      <c r="C54" s="18" t="s">
        <v>73</v>
      </c>
      <c r="D54" s="18" t="s">
        <v>36</v>
      </c>
      <c r="E54" s="19">
        <v>942564</v>
      </c>
      <c r="F54" s="19">
        <v>84832</v>
      </c>
      <c r="G54" s="19">
        <v>68619</v>
      </c>
      <c r="H54" s="19">
        <f>E54-F54+G54</f>
        <v>926351</v>
      </c>
    </row>
    <row r="55" spans="1:8" s="20" customFormat="1" ht="21.75" customHeight="1" x14ac:dyDescent="0.25">
      <c r="A55" s="16">
        <v>46</v>
      </c>
      <c r="B55" s="17">
        <v>44672</v>
      </c>
      <c r="C55" s="18" t="s">
        <v>73</v>
      </c>
      <c r="D55" s="18" t="s">
        <v>109</v>
      </c>
      <c r="E55" s="19">
        <v>986168</v>
      </c>
      <c r="F55" s="19">
        <v>88756</v>
      </c>
      <c r="G55" s="19">
        <v>71793</v>
      </c>
      <c r="H55" s="19">
        <f>E55-F55+G55</f>
        <v>969205</v>
      </c>
    </row>
    <row r="56" spans="1:8" s="20" customFormat="1" ht="21.75" customHeight="1" x14ac:dyDescent="0.25">
      <c r="A56" s="16">
        <v>47</v>
      </c>
      <c r="B56" s="17">
        <v>44672</v>
      </c>
      <c r="C56" s="18" t="s">
        <v>73</v>
      </c>
      <c r="D56" s="18" t="s">
        <v>33</v>
      </c>
      <c r="E56" s="19">
        <v>1919843</v>
      </c>
      <c r="F56" s="19">
        <v>172788</v>
      </c>
      <c r="G56" s="19">
        <v>139764</v>
      </c>
      <c r="H56" s="19">
        <f>E56-F56+G56</f>
        <v>1886819</v>
      </c>
    </row>
    <row r="57" spans="1:8" s="20" customFormat="1" ht="21.75" customHeight="1" x14ac:dyDescent="0.25">
      <c r="A57" s="16">
        <v>48</v>
      </c>
      <c r="B57" s="17">
        <v>44672</v>
      </c>
      <c r="C57" s="18" t="s">
        <v>73</v>
      </c>
      <c r="D57" s="18" t="s">
        <v>165</v>
      </c>
      <c r="E57" s="19">
        <v>677369</v>
      </c>
      <c r="F57" s="19">
        <v>60963</v>
      </c>
      <c r="G57" s="19">
        <v>49312</v>
      </c>
      <c r="H57" s="19">
        <f>E57-F57+G57</f>
        <v>665718</v>
      </c>
    </row>
    <row r="58" spans="1:8" s="20" customFormat="1" ht="21.75" customHeight="1" x14ac:dyDescent="0.25">
      <c r="A58" s="16">
        <v>49</v>
      </c>
      <c r="B58" s="17">
        <v>44672</v>
      </c>
      <c r="C58" s="18" t="s">
        <v>73</v>
      </c>
      <c r="D58" s="18" t="s">
        <v>118</v>
      </c>
      <c r="E58" s="19">
        <v>961456</v>
      </c>
      <c r="F58" s="19">
        <v>86531</v>
      </c>
      <c r="G58" s="19">
        <v>69995</v>
      </c>
      <c r="H58" s="19">
        <f>E58-F58+G58</f>
        <v>944920</v>
      </c>
    </row>
    <row r="59" spans="1:8" s="20" customFormat="1" ht="21.75" customHeight="1" x14ac:dyDescent="0.25">
      <c r="A59" s="16">
        <v>50</v>
      </c>
      <c r="B59" s="17">
        <v>44672</v>
      </c>
      <c r="C59" s="18" t="s">
        <v>73</v>
      </c>
      <c r="D59" s="18" t="s">
        <v>53</v>
      </c>
      <c r="E59" s="19">
        <v>1091700</v>
      </c>
      <c r="F59" s="19">
        <v>98254</v>
      </c>
      <c r="G59" s="19">
        <v>79475</v>
      </c>
      <c r="H59" s="19">
        <f>E59-F59+G59</f>
        <v>1072921</v>
      </c>
    </row>
    <row r="60" spans="1:8" s="20" customFormat="1" ht="21.75" customHeight="1" x14ac:dyDescent="0.25">
      <c r="A60" s="16">
        <v>51</v>
      </c>
      <c r="B60" s="17">
        <v>44672</v>
      </c>
      <c r="C60" s="18" t="s">
        <v>73</v>
      </c>
      <c r="D60" s="18" t="s">
        <v>27</v>
      </c>
      <c r="E60" s="19">
        <v>497700</v>
      </c>
      <c r="F60" s="19">
        <v>44793</v>
      </c>
      <c r="G60" s="19">
        <v>36232</v>
      </c>
      <c r="H60" s="19">
        <f>E60-F60+G60</f>
        <v>489139</v>
      </c>
    </row>
    <row r="61" spans="1:8" s="20" customFormat="1" ht="21.75" customHeight="1" x14ac:dyDescent="0.25">
      <c r="A61" s="16">
        <v>52</v>
      </c>
      <c r="B61" s="17">
        <v>44672</v>
      </c>
      <c r="C61" s="18" t="s">
        <v>73</v>
      </c>
      <c r="D61" s="18" t="s">
        <v>116</v>
      </c>
      <c r="E61" s="19">
        <v>343883</v>
      </c>
      <c r="F61" s="19">
        <v>30950</v>
      </c>
      <c r="G61" s="19">
        <v>25034</v>
      </c>
      <c r="H61" s="19">
        <f>E61-F61+G61</f>
        <v>337967</v>
      </c>
    </row>
    <row r="62" spans="1:8" s="20" customFormat="1" ht="21.75" customHeight="1" x14ac:dyDescent="0.25">
      <c r="A62" s="16">
        <v>53</v>
      </c>
      <c r="B62" s="17">
        <v>44672</v>
      </c>
      <c r="C62" s="18" t="s">
        <v>73</v>
      </c>
      <c r="D62" s="18" t="s">
        <v>61</v>
      </c>
      <c r="E62" s="19">
        <v>397148</v>
      </c>
      <c r="F62" s="19">
        <v>35743</v>
      </c>
      <c r="G62" s="19">
        <v>28913</v>
      </c>
      <c r="H62" s="19">
        <f>E62-F62+G62</f>
        <v>390318</v>
      </c>
    </row>
    <row r="63" spans="1:8" s="20" customFormat="1" ht="21.75" customHeight="1" x14ac:dyDescent="0.25">
      <c r="A63" s="16">
        <v>54</v>
      </c>
      <c r="B63" s="17">
        <v>44672</v>
      </c>
      <c r="C63" s="18" t="s">
        <v>73</v>
      </c>
      <c r="D63" s="18" t="s">
        <v>146</v>
      </c>
      <c r="E63" s="19">
        <v>677368</v>
      </c>
      <c r="F63" s="19">
        <v>60963</v>
      </c>
      <c r="G63" s="19">
        <v>49312</v>
      </c>
      <c r="H63" s="19">
        <f>E63-F63+G63</f>
        <v>665717</v>
      </c>
    </row>
    <row r="64" spans="1:8" s="20" customFormat="1" ht="21.75" customHeight="1" x14ac:dyDescent="0.25">
      <c r="A64" s="16">
        <v>55</v>
      </c>
      <c r="B64" s="17">
        <v>44672</v>
      </c>
      <c r="C64" s="18" t="s">
        <v>73</v>
      </c>
      <c r="D64" s="18" t="s">
        <v>147</v>
      </c>
      <c r="E64" s="19">
        <v>414832</v>
      </c>
      <c r="F64" s="19">
        <v>37335</v>
      </c>
      <c r="G64" s="19">
        <v>30199</v>
      </c>
      <c r="H64" s="19">
        <f>E64-F64+G64</f>
        <v>407696</v>
      </c>
    </row>
    <row r="65" spans="1:8" s="20" customFormat="1" ht="21.75" customHeight="1" x14ac:dyDescent="0.25">
      <c r="A65" s="16">
        <v>56</v>
      </c>
      <c r="B65" s="25">
        <v>44672</v>
      </c>
      <c r="C65" s="23" t="s">
        <v>73</v>
      </c>
      <c r="D65" s="26" t="s">
        <v>27</v>
      </c>
      <c r="E65" s="27">
        <v>497700</v>
      </c>
      <c r="F65" s="27">
        <v>44793</v>
      </c>
      <c r="G65" s="27">
        <v>36232</v>
      </c>
      <c r="H65" s="19">
        <f>E65-F65+G65</f>
        <v>489139</v>
      </c>
    </row>
    <row r="66" spans="1:8" s="20" customFormat="1" ht="21.75" customHeight="1" x14ac:dyDescent="0.25">
      <c r="A66" s="16">
        <v>57</v>
      </c>
      <c r="B66" s="17">
        <v>44673</v>
      </c>
      <c r="C66" s="18" t="s">
        <v>73</v>
      </c>
      <c r="D66" s="18" t="s">
        <v>45</v>
      </c>
      <c r="E66" s="19">
        <v>457358</v>
      </c>
      <c r="F66" s="19">
        <v>41162</v>
      </c>
      <c r="G66" s="19">
        <v>33295</v>
      </c>
      <c r="H66" s="19">
        <f>E66-F66+G66</f>
        <v>449491</v>
      </c>
    </row>
    <row r="67" spans="1:8" s="20" customFormat="1" ht="21.75" customHeight="1" x14ac:dyDescent="0.25">
      <c r="A67" s="16">
        <v>58</v>
      </c>
      <c r="B67" s="17">
        <v>44673</v>
      </c>
      <c r="C67" s="18" t="s">
        <v>73</v>
      </c>
      <c r="D67" s="18" t="s">
        <v>105</v>
      </c>
      <c r="E67" s="19">
        <v>193565</v>
      </c>
      <c r="F67" s="19">
        <v>17421</v>
      </c>
      <c r="G67" s="19">
        <v>14091</v>
      </c>
      <c r="H67" s="19">
        <f>E67-F67+G67</f>
        <v>190235</v>
      </c>
    </row>
    <row r="68" spans="1:8" s="20" customFormat="1" ht="21.75" customHeight="1" x14ac:dyDescent="0.25">
      <c r="A68" s="16">
        <v>59</v>
      </c>
      <c r="B68" s="17">
        <v>44673</v>
      </c>
      <c r="C68" s="18" t="s">
        <v>73</v>
      </c>
      <c r="D68" s="18" t="s">
        <v>58</v>
      </c>
      <c r="E68" s="19">
        <v>665495</v>
      </c>
      <c r="F68" s="19">
        <v>59896</v>
      </c>
      <c r="G68" s="19">
        <v>48447</v>
      </c>
      <c r="H68" s="19">
        <f>E68-F68+G68</f>
        <v>654046</v>
      </c>
    </row>
    <row r="69" spans="1:8" s="20" customFormat="1" ht="21.75" customHeight="1" x14ac:dyDescent="0.25">
      <c r="A69" s="16">
        <v>60</v>
      </c>
      <c r="B69" s="17">
        <v>44673</v>
      </c>
      <c r="C69" s="18" t="s">
        <v>73</v>
      </c>
      <c r="D69" s="18" t="s">
        <v>16</v>
      </c>
      <c r="E69" s="19">
        <v>196150</v>
      </c>
      <c r="F69" s="19">
        <v>17654</v>
      </c>
      <c r="G69" s="19">
        <v>14280</v>
      </c>
      <c r="H69" s="19">
        <f>E69-F69+G69</f>
        <v>192776</v>
      </c>
    </row>
    <row r="70" spans="1:8" s="20" customFormat="1" ht="21.75" customHeight="1" x14ac:dyDescent="0.25">
      <c r="A70" s="16">
        <v>61</v>
      </c>
      <c r="B70" s="17">
        <v>44673</v>
      </c>
      <c r="C70" s="18" t="s">
        <v>73</v>
      </c>
      <c r="D70" s="18" t="s">
        <v>69</v>
      </c>
      <c r="E70" s="19">
        <v>316200</v>
      </c>
      <c r="F70" s="19">
        <v>28458</v>
      </c>
      <c r="G70" s="19">
        <v>23019</v>
      </c>
      <c r="H70" s="19">
        <f>E70-F70+G70</f>
        <v>310761</v>
      </c>
    </row>
    <row r="71" spans="1:8" s="20" customFormat="1" ht="21.75" customHeight="1" x14ac:dyDescent="0.25">
      <c r="A71" s="16">
        <v>62</v>
      </c>
      <c r="B71" s="17">
        <v>44673</v>
      </c>
      <c r="C71" s="18" t="s">
        <v>73</v>
      </c>
      <c r="D71" s="18" t="s">
        <v>84</v>
      </c>
      <c r="E71" s="19">
        <v>735700</v>
      </c>
      <c r="F71" s="19">
        <v>66213</v>
      </c>
      <c r="G71" s="19">
        <v>53559</v>
      </c>
      <c r="H71" s="19">
        <f>E71-F71+G71</f>
        <v>723046</v>
      </c>
    </row>
    <row r="72" spans="1:8" s="20" customFormat="1" ht="21.75" customHeight="1" x14ac:dyDescent="0.25">
      <c r="A72" s="16">
        <v>63</v>
      </c>
      <c r="B72" s="17">
        <v>44673</v>
      </c>
      <c r="C72" s="18" t="s">
        <v>73</v>
      </c>
      <c r="D72" s="18" t="s">
        <v>122</v>
      </c>
      <c r="E72" s="19">
        <v>472489</v>
      </c>
      <c r="F72" s="19">
        <v>42524</v>
      </c>
      <c r="G72" s="19">
        <v>34398</v>
      </c>
      <c r="H72" s="19">
        <f>E72-F72+G72</f>
        <v>464363</v>
      </c>
    </row>
    <row r="73" spans="1:8" s="20" customFormat="1" ht="21.75" customHeight="1" x14ac:dyDescent="0.25">
      <c r="A73" s="16">
        <v>64</v>
      </c>
      <c r="B73" s="17">
        <v>44673</v>
      </c>
      <c r="C73" s="18" t="s">
        <v>73</v>
      </c>
      <c r="D73" s="18" t="s">
        <v>89</v>
      </c>
      <c r="E73" s="19">
        <v>439026</v>
      </c>
      <c r="F73" s="19">
        <v>39514</v>
      </c>
      <c r="G73" s="19">
        <v>31961</v>
      </c>
      <c r="H73" s="19">
        <f>E73-F73+G73</f>
        <v>431473</v>
      </c>
    </row>
    <row r="74" spans="1:8" s="20" customFormat="1" ht="21.75" customHeight="1" x14ac:dyDescent="0.25">
      <c r="A74" s="16">
        <v>65</v>
      </c>
      <c r="B74" s="17">
        <v>44673</v>
      </c>
      <c r="C74" s="18" t="s">
        <v>73</v>
      </c>
      <c r="D74" s="18" t="s">
        <v>93</v>
      </c>
      <c r="E74" s="19">
        <v>306050</v>
      </c>
      <c r="F74" s="19">
        <v>27544</v>
      </c>
      <c r="G74" s="19">
        <v>22281</v>
      </c>
      <c r="H74" s="19">
        <f>E74-F74+G74</f>
        <v>300787</v>
      </c>
    </row>
    <row r="75" spans="1:8" s="20" customFormat="1" ht="21.75" customHeight="1" x14ac:dyDescent="0.25">
      <c r="A75" s="16">
        <v>66</v>
      </c>
      <c r="B75" s="17">
        <v>44673</v>
      </c>
      <c r="C75" s="18" t="s">
        <v>73</v>
      </c>
      <c r="D75" s="18" t="s">
        <v>29</v>
      </c>
      <c r="E75" s="19">
        <v>50183</v>
      </c>
      <c r="F75" s="19">
        <v>4516</v>
      </c>
      <c r="G75" s="19">
        <v>3653</v>
      </c>
      <c r="H75" s="19">
        <f>E75-F75+G75</f>
        <v>49320</v>
      </c>
    </row>
    <row r="76" spans="1:8" s="20" customFormat="1" ht="21.75" customHeight="1" x14ac:dyDescent="0.25">
      <c r="A76" s="16">
        <v>67</v>
      </c>
      <c r="B76" s="17">
        <v>44673</v>
      </c>
      <c r="C76" s="18" t="s">
        <v>73</v>
      </c>
      <c r="D76" s="18" t="s">
        <v>56</v>
      </c>
      <c r="E76" s="19">
        <v>564640</v>
      </c>
      <c r="F76" s="19">
        <v>50819</v>
      </c>
      <c r="G76" s="19">
        <v>41105</v>
      </c>
      <c r="H76" s="19">
        <f>E76-F76+G76</f>
        <v>554926</v>
      </c>
    </row>
    <row r="77" spans="1:8" s="20" customFormat="1" ht="21.75" customHeight="1" x14ac:dyDescent="0.25">
      <c r="A77" s="16">
        <v>68</v>
      </c>
      <c r="B77" s="17">
        <v>44673</v>
      </c>
      <c r="C77" s="18" t="s">
        <v>73</v>
      </c>
      <c r="D77" s="18" t="s">
        <v>121</v>
      </c>
      <c r="E77" s="19">
        <v>273227</v>
      </c>
      <c r="F77" s="19">
        <v>24591</v>
      </c>
      <c r="G77" s="19">
        <v>19891</v>
      </c>
      <c r="H77" s="19">
        <f>E77-F77+G77</f>
        <v>268527</v>
      </c>
    </row>
    <row r="78" spans="1:8" s="20" customFormat="1" ht="21.75" customHeight="1" x14ac:dyDescent="0.25">
      <c r="A78" s="16">
        <v>69</v>
      </c>
      <c r="B78" s="17">
        <v>44673</v>
      </c>
      <c r="C78" s="18" t="s">
        <v>73</v>
      </c>
      <c r="D78" s="18" t="s">
        <v>66</v>
      </c>
      <c r="E78" s="19">
        <v>504407</v>
      </c>
      <c r="F78" s="19">
        <v>45397</v>
      </c>
      <c r="G78" s="19">
        <v>36721</v>
      </c>
      <c r="H78" s="19">
        <f>E78-F78+G78</f>
        <v>495731</v>
      </c>
    </row>
    <row r="79" spans="1:8" s="20" customFormat="1" ht="21.75" customHeight="1" x14ac:dyDescent="0.25">
      <c r="A79" s="16">
        <v>70</v>
      </c>
      <c r="B79" s="25">
        <v>44673</v>
      </c>
      <c r="C79" s="23" t="s">
        <v>73</v>
      </c>
      <c r="D79" s="26" t="s">
        <v>16</v>
      </c>
      <c r="E79" s="27">
        <v>196150</v>
      </c>
      <c r="F79" s="27">
        <v>17654</v>
      </c>
      <c r="G79" s="27">
        <v>14280</v>
      </c>
      <c r="H79" s="19">
        <f>E79-F79+G79</f>
        <v>192776</v>
      </c>
    </row>
    <row r="80" spans="1:8" s="20" customFormat="1" ht="21.75" customHeight="1" x14ac:dyDescent="0.25">
      <c r="A80" s="16">
        <v>71</v>
      </c>
      <c r="B80" s="17">
        <v>44674</v>
      </c>
      <c r="C80" s="18" t="s">
        <v>73</v>
      </c>
      <c r="D80" s="18" t="s">
        <v>100</v>
      </c>
      <c r="E80" s="19">
        <v>453285</v>
      </c>
      <c r="F80" s="19">
        <v>8509</v>
      </c>
      <c r="G80" s="19">
        <v>35582</v>
      </c>
      <c r="H80" s="19">
        <f>E80-F80+G80</f>
        <v>480358</v>
      </c>
    </row>
    <row r="81" spans="1:31" s="20" customFormat="1" ht="21.75" customHeight="1" x14ac:dyDescent="0.25">
      <c r="A81" s="16">
        <v>72</v>
      </c>
      <c r="B81" s="17">
        <v>44674</v>
      </c>
      <c r="C81" s="18" t="s">
        <v>73</v>
      </c>
      <c r="D81" s="18" t="s">
        <v>1</v>
      </c>
      <c r="E81" s="19">
        <v>983859</v>
      </c>
      <c r="F81" s="19">
        <v>88548</v>
      </c>
      <c r="G81" s="19">
        <v>71625</v>
      </c>
      <c r="H81" s="19">
        <f>E81-F81+G81</f>
        <v>966936</v>
      </c>
    </row>
    <row r="82" spans="1:31" s="20" customFormat="1" ht="21.75" customHeight="1" x14ac:dyDescent="0.25">
      <c r="A82" s="16">
        <v>73</v>
      </c>
      <c r="B82" s="17">
        <v>44674</v>
      </c>
      <c r="C82" s="18" t="s">
        <v>73</v>
      </c>
      <c r="D82" s="18" t="s">
        <v>63</v>
      </c>
      <c r="E82" s="19">
        <v>272250</v>
      </c>
      <c r="F82" s="19">
        <v>24503</v>
      </c>
      <c r="G82" s="19">
        <v>19820</v>
      </c>
      <c r="H82" s="19">
        <f>E82-F82+G82</f>
        <v>267567</v>
      </c>
    </row>
    <row r="83" spans="1:31" s="20" customFormat="1" ht="21.75" customHeight="1" x14ac:dyDescent="0.25">
      <c r="A83" s="16">
        <v>74</v>
      </c>
      <c r="B83" s="17">
        <v>44674</v>
      </c>
      <c r="C83" s="18" t="s">
        <v>73</v>
      </c>
      <c r="D83" s="18" t="s">
        <v>117</v>
      </c>
      <c r="E83" s="19">
        <v>722300</v>
      </c>
      <c r="F83" s="19">
        <v>65008</v>
      </c>
      <c r="G83" s="19">
        <v>52583</v>
      </c>
      <c r="H83" s="19">
        <f>E83-F83+G83</f>
        <v>709875</v>
      </c>
    </row>
    <row r="84" spans="1:31" s="20" customFormat="1" ht="21.75" customHeight="1" x14ac:dyDescent="0.25">
      <c r="A84" s="16">
        <v>75</v>
      </c>
      <c r="B84" s="17">
        <v>44674</v>
      </c>
      <c r="C84" s="18" t="s">
        <v>73</v>
      </c>
      <c r="D84" s="18" t="s">
        <v>82</v>
      </c>
      <c r="E84" s="19">
        <v>750607</v>
      </c>
      <c r="F84" s="19">
        <v>67555</v>
      </c>
      <c r="G84" s="19">
        <v>54644</v>
      </c>
      <c r="H84" s="19">
        <f>E84-F84+G84</f>
        <v>737696</v>
      </c>
    </row>
    <row r="85" spans="1:31" s="20" customFormat="1" ht="21.75" customHeight="1" x14ac:dyDescent="0.25">
      <c r="A85" s="16">
        <v>76</v>
      </c>
      <c r="B85" s="17">
        <v>44674</v>
      </c>
      <c r="C85" s="18" t="s">
        <v>73</v>
      </c>
      <c r="D85" s="18" t="s">
        <v>145</v>
      </c>
      <c r="E85" s="19">
        <v>722300</v>
      </c>
      <c r="F85" s="19">
        <f>E85*9/100</f>
        <v>65007</v>
      </c>
      <c r="G85" s="19">
        <v>57784</v>
      </c>
      <c r="H85" s="19">
        <f>E85-F85+G85</f>
        <v>715077</v>
      </c>
    </row>
    <row r="86" spans="1:31" s="20" customFormat="1" ht="21.75" customHeight="1" x14ac:dyDescent="0.25">
      <c r="A86" s="16">
        <v>77</v>
      </c>
      <c r="B86" s="17">
        <v>44676</v>
      </c>
      <c r="C86" s="18" t="s">
        <v>73</v>
      </c>
      <c r="D86" s="18" t="s">
        <v>102</v>
      </c>
      <c r="E86" s="19">
        <v>3056705</v>
      </c>
      <c r="F86" s="19">
        <v>275103</v>
      </c>
      <c r="G86" s="19">
        <v>222529</v>
      </c>
      <c r="H86" s="19">
        <f>E86-F86+G86</f>
        <v>3004131</v>
      </c>
    </row>
    <row r="87" spans="1:31" s="20" customFormat="1" ht="21.75" customHeight="1" x14ac:dyDescent="0.25">
      <c r="A87" s="16">
        <v>78</v>
      </c>
      <c r="B87" s="17">
        <v>44676</v>
      </c>
      <c r="C87" s="18" t="s">
        <v>73</v>
      </c>
      <c r="D87" s="18" t="s">
        <v>18</v>
      </c>
      <c r="E87" s="19">
        <v>392300</v>
      </c>
      <c r="F87" s="19">
        <v>35307</v>
      </c>
      <c r="G87" s="19">
        <v>28559</v>
      </c>
      <c r="H87" s="19">
        <f>E87-F87+G87</f>
        <v>385552</v>
      </c>
    </row>
    <row r="88" spans="1:31" s="20" customFormat="1" ht="21.75" customHeight="1" x14ac:dyDescent="0.25">
      <c r="A88" s="16">
        <v>79</v>
      </c>
      <c r="B88" s="17">
        <v>44676</v>
      </c>
      <c r="C88" s="18" t="s">
        <v>73</v>
      </c>
      <c r="D88" s="18" t="s">
        <v>74</v>
      </c>
      <c r="E88" s="19">
        <v>623700</v>
      </c>
      <c r="F88" s="19">
        <v>56134</v>
      </c>
      <c r="G88" s="19">
        <v>45405</v>
      </c>
      <c r="H88" s="19">
        <f>E88-F88+G88</f>
        <v>612971</v>
      </c>
    </row>
    <row r="89" spans="1:31" s="20" customFormat="1" ht="21.75" customHeight="1" x14ac:dyDescent="0.25">
      <c r="A89" s="16">
        <v>80</v>
      </c>
      <c r="B89" s="17">
        <v>44676</v>
      </c>
      <c r="C89" s="18" t="s">
        <v>73</v>
      </c>
      <c r="D89" s="18" t="s">
        <v>42</v>
      </c>
      <c r="E89" s="19">
        <v>61050</v>
      </c>
      <c r="F89" s="19">
        <v>5495</v>
      </c>
      <c r="G89" s="19">
        <v>4444</v>
      </c>
      <c r="H89" s="19">
        <f>E89-F89+G89</f>
        <v>59999</v>
      </c>
    </row>
    <row r="90" spans="1:31" s="20" customFormat="1" ht="21.75" customHeight="1" x14ac:dyDescent="0.25">
      <c r="A90" s="16">
        <v>81</v>
      </c>
      <c r="B90" s="25">
        <v>44676</v>
      </c>
      <c r="C90" s="23" t="s">
        <v>73</v>
      </c>
      <c r="D90" s="26" t="s">
        <v>35</v>
      </c>
      <c r="E90" s="27">
        <v>2117650</v>
      </c>
      <c r="F90" s="27">
        <f>E90*9/100</f>
        <v>190588.5</v>
      </c>
      <c r="G90" s="27">
        <v>169412</v>
      </c>
      <c r="H90" s="19">
        <f>E90-F90+G90</f>
        <v>2096473.5</v>
      </c>
    </row>
    <row r="91" spans="1:31" s="20" customFormat="1" ht="21.75" customHeight="1" x14ac:dyDescent="0.25">
      <c r="A91" s="16">
        <v>82</v>
      </c>
      <c r="B91" s="17">
        <v>44678</v>
      </c>
      <c r="C91" s="18" t="s">
        <v>73</v>
      </c>
      <c r="D91" s="18" t="s">
        <v>7</v>
      </c>
      <c r="E91" s="19">
        <v>130350</v>
      </c>
      <c r="F91" s="19">
        <v>11732</v>
      </c>
      <c r="G91" s="19">
        <v>9489</v>
      </c>
      <c r="H91" s="19">
        <f>E91-F91+G91</f>
        <v>128107</v>
      </c>
    </row>
    <row r="92" spans="1:31" ht="21.75" customHeight="1" x14ac:dyDescent="0.25">
      <c r="A92" s="16">
        <v>83</v>
      </c>
      <c r="B92" s="17">
        <v>44679</v>
      </c>
      <c r="C92" s="18" t="s">
        <v>73</v>
      </c>
      <c r="D92" s="18" t="s">
        <v>17</v>
      </c>
      <c r="E92" s="19">
        <v>524300</v>
      </c>
      <c r="F92" s="19">
        <v>47188</v>
      </c>
      <c r="G92" s="19">
        <v>38168</v>
      </c>
      <c r="H92" s="19">
        <f>E92-F92+G92</f>
        <v>515280</v>
      </c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</row>
    <row r="93" spans="1:31" ht="23.25" customHeight="1" x14ac:dyDescent="0.25">
      <c r="A93" s="9"/>
      <c r="B93" s="28"/>
      <c r="C93" s="14" t="s">
        <v>133</v>
      </c>
      <c r="D93" s="13"/>
      <c r="E93" s="15">
        <f>SUM(E10:E92)</f>
        <v>51125939</v>
      </c>
      <c r="F93" s="15">
        <f>SUM(F10:F92)</f>
        <v>4446216.22</v>
      </c>
      <c r="G93" s="15">
        <f>SUM(G10:G92)</f>
        <v>3765542</v>
      </c>
      <c r="H93" s="15">
        <f>SUM(H10:H92)</f>
        <v>50445264.780000001</v>
      </c>
    </row>
    <row r="95" spans="1:31" x14ac:dyDescent="0.25">
      <c r="D95" s="36" t="s">
        <v>132</v>
      </c>
      <c r="E95" s="36"/>
      <c r="F95" s="36"/>
      <c r="G95" s="36"/>
    </row>
    <row r="96" spans="1:31" x14ac:dyDescent="0.25">
      <c r="D96" s="11" t="s">
        <v>130</v>
      </c>
      <c r="E96" s="10"/>
      <c r="F96" s="35" t="s">
        <v>131</v>
      </c>
      <c r="G96" s="35"/>
    </row>
  </sheetData>
  <autoFilter ref="A9:AE92">
    <sortState ref="A10:AE93">
      <sortCondition ref="B9:B92"/>
    </sortState>
  </autoFilter>
  <mergeCells count="5">
    <mergeCell ref="B7:H7"/>
    <mergeCell ref="B2:AE3"/>
    <mergeCell ref="B5:AE6"/>
    <mergeCell ref="F96:G96"/>
    <mergeCell ref="D95:G9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E74"/>
  <sheetViews>
    <sheetView topLeftCell="A52" zoomScaleNormal="100" workbookViewId="0">
      <selection activeCell="A11" sqref="A10:A61"/>
    </sheetView>
  </sheetViews>
  <sheetFormatPr defaultColWidth="9.140625" defaultRowHeight="15" x14ac:dyDescent="0.25"/>
  <cols>
    <col min="1" max="1" width="5" customWidth="1"/>
    <col min="2" max="2" width="14.28515625" style="2" customWidth="1"/>
    <col min="3" max="3" width="32.7109375" customWidth="1"/>
    <col min="4" max="4" width="46" customWidth="1"/>
    <col min="5" max="6" width="17.140625" style="1" customWidth="1"/>
    <col min="7" max="7" width="16.28515625" style="1" customWidth="1"/>
    <col min="8" max="8" width="17.140625" style="1" customWidth="1"/>
  </cols>
  <sheetData>
    <row r="1" spans="1:31" x14ac:dyDescent="0.25">
      <c r="B1" s="2" t="s">
        <v>126</v>
      </c>
      <c r="E1"/>
      <c r="F1"/>
      <c r="G1"/>
      <c r="H1"/>
    </row>
    <row r="2" spans="1:31" x14ac:dyDescent="0.25">
      <c r="B2" s="34" t="s">
        <v>127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</row>
    <row r="3" spans="1:31" x14ac:dyDescent="0.25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</row>
    <row r="4" spans="1:31" ht="15.75" customHeight="1" x14ac:dyDescent="0.25">
      <c r="B4" s="2" t="s">
        <v>128</v>
      </c>
      <c r="E4"/>
      <c r="F4"/>
      <c r="G4"/>
      <c r="H4"/>
    </row>
    <row r="5" spans="1:31" ht="15.75" customHeight="1" x14ac:dyDescent="0.25">
      <c r="B5" s="34" t="s">
        <v>129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</row>
    <row r="6" spans="1:31" ht="15.75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</row>
    <row r="7" spans="1:31" ht="18.75" x14ac:dyDescent="0.3">
      <c r="B7" s="33" t="s">
        <v>94</v>
      </c>
      <c r="C7" s="33"/>
      <c r="D7" s="33"/>
      <c r="E7" s="33"/>
      <c r="F7" s="33"/>
      <c r="G7" s="33"/>
      <c r="H7" s="33"/>
    </row>
    <row r="9" spans="1:31" ht="15" customHeight="1" x14ac:dyDescent="0.25">
      <c r="A9" s="9" t="s">
        <v>134</v>
      </c>
      <c r="B9" s="3" t="s">
        <v>62</v>
      </c>
      <c r="C9" s="4" t="s">
        <v>10</v>
      </c>
      <c r="D9" s="4" t="s">
        <v>85</v>
      </c>
      <c r="E9" s="5" t="s">
        <v>38</v>
      </c>
      <c r="F9" s="5" t="s">
        <v>11</v>
      </c>
      <c r="G9" s="5" t="s">
        <v>40</v>
      </c>
      <c r="H9" s="5" t="s">
        <v>88</v>
      </c>
    </row>
    <row r="10" spans="1:31" s="20" customFormat="1" ht="21.75" customHeight="1" x14ac:dyDescent="0.25">
      <c r="A10" s="16">
        <v>1</v>
      </c>
      <c r="B10" s="17">
        <v>44685</v>
      </c>
      <c r="C10" s="18" t="s">
        <v>73</v>
      </c>
      <c r="D10" s="18" t="s">
        <v>77</v>
      </c>
      <c r="E10" s="19">
        <v>406950</v>
      </c>
      <c r="F10" s="19">
        <v>36626</v>
      </c>
      <c r="G10" s="19">
        <v>29626</v>
      </c>
      <c r="H10" s="19">
        <v>399950</v>
      </c>
    </row>
    <row r="11" spans="1:31" s="20" customFormat="1" ht="21.75" customHeight="1" x14ac:dyDescent="0.25">
      <c r="A11" s="16">
        <v>2</v>
      </c>
      <c r="B11" s="17">
        <v>44685</v>
      </c>
      <c r="C11" s="18" t="s">
        <v>73</v>
      </c>
      <c r="D11" s="18" t="s">
        <v>97</v>
      </c>
      <c r="E11" s="19">
        <v>122100</v>
      </c>
      <c r="F11" s="19">
        <v>10989</v>
      </c>
      <c r="G11" s="19">
        <v>8889</v>
      </c>
      <c r="H11" s="19">
        <v>120000</v>
      </c>
    </row>
    <row r="12" spans="1:31" s="20" customFormat="1" ht="21.75" customHeight="1" x14ac:dyDescent="0.25">
      <c r="A12" s="16">
        <v>3</v>
      </c>
      <c r="B12" s="17">
        <v>44685</v>
      </c>
      <c r="C12" s="18" t="s">
        <v>73</v>
      </c>
      <c r="D12" s="18" t="s">
        <v>83</v>
      </c>
      <c r="E12" s="19">
        <v>1964466</v>
      </c>
      <c r="F12" s="19">
        <v>176803</v>
      </c>
      <c r="G12" s="19">
        <v>143014</v>
      </c>
      <c r="H12" s="19">
        <v>1930677</v>
      </c>
    </row>
    <row r="13" spans="1:31" s="20" customFormat="1" ht="21.75" customHeight="1" x14ac:dyDescent="0.25">
      <c r="A13" s="16">
        <v>4</v>
      </c>
      <c r="B13" s="17">
        <v>44687</v>
      </c>
      <c r="C13" s="18" t="s">
        <v>73</v>
      </c>
      <c r="D13" s="18" t="s">
        <v>4</v>
      </c>
      <c r="E13" s="19">
        <v>105400</v>
      </c>
      <c r="F13" s="19">
        <v>9486</v>
      </c>
      <c r="G13" s="19">
        <v>7673</v>
      </c>
      <c r="H13" s="19">
        <v>103587</v>
      </c>
    </row>
    <row r="14" spans="1:31" s="20" customFormat="1" ht="21.75" customHeight="1" x14ac:dyDescent="0.25">
      <c r="A14" s="16">
        <v>5</v>
      </c>
      <c r="B14" s="6">
        <v>44689</v>
      </c>
      <c r="C14" s="18" t="s">
        <v>73</v>
      </c>
      <c r="D14" s="7" t="s">
        <v>122</v>
      </c>
      <c r="E14" s="8">
        <v>537774</v>
      </c>
      <c r="F14" s="8">
        <v>48400</v>
      </c>
      <c r="G14" s="8">
        <v>39150</v>
      </c>
      <c r="H14" s="8">
        <v>528524</v>
      </c>
    </row>
    <row r="15" spans="1:31" s="20" customFormat="1" ht="21.75" customHeight="1" x14ac:dyDescent="0.25">
      <c r="A15" s="16">
        <v>6</v>
      </c>
      <c r="B15" s="22">
        <v>44690</v>
      </c>
      <c r="C15" s="18" t="s">
        <v>73</v>
      </c>
      <c r="D15" s="23" t="s">
        <v>143</v>
      </c>
      <c r="E15" s="24">
        <v>59400</v>
      </c>
      <c r="F15" s="24">
        <v>5346</v>
      </c>
      <c r="G15" s="24">
        <v>4324</v>
      </c>
      <c r="H15" s="24">
        <v>58378</v>
      </c>
    </row>
    <row r="16" spans="1:31" s="20" customFormat="1" ht="21.75" customHeight="1" x14ac:dyDescent="0.25">
      <c r="A16" s="16">
        <v>7</v>
      </c>
      <c r="B16" s="6">
        <v>44690</v>
      </c>
      <c r="C16" s="18" t="s">
        <v>73</v>
      </c>
      <c r="D16" s="7" t="s">
        <v>181</v>
      </c>
      <c r="E16" s="8">
        <v>554196</v>
      </c>
      <c r="F16" s="8">
        <v>49879</v>
      </c>
      <c r="G16" s="8">
        <v>40344</v>
      </c>
      <c r="H16" s="8">
        <v>544661</v>
      </c>
    </row>
    <row r="17" spans="1:10" s="20" customFormat="1" ht="21.75" customHeight="1" x14ac:dyDescent="0.25">
      <c r="A17" s="16">
        <v>8</v>
      </c>
      <c r="B17" s="6">
        <v>44690</v>
      </c>
      <c r="C17" s="18" t="s">
        <v>73</v>
      </c>
      <c r="D17" s="7" t="s">
        <v>185</v>
      </c>
      <c r="E17" s="8">
        <v>544300</v>
      </c>
      <c r="F17" s="8">
        <v>48987</v>
      </c>
      <c r="G17" s="8">
        <v>39625</v>
      </c>
      <c r="H17" s="8">
        <v>534938</v>
      </c>
      <c r="J17" s="32"/>
    </row>
    <row r="18" spans="1:10" s="20" customFormat="1" ht="21.75" customHeight="1" x14ac:dyDescent="0.25">
      <c r="A18" s="16">
        <v>9</v>
      </c>
      <c r="B18" s="17">
        <v>44691</v>
      </c>
      <c r="C18" s="18" t="s">
        <v>73</v>
      </c>
      <c r="D18" s="18" t="s">
        <v>101</v>
      </c>
      <c r="E18" s="19">
        <v>201808</v>
      </c>
      <c r="F18" s="19">
        <v>18163</v>
      </c>
      <c r="G18" s="19">
        <v>14692</v>
      </c>
      <c r="H18" s="19">
        <v>198337</v>
      </c>
    </row>
    <row r="19" spans="1:10" s="20" customFormat="1" ht="21.75" customHeight="1" x14ac:dyDescent="0.25">
      <c r="A19" s="16">
        <v>10</v>
      </c>
      <c r="B19" s="17">
        <v>44692</v>
      </c>
      <c r="C19" s="18" t="s">
        <v>73</v>
      </c>
      <c r="D19" s="18" t="s">
        <v>96</v>
      </c>
      <c r="E19" s="19">
        <v>1149074</v>
      </c>
      <c r="F19" s="19">
        <v>103417</v>
      </c>
      <c r="G19" s="19">
        <v>83652</v>
      </c>
      <c r="H19" s="19">
        <v>1129309</v>
      </c>
    </row>
    <row r="20" spans="1:10" s="20" customFormat="1" ht="21.75" customHeight="1" x14ac:dyDescent="0.25">
      <c r="A20" s="16">
        <v>11</v>
      </c>
      <c r="B20" s="22">
        <v>44692</v>
      </c>
      <c r="C20" s="18" t="s">
        <v>73</v>
      </c>
      <c r="D20" s="23" t="s">
        <v>140</v>
      </c>
      <c r="E20" s="24">
        <v>713325</v>
      </c>
      <c r="F20" s="24">
        <v>64199</v>
      </c>
      <c r="G20" s="24">
        <v>51929</v>
      </c>
      <c r="H20" s="24">
        <v>701055</v>
      </c>
    </row>
    <row r="21" spans="1:10" s="20" customFormat="1" ht="21.75" customHeight="1" x14ac:dyDescent="0.25">
      <c r="A21" s="16">
        <v>12</v>
      </c>
      <c r="B21" s="6">
        <v>44692</v>
      </c>
      <c r="C21" s="18" t="s">
        <v>73</v>
      </c>
      <c r="D21" s="7" t="s">
        <v>182</v>
      </c>
      <c r="E21" s="8">
        <v>978858</v>
      </c>
      <c r="F21" s="8">
        <v>88098</v>
      </c>
      <c r="G21" s="8">
        <v>71260</v>
      </c>
      <c r="H21" s="8">
        <v>962020</v>
      </c>
    </row>
    <row r="22" spans="1:10" s="20" customFormat="1" ht="21.75" customHeight="1" x14ac:dyDescent="0.25">
      <c r="A22" s="16">
        <v>13</v>
      </c>
      <c r="B22" s="6">
        <v>44692</v>
      </c>
      <c r="C22" s="18" t="s">
        <v>73</v>
      </c>
      <c r="D22" s="7" t="s">
        <v>183</v>
      </c>
      <c r="E22" s="8">
        <v>436619</v>
      </c>
      <c r="F22" s="8">
        <v>39296</v>
      </c>
      <c r="G22" s="8">
        <v>31786</v>
      </c>
      <c r="H22" s="8">
        <v>429109</v>
      </c>
    </row>
    <row r="23" spans="1:10" s="20" customFormat="1" ht="21.75" customHeight="1" x14ac:dyDescent="0.25">
      <c r="A23" s="16">
        <v>14</v>
      </c>
      <c r="B23" s="6">
        <v>44692</v>
      </c>
      <c r="C23" s="18" t="s">
        <v>73</v>
      </c>
      <c r="D23" s="7" t="s">
        <v>184</v>
      </c>
      <c r="E23" s="8">
        <v>588450</v>
      </c>
      <c r="F23" s="8">
        <v>17654</v>
      </c>
      <c r="G23" s="8">
        <v>45664</v>
      </c>
      <c r="H23" s="8">
        <v>616460</v>
      </c>
    </row>
    <row r="24" spans="1:10" s="20" customFormat="1" ht="21.75" customHeight="1" x14ac:dyDescent="0.25">
      <c r="A24" s="16">
        <v>15</v>
      </c>
      <c r="B24" s="17">
        <v>44693</v>
      </c>
      <c r="C24" s="18" t="s">
        <v>73</v>
      </c>
      <c r="D24" s="18" t="s">
        <v>79</v>
      </c>
      <c r="E24" s="19">
        <v>111058</v>
      </c>
      <c r="F24" s="19">
        <v>9995</v>
      </c>
      <c r="G24" s="19">
        <v>8085</v>
      </c>
      <c r="H24" s="19">
        <v>109148</v>
      </c>
    </row>
    <row r="25" spans="1:10" s="20" customFormat="1" ht="21.75" customHeight="1" x14ac:dyDescent="0.25">
      <c r="A25" s="16">
        <v>16</v>
      </c>
      <c r="B25" s="17">
        <v>44693</v>
      </c>
      <c r="C25" s="18" t="s">
        <v>73</v>
      </c>
      <c r="D25" s="18" t="s">
        <v>104</v>
      </c>
      <c r="E25" s="19">
        <v>272298</v>
      </c>
      <c r="F25" s="19">
        <v>24506</v>
      </c>
      <c r="G25" s="19">
        <v>19823</v>
      </c>
      <c r="H25" s="19">
        <v>267615</v>
      </c>
    </row>
    <row r="26" spans="1:10" s="20" customFormat="1" ht="21.75" customHeight="1" x14ac:dyDescent="0.25">
      <c r="A26" s="16">
        <v>17</v>
      </c>
      <c r="B26" s="17">
        <v>44693</v>
      </c>
      <c r="C26" s="18" t="s">
        <v>73</v>
      </c>
      <c r="D26" s="18" t="s">
        <v>75</v>
      </c>
      <c r="E26" s="19">
        <v>320366</v>
      </c>
      <c r="F26" s="19">
        <v>28833</v>
      </c>
      <c r="G26" s="19">
        <v>23322</v>
      </c>
      <c r="H26" s="19">
        <v>314855</v>
      </c>
    </row>
    <row r="27" spans="1:10" s="20" customFormat="1" ht="21.75" customHeight="1" x14ac:dyDescent="0.25">
      <c r="A27" s="16">
        <v>18</v>
      </c>
      <c r="B27" s="17">
        <v>44694</v>
      </c>
      <c r="C27" s="18" t="s">
        <v>73</v>
      </c>
      <c r="D27" s="18" t="s">
        <v>121</v>
      </c>
      <c r="E27" s="19">
        <v>256323</v>
      </c>
      <c r="F27" s="19">
        <v>23070</v>
      </c>
      <c r="G27" s="19">
        <v>18660</v>
      </c>
      <c r="H27" s="19">
        <v>251913</v>
      </c>
    </row>
    <row r="28" spans="1:10" s="20" customFormat="1" ht="21.75" customHeight="1" x14ac:dyDescent="0.25">
      <c r="A28" s="16">
        <v>19</v>
      </c>
      <c r="B28" s="17">
        <v>44695</v>
      </c>
      <c r="C28" s="18" t="s">
        <v>73</v>
      </c>
      <c r="D28" s="18" t="s">
        <v>26</v>
      </c>
      <c r="E28" s="19">
        <v>567063</v>
      </c>
      <c r="F28" s="19">
        <v>51036</v>
      </c>
      <c r="G28" s="19">
        <v>41282</v>
      </c>
      <c r="H28" s="19">
        <v>557309</v>
      </c>
    </row>
    <row r="29" spans="1:10" s="20" customFormat="1" ht="21.75" customHeight="1" x14ac:dyDescent="0.25">
      <c r="A29" s="16">
        <v>20</v>
      </c>
      <c r="B29" s="17">
        <v>44695</v>
      </c>
      <c r="C29" s="18" t="s">
        <v>73</v>
      </c>
      <c r="D29" s="18" t="s">
        <v>65</v>
      </c>
      <c r="E29" s="19">
        <v>360232</v>
      </c>
      <c r="F29" s="19">
        <v>32421</v>
      </c>
      <c r="G29" s="19">
        <v>26225</v>
      </c>
      <c r="H29" s="19">
        <v>354036</v>
      </c>
    </row>
    <row r="30" spans="1:10" s="20" customFormat="1" ht="21.75" customHeight="1" x14ac:dyDescent="0.25">
      <c r="A30" s="16">
        <v>21</v>
      </c>
      <c r="B30" s="17">
        <v>44695</v>
      </c>
      <c r="C30" s="18" t="s">
        <v>73</v>
      </c>
      <c r="D30" s="18" t="s">
        <v>67</v>
      </c>
      <c r="E30" s="19">
        <v>90750</v>
      </c>
      <c r="F30" s="19">
        <v>8168</v>
      </c>
      <c r="G30" s="19">
        <v>6607</v>
      </c>
      <c r="H30" s="19">
        <v>89189</v>
      </c>
    </row>
    <row r="31" spans="1:10" s="20" customFormat="1" ht="21.75" customHeight="1" x14ac:dyDescent="0.25">
      <c r="A31" s="16">
        <v>22</v>
      </c>
      <c r="B31" s="17">
        <v>44695</v>
      </c>
      <c r="C31" s="18" t="s">
        <v>73</v>
      </c>
      <c r="D31" s="18" t="s">
        <v>25</v>
      </c>
      <c r="E31" s="19">
        <v>261208</v>
      </c>
      <c r="F31" s="19">
        <v>23509</v>
      </c>
      <c r="G31" s="19">
        <v>19016</v>
      </c>
      <c r="H31" s="19">
        <v>256715</v>
      </c>
    </row>
    <row r="32" spans="1:10" s="20" customFormat="1" ht="21.75" customHeight="1" x14ac:dyDescent="0.25">
      <c r="A32" s="16">
        <v>23</v>
      </c>
      <c r="B32" s="17">
        <v>44695</v>
      </c>
      <c r="C32" s="18" t="s">
        <v>73</v>
      </c>
      <c r="D32" s="18" t="s">
        <v>2</v>
      </c>
      <c r="E32" s="19">
        <v>537500</v>
      </c>
      <c r="F32" s="19">
        <v>48376</v>
      </c>
      <c r="G32" s="19">
        <v>39129</v>
      </c>
      <c r="H32" s="19">
        <v>528253</v>
      </c>
    </row>
    <row r="33" spans="1:8" s="20" customFormat="1" ht="21.75" customHeight="1" x14ac:dyDescent="0.25">
      <c r="A33" s="16">
        <v>24</v>
      </c>
      <c r="B33" s="17">
        <v>44695</v>
      </c>
      <c r="C33" s="18" t="s">
        <v>73</v>
      </c>
      <c r="D33" s="18" t="s">
        <v>120</v>
      </c>
      <c r="E33" s="19">
        <v>70950</v>
      </c>
      <c r="F33" s="19">
        <v>6386</v>
      </c>
      <c r="G33" s="19">
        <v>5165</v>
      </c>
      <c r="H33" s="19">
        <v>69729</v>
      </c>
    </row>
    <row r="34" spans="1:8" s="20" customFormat="1" ht="21.75" customHeight="1" x14ac:dyDescent="0.25">
      <c r="A34" s="16">
        <v>25</v>
      </c>
      <c r="B34" s="17">
        <v>44695</v>
      </c>
      <c r="C34" s="18" t="s">
        <v>73</v>
      </c>
      <c r="D34" s="18" t="s">
        <v>166</v>
      </c>
      <c r="E34" s="19">
        <v>46000</v>
      </c>
      <c r="F34" s="19">
        <v>4140</v>
      </c>
      <c r="G34" s="19">
        <v>3349</v>
      </c>
      <c r="H34" s="19">
        <v>45209</v>
      </c>
    </row>
    <row r="35" spans="1:8" s="20" customFormat="1" ht="21.75" customHeight="1" x14ac:dyDescent="0.25">
      <c r="A35" s="16">
        <v>26</v>
      </c>
      <c r="B35" s="17">
        <v>44697</v>
      </c>
      <c r="C35" s="18" t="s">
        <v>73</v>
      </c>
      <c r="D35" s="18" t="s">
        <v>51</v>
      </c>
      <c r="E35" s="19">
        <v>403431</v>
      </c>
      <c r="F35" s="19">
        <v>36310</v>
      </c>
      <c r="G35" s="19">
        <v>29370</v>
      </c>
      <c r="H35" s="19">
        <v>396491</v>
      </c>
    </row>
    <row r="36" spans="1:8" s="20" customFormat="1" ht="21.75" customHeight="1" x14ac:dyDescent="0.25">
      <c r="A36" s="16">
        <v>27</v>
      </c>
      <c r="B36" s="17">
        <v>44697</v>
      </c>
      <c r="C36" s="18" t="s">
        <v>73</v>
      </c>
      <c r="D36" s="18" t="s">
        <v>87</v>
      </c>
      <c r="E36" s="19">
        <v>90750</v>
      </c>
      <c r="F36" s="19">
        <v>8168</v>
      </c>
      <c r="G36" s="19">
        <v>6607</v>
      </c>
      <c r="H36" s="19">
        <v>89189</v>
      </c>
    </row>
    <row r="37" spans="1:8" s="20" customFormat="1" ht="21.75" customHeight="1" x14ac:dyDescent="0.25">
      <c r="A37" s="16">
        <v>28</v>
      </c>
      <c r="B37" s="17">
        <v>44697</v>
      </c>
      <c r="C37" s="18" t="s">
        <v>73</v>
      </c>
      <c r="D37" s="18" t="s">
        <v>103</v>
      </c>
      <c r="E37" s="19">
        <v>270200</v>
      </c>
      <c r="F37" s="19">
        <v>24318</v>
      </c>
      <c r="G37" s="19">
        <v>19671</v>
      </c>
      <c r="H37" s="19">
        <v>265553</v>
      </c>
    </row>
    <row r="38" spans="1:8" s="20" customFormat="1" ht="21.75" customHeight="1" x14ac:dyDescent="0.25">
      <c r="A38" s="16">
        <v>29</v>
      </c>
      <c r="B38" s="17">
        <v>44697</v>
      </c>
      <c r="C38" s="18" t="s">
        <v>73</v>
      </c>
      <c r="D38" s="18" t="s">
        <v>81</v>
      </c>
      <c r="E38" s="19">
        <v>349369</v>
      </c>
      <c r="F38" s="19">
        <v>31444</v>
      </c>
      <c r="G38" s="19">
        <v>25434</v>
      </c>
      <c r="H38" s="19">
        <v>343359</v>
      </c>
    </row>
    <row r="39" spans="1:8" s="20" customFormat="1" ht="21.75" customHeight="1" x14ac:dyDescent="0.25">
      <c r="A39" s="16">
        <v>30</v>
      </c>
      <c r="B39" s="17">
        <v>44697</v>
      </c>
      <c r="C39" s="18" t="s">
        <v>73</v>
      </c>
      <c r="D39" s="18" t="s">
        <v>43</v>
      </c>
      <c r="E39" s="19">
        <v>178200</v>
      </c>
      <c r="F39" s="19">
        <v>16038</v>
      </c>
      <c r="G39" s="19">
        <v>12973</v>
      </c>
      <c r="H39" s="19">
        <v>175135</v>
      </c>
    </row>
    <row r="40" spans="1:8" s="20" customFormat="1" ht="21.75" customHeight="1" x14ac:dyDescent="0.25">
      <c r="A40" s="16">
        <v>31</v>
      </c>
      <c r="B40" s="6">
        <v>44697</v>
      </c>
      <c r="C40" s="18" t="s">
        <v>73</v>
      </c>
      <c r="D40" s="7" t="s">
        <v>188</v>
      </c>
      <c r="E40" s="8">
        <v>403431</v>
      </c>
      <c r="F40" s="8">
        <v>36310</v>
      </c>
      <c r="G40" s="8">
        <v>29370</v>
      </c>
      <c r="H40" s="8">
        <v>396491</v>
      </c>
    </row>
    <row r="41" spans="1:8" s="20" customFormat="1" ht="21.75" customHeight="1" x14ac:dyDescent="0.25">
      <c r="A41" s="16">
        <v>32</v>
      </c>
      <c r="B41" s="22">
        <v>44698</v>
      </c>
      <c r="C41" s="18" t="s">
        <v>73</v>
      </c>
      <c r="D41" s="23" t="s">
        <v>144</v>
      </c>
      <c r="E41" s="24">
        <v>151400</v>
      </c>
      <c r="F41" s="24">
        <v>13626</v>
      </c>
      <c r="G41" s="24">
        <v>11022</v>
      </c>
      <c r="H41" s="24">
        <v>148796</v>
      </c>
    </row>
    <row r="42" spans="1:8" s="20" customFormat="1" ht="21.75" customHeight="1" x14ac:dyDescent="0.25">
      <c r="A42" s="16">
        <v>33</v>
      </c>
      <c r="B42" s="17">
        <v>44699</v>
      </c>
      <c r="C42" s="18" t="s">
        <v>73</v>
      </c>
      <c r="D42" s="18" t="s">
        <v>119</v>
      </c>
      <c r="E42" s="19">
        <v>1130795</v>
      </c>
      <c r="F42" s="19">
        <v>101773</v>
      </c>
      <c r="G42" s="19">
        <v>82321</v>
      </c>
      <c r="H42" s="19">
        <v>1111343</v>
      </c>
    </row>
    <row r="43" spans="1:8" s="20" customFormat="1" ht="21.75" customHeight="1" x14ac:dyDescent="0.25">
      <c r="A43" s="16">
        <v>34</v>
      </c>
      <c r="B43" s="17">
        <v>44699</v>
      </c>
      <c r="C43" s="18" t="s">
        <v>73</v>
      </c>
      <c r="D43" s="18" t="s">
        <v>92</v>
      </c>
      <c r="E43" s="19">
        <v>337282</v>
      </c>
      <c r="F43" s="19">
        <v>30356</v>
      </c>
      <c r="G43" s="19">
        <v>24553</v>
      </c>
      <c r="H43" s="19">
        <v>331479</v>
      </c>
    </row>
    <row r="44" spans="1:8" s="20" customFormat="1" ht="21.75" customHeight="1" x14ac:dyDescent="0.25">
      <c r="A44" s="16">
        <v>35</v>
      </c>
      <c r="B44" s="17">
        <v>44699</v>
      </c>
      <c r="C44" s="18" t="s">
        <v>73</v>
      </c>
      <c r="D44" s="18" t="s">
        <v>90</v>
      </c>
      <c r="E44" s="19">
        <v>270600</v>
      </c>
      <c r="F44" s="19">
        <v>24354</v>
      </c>
      <c r="G44" s="19">
        <v>19700</v>
      </c>
      <c r="H44" s="19">
        <v>265946</v>
      </c>
    </row>
    <row r="45" spans="1:8" s="20" customFormat="1" ht="21.75" customHeight="1" x14ac:dyDescent="0.25">
      <c r="A45" s="16">
        <v>36</v>
      </c>
      <c r="B45" s="17">
        <v>44700</v>
      </c>
      <c r="C45" s="18" t="s">
        <v>73</v>
      </c>
      <c r="D45" s="18" t="s">
        <v>107</v>
      </c>
      <c r="E45" s="19">
        <v>290400</v>
      </c>
      <c r="F45" s="19">
        <v>26136</v>
      </c>
      <c r="G45" s="19">
        <v>21141</v>
      </c>
      <c r="H45" s="19">
        <v>285405</v>
      </c>
    </row>
    <row r="46" spans="1:8" s="20" customFormat="1" ht="21.75" customHeight="1" x14ac:dyDescent="0.25">
      <c r="A46" s="16">
        <v>37</v>
      </c>
      <c r="B46" s="22">
        <v>44700</v>
      </c>
      <c r="C46" s="18" t="s">
        <v>73</v>
      </c>
      <c r="D46" s="23" t="s">
        <v>142</v>
      </c>
      <c r="E46" s="24">
        <v>454475</v>
      </c>
      <c r="F46" s="24">
        <v>40903</v>
      </c>
      <c r="G46" s="24">
        <v>33086</v>
      </c>
      <c r="H46" s="24">
        <v>446658</v>
      </c>
    </row>
    <row r="47" spans="1:8" s="20" customFormat="1" ht="21.75" customHeight="1" x14ac:dyDescent="0.25">
      <c r="A47" s="16">
        <v>38</v>
      </c>
      <c r="B47" s="6">
        <v>44700</v>
      </c>
      <c r="C47" s="18" t="s">
        <v>73</v>
      </c>
      <c r="D47" s="7" t="s">
        <v>187</v>
      </c>
      <c r="E47" s="8">
        <v>361350</v>
      </c>
      <c r="F47" s="8">
        <v>32522</v>
      </c>
      <c r="G47" s="8">
        <v>26306</v>
      </c>
      <c r="H47" s="8">
        <v>355134</v>
      </c>
    </row>
    <row r="48" spans="1:8" s="20" customFormat="1" ht="21.75" customHeight="1" x14ac:dyDescent="0.25">
      <c r="A48" s="16">
        <v>39</v>
      </c>
      <c r="B48" s="6">
        <v>44701</v>
      </c>
      <c r="C48" s="18" t="s">
        <v>73</v>
      </c>
      <c r="D48" s="7" t="s">
        <v>122</v>
      </c>
      <c r="E48" s="8">
        <v>61050</v>
      </c>
      <c r="F48" s="8">
        <v>5495</v>
      </c>
      <c r="G48" s="8">
        <v>4444</v>
      </c>
      <c r="H48" s="8">
        <v>59999</v>
      </c>
    </row>
    <row r="49" spans="1:8" s="20" customFormat="1" ht="21.75" customHeight="1" x14ac:dyDescent="0.25">
      <c r="A49" s="16">
        <v>40</v>
      </c>
      <c r="B49" s="6">
        <v>44702</v>
      </c>
      <c r="C49" s="18" t="s">
        <v>73</v>
      </c>
      <c r="D49" s="7" t="s">
        <v>186</v>
      </c>
      <c r="E49" s="8">
        <v>392300</v>
      </c>
      <c r="F49" s="8">
        <v>35307</v>
      </c>
      <c r="G49" s="8">
        <v>28559</v>
      </c>
      <c r="H49" s="8">
        <v>385552</v>
      </c>
    </row>
    <row r="50" spans="1:8" s="20" customFormat="1" ht="21.75" customHeight="1" x14ac:dyDescent="0.25">
      <c r="A50" s="16">
        <v>41</v>
      </c>
      <c r="B50" s="22">
        <v>44703</v>
      </c>
      <c r="C50" s="18" t="s">
        <v>73</v>
      </c>
      <c r="D50" s="23" t="s">
        <v>141</v>
      </c>
      <c r="E50" s="24">
        <v>572772</v>
      </c>
      <c r="F50" s="24">
        <v>51550</v>
      </c>
      <c r="G50" s="24">
        <v>41697</v>
      </c>
      <c r="H50" s="24">
        <v>562919</v>
      </c>
    </row>
    <row r="51" spans="1:8" s="20" customFormat="1" ht="21.75" customHeight="1" x14ac:dyDescent="0.25">
      <c r="A51" s="16">
        <v>42</v>
      </c>
      <c r="B51" s="17">
        <v>44704</v>
      </c>
      <c r="C51" s="18" t="s">
        <v>73</v>
      </c>
      <c r="D51" s="18" t="s">
        <v>113</v>
      </c>
      <c r="E51" s="19">
        <v>166250</v>
      </c>
      <c r="F51" s="19">
        <v>14963</v>
      </c>
      <c r="G51" s="19">
        <v>12103</v>
      </c>
      <c r="H51" s="19">
        <v>163390</v>
      </c>
    </row>
    <row r="52" spans="1:8" s="20" customFormat="1" ht="21.75" customHeight="1" x14ac:dyDescent="0.25">
      <c r="A52" s="16">
        <v>43</v>
      </c>
      <c r="B52" s="17">
        <v>44704</v>
      </c>
      <c r="C52" s="18" t="s">
        <v>73</v>
      </c>
      <c r="D52" s="18" t="s">
        <v>95</v>
      </c>
      <c r="E52" s="19">
        <v>862350</v>
      </c>
      <c r="F52" s="19">
        <v>77612</v>
      </c>
      <c r="G52" s="19">
        <v>62778</v>
      </c>
      <c r="H52" s="19">
        <v>847516</v>
      </c>
    </row>
    <row r="53" spans="1:8" s="20" customFormat="1" ht="21.75" customHeight="1" x14ac:dyDescent="0.25">
      <c r="A53" s="16">
        <v>44</v>
      </c>
      <c r="B53" s="17">
        <v>44704</v>
      </c>
      <c r="C53" s="18" t="s">
        <v>73</v>
      </c>
      <c r="D53" s="18" t="s">
        <v>121</v>
      </c>
      <c r="E53" s="19">
        <v>212850</v>
      </c>
      <c r="F53" s="19">
        <v>19157</v>
      </c>
      <c r="G53" s="19">
        <v>15495</v>
      </c>
      <c r="H53" s="19">
        <v>209188</v>
      </c>
    </row>
    <row r="54" spans="1:8" s="20" customFormat="1" ht="21.75" customHeight="1" x14ac:dyDescent="0.25">
      <c r="A54" s="16">
        <v>45</v>
      </c>
      <c r="B54" s="17">
        <v>44704</v>
      </c>
      <c r="C54" s="18" t="s">
        <v>73</v>
      </c>
      <c r="D54" s="18" t="s">
        <v>46</v>
      </c>
      <c r="E54" s="19">
        <v>216836</v>
      </c>
      <c r="F54" s="19">
        <v>19515</v>
      </c>
      <c r="G54" s="19">
        <v>15785</v>
      </c>
      <c r="H54" s="19">
        <v>213106</v>
      </c>
    </row>
    <row r="55" spans="1:8" s="20" customFormat="1" ht="21.75" customHeight="1" x14ac:dyDescent="0.25">
      <c r="A55" s="16">
        <v>46</v>
      </c>
      <c r="B55" s="17">
        <v>44704</v>
      </c>
      <c r="C55" s="18" t="s">
        <v>73</v>
      </c>
      <c r="D55" s="18" t="s">
        <v>93</v>
      </c>
      <c r="E55" s="19">
        <v>1242406</v>
      </c>
      <c r="F55" s="19">
        <v>111817</v>
      </c>
      <c r="G55" s="19">
        <v>90446</v>
      </c>
      <c r="H55" s="19">
        <v>1221035</v>
      </c>
    </row>
    <row r="56" spans="1:8" s="20" customFormat="1" ht="21.75" customHeight="1" x14ac:dyDescent="0.25">
      <c r="A56" s="16">
        <v>47</v>
      </c>
      <c r="B56" s="17">
        <v>44704</v>
      </c>
      <c r="C56" s="18" t="s">
        <v>73</v>
      </c>
      <c r="D56" s="18" t="s">
        <v>9</v>
      </c>
      <c r="E56" s="19">
        <v>463515</v>
      </c>
      <c r="F56" s="19">
        <v>41716</v>
      </c>
      <c r="G56" s="19">
        <v>33744</v>
      </c>
      <c r="H56" s="19">
        <v>455543</v>
      </c>
    </row>
    <row r="57" spans="1:8" s="20" customFormat="1" ht="21.75" customHeight="1" x14ac:dyDescent="0.25">
      <c r="A57" s="16">
        <v>48</v>
      </c>
      <c r="B57" s="6">
        <v>44704</v>
      </c>
      <c r="C57" s="18" t="s">
        <v>73</v>
      </c>
      <c r="D57" s="7" t="s">
        <v>189</v>
      </c>
      <c r="E57" s="8">
        <v>119066</v>
      </c>
      <c r="F57" s="8">
        <v>10716</v>
      </c>
      <c r="G57" s="8">
        <v>8668</v>
      </c>
      <c r="H57" s="8">
        <v>117018</v>
      </c>
    </row>
    <row r="58" spans="1:8" s="20" customFormat="1" ht="21.75" customHeight="1" x14ac:dyDescent="0.25">
      <c r="A58" s="16">
        <v>49</v>
      </c>
      <c r="B58" s="6">
        <v>44704</v>
      </c>
      <c r="C58" s="18" t="s">
        <v>73</v>
      </c>
      <c r="D58" s="7" t="s">
        <v>190</v>
      </c>
      <c r="E58" s="8">
        <v>222750</v>
      </c>
      <c r="F58" s="8">
        <v>20048</v>
      </c>
      <c r="G58" s="8">
        <v>16216</v>
      </c>
      <c r="H58" s="8">
        <v>218918</v>
      </c>
    </row>
    <row r="59" spans="1:8" s="20" customFormat="1" ht="21.75" customHeight="1" x14ac:dyDescent="0.25">
      <c r="A59" s="16">
        <v>50</v>
      </c>
      <c r="B59" s="17">
        <v>44705</v>
      </c>
      <c r="C59" s="18" t="s">
        <v>73</v>
      </c>
      <c r="D59" s="18" t="s">
        <v>19</v>
      </c>
      <c r="E59" s="19">
        <v>526305</v>
      </c>
      <c r="F59" s="19">
        <v>47367</v>
      </c>
      <c r="G59" s="19">
        <v>38316</v>
      </c>
      <c r="H59" s="19">
        <v>517254</v>
      </c>
    </row>
    <row r="60" spans="1:8" s="20" customFormat="1" ht="21.75" customHeight="1" x14ac:dyDescent="0.25">
      <c r="A60" s="16">
        <v>51</v>
      </c>
      <c r="B60" s="17">
        <v>44705</v>
      </c>
      <c r="C60" s="18" t="s">
        <v>73</v>
      </c>
      <c r="D60" s="18" t="s">
        <v>114</v>
      </c>
      <c r="E60" s="19">
        <v>301550</v>
      </c>
      <c r="F60" s="19">
        <v>27140</v>
      </c>
      <c r="G60" s="19">
        <v>21953</v>
      </c>
      <c r="H60" s="19">
        <v>296363</v>
      </c>
    </row>
    <row r="61" spans="1:8" s="20" customFormat="1" ht="21.75" customHeight="1" x14ac:dyDescent="0.25">
      <c r="A61" s="16">
        <v>52</v>
      </c>
      <c r="B61" s="17">
        <v>44709</v>
      </c>
      <c r="C61" s="18" t="s">
        <v>73</v>
      </c>
      <c r="D61" s="18" t="s">
        <v>54</v>
      </c>
      <c r="E61" s="19">
        <v>497700</v>
      </c>
      <c r="F61" s="19">
        <v>44793</v>
      </c>
      <c r="G61" s="19">
        <v>36232</v>
      </c>
      <c r="H61" s="19">
        <v>489139</v>
      </c>
    </row>
    <row r="62" spans="1:8" ht="21.75" customHeight="1" x14ac:dyDescent="0.25">
      <c r="A62" s="9"/>
      <c r="B62" s="12"/>
      <c r="C62" s="14" t="s">
        <v>133</v>
      </c>
      <c r="D62" s="13"/>
      <c r="E62" s="15">
        <f>SUM(E10:E61)</f>
        <v>21805851</v>
      </c>
      <c r="F62" s="15">
        <f>SUM(F10:F61)</f>
        <v>1927237</v>
      </c>
      <c r="G62" s="15">
        <f>SUM(G10:G61)</f>
        <v>1590281</v>
      </c>
      <c r="H62" s="15">
        <f>SUM(H10:H61)</f>
        <v>21468895</v>
      </c>
    </row>
    <row r="65" spans="4:8" x14ac:dyDescent="0.25">
      <c r="D65" s="36" t="s">
        <v>132</v>
      </c>
      <c r="E65" s="36"/>
      <c r="F65" s="36"/>
      <c r="G65" s="36"/>
    </row>
    <row r="66" spans="4:8" x14ac:dyDescent="0.25">
      <c r="D66" s="11" t="s">
        <v>130</v>
      </c>
      <c r="E66" s="10"/>
      <c r="F66" s="35" t="s">
        <v>131</v>
      </c>
      <c r="G66" s="35"/>
    </row>
    <row r="74" spans="4:8" x14ac:dyDescent="0.25">
      <c r="H74" s="21"/>
    </row>
  </sheetData>
  <autoFilter ref="A9:AE62">
    <sortState ref="A10:AE62">
      <sortCondition ref="B9:B62"/>
    </sortState>
  </autoFilter>
  <mergeCells count="5">
    <mergeCell ref="B2:AE3"/>
    <mergeCell ref="B5:AE6"/>
    <mergeCell ref="B7:H7"/>
    <mergeCell ref="D65:G65"/>
    <mergeCell ref="F66:G66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E89"/>
  <sheetViews>
    <sheetView topLeftCell="A79" zoomScaleNormal="100" workbookViewId="0">
      <selection activeCell="A11" sqref="A10:A84"/>
    </sheetView>
  </sheetViews>
  <sheetFormatPr defaultColWidth="9.140625" defaultRowHeight="15" x14ac:dyDescent="0.25"/>
  <cols>
    <col min="1" max="1" width="5" customWidth="1"/>
    <col min="2" max="2" width="14.28515625" style="2" customWidth="1"/>
    <col min="3" max="3" width="32.7109375" customWidth="1"/>
    <col min="4" max="4" width="46" customWidth="1"/>
    <col min="5" max="8" width="17.140625" style="1" customWidth="1"/>
    <col min="9" max="9" width="18.5703125" customWidth="1"/>
  </cols>
  <sheetData>
    <row r="1" spans="1:31" x14ac:dyDescent="0.25">
      <c r="B1" s="2" t="s">
        <v>126</v>
      </c>
      <c r="E1"/>
      <c r="F1"/>
      <c r="G1"/>
      <c r="H1"/>
    </row>
    <row r="2" spans="1:31" x14ac:dyDescent="0.25">
      <c r="B2" s="34" t="s">
        <v>127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</row>
    <row r="3" spans="1:31" x14ac:dyDescent="0.25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</row>
    <row r="4" spans="1:31" ht="15.75" customHeight="1" x14ac:dyDescent="0.25">
      <c r="B4" s="2" t="s">
        <v>128</v>
      </c>
      <c r="E4"/>
      <c r="F4"/>
      <c r="G4"/>
      <c r="H4"/>
    </row>
    <row r="5" spans="1:31" ht="15.75" customHeight="1" x14ac:dyDescent="0.25">
      <c r="B5" s="34" t="s">
        <v>129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</row>
    <row r="6" spans="1:31" ht="15.75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</row>
    <row r="7" spans="1:31" ht="18.75" x14ac:dyDescent="0.3">
      <c r="B7" s="33" t="s">
        <v>94</v>
      </c>
      <c r="C7" s="33"/>
      <c r="D7" s="33"/>
      <c r="E7" s="33"/>
      <c r="F7" s="33"/>
      <c r="G7" s="33"/>
      <c r="H7" s="33"/>
    </row>
    <row r="9" spans="1:31" ht="15" customHeight="1" x14ac:dyDescent="0.25">
      <c r="A9" s="9" t="s">
        <v>134</v>
      </c>
      <c r="B9" s="3" t="s">
        <v>62</v>
      </c>
      <c r="C9" s="4" t="s">
        <v>10</v>
      </c>
      <c r="D9" s="4" t="s">
        <v>85</v>
      </c>
      <c r="E9" s="5" t="s">
        <v>38</v>
      </c>
      <c r="F9" s="5" t="s">
        <v>11</v>
      </c>
      <c r="G9" s="5" t="s">
        <v>40</v>
      </c>
      <c r="H9" s="5" t="s">
        <v>88</v>
      </c>
    </row>
    <row r="10" spans="1:31" s="31" customFormat="1" ht="21.75" customHeight="1" x14ac:dyDescent="0.25">
      <c r="A10" s="29">
        <v>1</v>
      </c>
      <c r="B10" s="22">
        <v>44713</v>
      </c>
      <c r="C10" s="23" t="s">
        <v>73</v>
      </c>
      <c r="D10" s="23" t="s">
        <v>37</v>
      </c>
      <c r="E10" s="24">
        <v>388721</v>
      </c>
      <c r="F10" s="24">
        <f>E10*9/100</f>
        <v>34984.89</v>
      </c>
      <c r="G10" s="24">
        <v>28298.888800000001</v>
      </c>
      <c r="H10" s="24">
        <f>E10-F10+G10</f>
        <v>382034.9988</v>
      </c>
      <c r="I10" s="30"/>
    </row>
    <row r="11" spans="1:31" s="31" customFormat="1" ht="21.75" customHeight="1" x14ac:dyDescent="0.25">
      <c r="A11" s="29">
        <v>2</v>
      </c>
      <c r="B11" s="22">
        <v>44714</v>
      </c>
      <c r="C11" s="23" t="s">
        <v>73</v>
      </c>
      <c r="D11" s="23" t="s">
        <v>125</v>
      </c>
      <c r="E11" s="24">
        <v>1332814</v>
      </c>
      <c r="F11" s="24">
        <f>E11*9/100</f>
        <v>119953.26</v>
      </c>
      <c r="G11" s="24">
        <v>97028.859200000006</v>
      </c>
      <c r="H11" s="24">
        <f>E11-F11+G11</f>
        <v>1309889.5992000001</v>
      </c>
      <c r="I11" s="30"/>
    </row>
    <row r="12" spans="1:31" s="31" customFormat="1" ht="21.75" customHeight="1" x14ac:dyDescent="0.25">
      <c r="A12" s="29">
        <v>3</v>
      </c>
      <c r="B12" s="22">
        <v>44717</v>
      </c>
      <c r="C12" s="23" t="s">
        <v>73</v>
      </c>
      <c r="D12" s="23" t="s">
        <v>102</v>
      </c>
      <c r="E12" s="24">
        <v>1008150</v>
      </c>
      <c r="F12" s="24">
        <f>E12*9/100</f>
        <v>90733.5</v>
      </c>
      <c r="G12" s="24">
        <v>73393.320000000007</v>
      </c>
      <c r="H12" s="24">
        <f>E12-F12+G12</f>
        <v>990809.82000000007</v>
      </c>
      <c r="I12" s="30"/>
    </row>
    <row r="13" spans="1:31" s="31" customFormat="1" ht="21.75" customHeight="1" x14ac:dyDescent="0.25">
      <c r="A13" s="29">
        <v>4</v>
      </c>
      <c r="B13" s="22">
        <v>44718</v>
      </c>
      <c r="C13" s="23" t="s">
        <v>73</v>
      </c>
      <c r="D13" s="23" t="s">
        <v>60</v>
      </c>
      <c r="E13" s="24">
        <v>814084</v>
      </c>
      <c r="F13" s="24">
        <f>E13*9/100</f>
        <v>73267.56</v>
      </c>
      <c r="G13" s="24">
        <v>59265.315199999997</v>
      </c>
      <c r="H13" s="24">
        <f>E13-F13+G13</f>
        <v>800081.7551999999</v>
      </c>
      <c r="I13" s="30"/>
    </row>
    <row r="14" spans="1:31" s="31" customFormat="1" ht="21.75" customHeight="1" x14ac:dyDescent="0.25">
      <c r="A14" s="29">
        <v>5</v>
      </c>
      <c r="B14" s="22">
        <v>44718</v>
      </c>
      <c r="C14" s="23" t="s">
        <v>73</v>
      </c>
      <c r="D14" s="23" t="s">
        <v>78</v>
      </c>
      <c r="E14" s="24">
        <v>801300</v>
      </c>
      <c r="F14" s="24">
        <f>E14*9/100</f>
        <v>72117</v>
      </c>
      <c r="G14" s="24">
        <v>58334.64</v>
      </c>
      <c r="H14" s="24">
        <f>E14-F14+G14</f>
        <v>787517.64</v>
      </c>
      <c r="I14" s="30"/>
    </row>
    <row r="15" spans="1:31" s="31" customFormat="1" ht="21.75" customHeight="1" x14ac:dyDescent="0.25">
      <c r="A15" s="29">
        <v>6</v>
      </c>
      <c r="B15" s="22">
        <v>44718</v>
      </c>
      <c r="C15" s="23" t="s">
        <v>73</v>
      </c>
      <c r="D15" s="23" t="s">
        <v>20</v>
      </c>
      <c r="E15" s="24">
        <v>70950</v>
      </c>
      <c r="F15" s="24">
        <f>E15*9/100</f>
        <v>6385.5</v>
      </c>
      <c r="G15" s="24">
        <v>5165.16</v>
      </c>
      <c r="H15" s="24">
        <f>E15-F15+G15</f>
        <v>69729.66</v>
      </c>
      <c r="I15" s="30"/>
    </row>
    <row r="16" spans="1:31" s="31" customFormat="1" ht="21.75" customHeight="1" x14ac:dyDescent="0.25">
      <c r="A16" s="29">
        <v>7</v>
      </c>
      <c r="B16" s="22">
        <v>44718</v>
      </c>
      <c r="C16" s="23" t="s">
        <v>73</v>
      </c>
      <c r="D16" s="23" t="s">
        <v>99</v>
      </c>
      <c r="E16" s="24">
        <v>270926</v>
      </c>
      <c r="F16" s="24">
        <f>E16*9/100</f>
        <v>24383.34</v>
      </c>
      <c r="G16" s="24">
        <v>19723.412800000002</v>
      </c>
      <c r="H16" s="24">
        <f>E16-F16+G16</f>
        <v>266266.07280000002</v>
      </c>
      <c r="I16" s="30"/>
    </row>
    <row r="17" spans="1:9" s="31" customFormat="1" ht="21.75" customHeight="1" x14ac:dyDescent="0.25">
      <c r="A17" s="29">
        <v>8</v>
      </c>
      <c r="B17" s="22">
        <v>44720</v>
      </c>
      <c r="C17" s="23" t="s">
        <v>73</v>
      </c>
      <c r="D17" s="23" t="s">
        <v>68</v>
      </c>
      <c r="E17" s="24">
        <v>1360926</v>
      </c>
      <c r="F17" s="24">
        <f>E17*9/100</f>
        <v>122483.34</v>
      </c>
      <c r="G17" s="24">
        <v>99075.412799999991</v>
      </c>
      <c r="H17" s="24">
        <f>E17-F17+G17</f>
        <v>1337518.0728</v>
      </c>
      <c r="I17" s="30"/>
    </row>
    <row r="18" spans="1:9" s="31" customFormat="1" ht="21.75" customHeight="1" x14ac:dyDescent="0.25">
      <c r="A18" s="29">
        <v>9</v>
      </c>
      <c r="B18" s="22">
        <v>44720</v>
      </c>
      <c r="C18" s="23" t="s">
        <v>73</v>
      </c>
      <c r="D18" s="23" t="s">
        <v>91</v>
      </c>
      <c r="E18" s="24">
        <v>853030</v>
      </c>
      <c r="F18" s="24">
        <f>E18*9/100</f>
        <v>76772.7</v>
      </c>
      <c r="G18" s="24">
        <v>62100.584000000003</v>
      </c>
      <c r="H18" s="24">
        <f>E18-F18+G18</f>
        <v>838357.88400000008</v>
      </c>
      <c r="I18" s="30"/>
    </row>
    <row r="19" spans="1:9" s="31" customFormat="1" ht="21.75" customHeight="1" x14ac:dyDescent="0.25">
      <c r="A19" s="29">
        <v>10</v>
      </c>
      <c r="B19" s="22">
        <v>44720</v>
      </c>
      <c r="C19" s="23" t="s">
        <v>73</v>
      </c>
      <c r="D19" s="23" t="s">
        <v>72</v>
      </c>
      <c r="E19" s="24">
        <v>557344</v>
      </c>
      <c r="F19" s="24">
        <f>E19*9/100</f>
        <v>50160.959999999999</v>
      </c>
      <c r="G19" s="24">
        <v>40574.643199999999</v>
      </c>
      <c r="H19" s="24">
        <f>E19-F19+G19</f>
        <v>547757.68319999997</v>
      </c>
      <c r="I19" s="30"/>
    </row>
    <row r="20" spans="1:9" s="31" customFormat="1" ht="21.75" customHeight="1" x14ac:dyDescent="0.25">
      <c r="A20" s="29">
        <v>11</v>
      </c>
      <c r="B20" s="22">
        <v>44720</v>
      </c>
      <c r="C20" s="23" t="s">
        <v>73</v>
      </c>
      <c r="D20" s="23" t="s">
        <v>106</v>
      </c>
      <c r="E20" s="24">
        <v>430230</v>
      </c>
      <c r="F20" s="24">
        <f>E20*9/100</f>
        <v>38720.699999999997</v>
      </c>
      <c r="G20" s="24">
        <v>31320.743999999999</v>
      </c>
      <c r="H20" s="24">
        <f>E20-F20+G20</f>
        <v>422830.04399999999</v>
      </c>
      <c r="I20" s="30"/>
    </row>
    <row r="21" spans="1:9" s="31" customFormat="1" ht="21.75" customHeight="1" x14ac:dyDescent="0.25">
      <c r="A21" s="29">
        <v>12</v>
      </c>
      <c r="B21" s="22">
        <v>44720</v>
      </c>
      <c r="C21" s="23" t="s">
        <v>73</v>
      </c>
      <c r="D21" s="23" t="s">
        <v>39</v>
      </c>
      <c r="E21" s="24">
        <v>961688</v>
      </c>
      <c r="F21" s="24">
        <f>E21*9/100</f>
        <v>86551.92</v>
      </c>
      <c r="G21" s="24">
        <v>70010.886400000003</v>
      </c>
      <c r="H21" s="24">
        <f>E21-F21+G21</f>
        <v>945146.96639999992</v>
      </c>
      <c r="I21" s="30"/>
    </row>
    <row r="22" spans="1:9" s="31" customFormat="1" ht="21.75" customHeight="1" x14ac:dyDescent="0.25">
      <c r="A22" s="29">
        <v>13</v>
      </c>
      <c r="B22" s="22">
        <v>44720</v>
      </c>
      <c r="C22" s="23" t="s">
        <v>73</v>
      </c>
      <c r="D22" s="23" t="s">
        <v>123</v>
      </c>
      <c r="E22" s="24">
        <v>141900</v>
      </c>
      <c r="F22" s="24">
        <f>E22*9/100</f>
        <v>12771</v>
      </c>
      <c r="G22" s="24">
        <v>10330.32</v>
      </c>
      <c r="H22" s="24">
        <f>E22-F22+G22</f>
        <v>139459.32</v>
      </c>
      <c r="I22" s="30"/>
    </row>
    <row r="23" spans="1:9" s="31" customFormat="1" ht="21.75" customHeight="1" x14ac:dyDescent="0.25">
      <c r="A23" s="29">
        <v>14</v>
      </c>
      <c r="B23" s="22">
        <v>44720</v>
      </c>
      <c r="C23" s="23" t="s">
        <v>73</v>
      </c>
      <c r="D23" s="23" t="s">
        <v>28</v>
      </c>
      <c r="E23" s="24">
        <v>685761</v>
      </c>
      <c r="F23" s="24">
        <f>E23*9/100</f>
        <v>61718.49</v>
      </c>
      <c r="G23" s="24">
        <v>49923.400800000003</v>
      </c>
      <c r="H23" s="24">
        <f>E23-F23+G23</f>
        <v>673965.91079999995</v>
      </c>
      <c r="I23" s="30"/>
    </row>
    <row r="24" spans="1:9" s="31" customFormat="1" ht="21.75" customHeight="1" x14ac:dyDescent="0.25">
      <c r="A24" s="29">
        <v>15</v>
      </c>
      <c r="B24" s="22">
        <v>44720</v>
      </c>
      <c r="C24" s="23" t="s">
        <v>73</v>
      </c>
      <c r="D24" s="23" t="s">
        <v>23</v>
      </c>
      <c r="E24" s="24">
        <v>231508</v>
      </c>
      <c r="F24" s="24">
        <f>E24*9/100</f>
        <v>20835.72</v>
      </c>
      <c r="G24" s="24">
        <v>16853.7824</v>
      </c>
      <c r="H24" s="24">
        <f>E24-F24+G24</f>
        <v>227526.0624</v>
      </c>
      <c r="I24" s="30"/>
    </row>
    <row r="25" spans="1:9" s="31" customFormat="1" ht="21.75" customHeight="1" x14ac:dyDescent="0.25">
      <c r="A25" s="29">
        <v>16</v>
      </c>
      <c r="B25" s="22">
        <v>44720</v>
      </c>
      <c r="C25" s="23" t="s">
        <v>73</v>
      </c>
      <c r="D25" s="23" t="s">
        <v>8</v>
      </c>
      <c r="E25" s="24">
        <v>181500</v>
      </c>
      <c r="F25" s="24">
        <f>E25*9/100</f>
        <v>16335</v>
      </c>
      <c r="G25" s="24">
        <v>13213.2</v>
      </c>
      <c r="H25" s="24">
        <f>E25-F25+G25</f>
        <v>178378.2</v>
      </c>
      <c r="I25" s="30"/>
    </row>
    <row r="26" spans="1:9" s="31" customFormat="1" ht="21.75" customHeight="1" x14ac:dyDescent="0.25">
      <c r="A26" s="29">
        <v>17</v>
      </c>
      <c r="B26" s="22">
        <v>44720</v>
      </c>
      <c r="C26" s="23" t="s">
        <v>73</v>
      </c>
      <c r="D26" s="23" t="s">
        <v>139</v>
      </c>
      <c r="E26" s="24">
        <v>430230</v>
      </c>
      <c r="F26" s="24">
        <f>E26*9/100</f>
        <v>38720.699999999997</v>
      </c>
      <c r="G26" s="24">
        <v>31320.743999999999</v>
      </c>
      <c r="H26" s="24">
        <f>E26-F26+G26</f>
        <v>422830.04399999999</v>
      </c>
      <c r="I26" s="30"/>
    </row>
    <row r="27" spans="1:9" s="31" customFormat="1" ht="21.75" customHeight="1" x14ac:dyDescent="0.25">
      <c r="A27" s="29">
        <v>18</v>
      </c>
      <c r="B27" s="22">
        <v>44721</v>
      </c>
      <c r="C27" s="23" t="s">
        <v>73</v>
      </c>
      <c r="D27" s="23" t="s">
        <v>76</v>
      </c>
      <c r="E27" s="24">
        <v>212850</v>
      </c>
      <c r="F27" s="24">
        <f>E27*9/100</f>
        <v>19156.5</v>
      </c>
      <c r="G27" s="24">
        <v>15495.48</v>
      </c>
      <c r="H27" s="24">
        <f>E27-F27+G27</f>
        <v>209188.98</v>
      </c>
      <c r="I27" s="30"/>
    </row>
    <row r="28" spans="1:9" s="31" customFormat="1" ht="21.75" customHeight="1" x14ac:dyDescent="0.25">
      <c r="A28" s="29">
        <v>19</v>
      </c>
      <c r="B28" s="22">
        <v>44721</v>
      </c>
      <c r="C28" s="23" t="s">
        <v>73</v>
      </c>
      <c r="D28" s="23" t="s">
        <v>97</v>
      </c>
      <c r="E28" s="24">
        <v>133650</v>
      </c>
      <c r="F28" s="24">
        <f>E28*9/100</f>
        <v>12028.5</v>
      </c>
      <c r="G28" s="24">
        <v>9729.7199999999993</v>
      </c>
      <c r="H28" s="24">
        <f>E28-F28+G28</f>
        <v>131351.22</v>
      </c>
      <c r="I28" s="30"/>
    </row>
    <row r="29" spans="1:9" s="31" customFormat="1" ht="21.75" customHeight="1" x14ac:dyDescent="0.25">
      <c r="A29" s="29">
        <v>20</v>
      </c>
      <c r="B29" s="22">
        <v>44721</v>
      </c>
      <c r="C29" s="23" t="s">
        <v>73</v>
      </c>
      <c r="D29" s="23" t="s">
        <v>50</v>
      </c>
      <c r="E29" s="24">
        <v>111058</v>
      </c>
      <c r="F29" s="24">
        <f>E29*9/100</f>
        <v>9995.2199999999993</v>
      </c>
      <c r="G29" s="24">
        <v>8085.0223999999998</v>
      </c>
      <c r="H29" s="24">
        <f>E29-F29+G29</f>
        <v>109147.8024</v>
      </c>
      <c r="I29" s="30"/>
    </row>
    <row r="30" spans="1:9" s="31" customFormat="1" ht="21.75" customHeight="1" x14ac:dyDescent="0.25">
      <c r="A30" s="29">
        <v>21</v>
      </c>
      <c r="B30" s="22">
        <v>44721</v>
      </c>
      <c r="C30" s="23" t="s">
        <v>73</v>
      </c>
      <c r="D30" s="23" t="s">
        <v>3</v>
      </c>
      <c r="E30" s="24">
        <v>105400</v>
      </c>
      <c r="F30" s="24">
        <f>E30*9/100</f>
        <v>9486</v>
      </c>
      <c r="G30" s="24">
        <v>7673.12</v>
      </c>
      <c r="H30" s="24">
        <f>E30-F30+G30</f>
        <v>103587.12</v>
      </c>
      <c r="I30" s="30"/>
    </row>
    <row r="31" spans="1:9" s="31" customFormat="1" ht="21.75" customHeight="1" x14ac:dyDescent="0.25">
      <c r="A31" s="29">
        <v>22</v>
      </c>
      <c r="B31" s="22">
        <v>44721</v>
      </c>
      <c r="C31" s="23" t="s">
        <v>73</v>
      </c>
      <c r="D31" s="23" t="s">
        <v>15</v>
      </c>
      <c r="E31" s="24">
        <v>92000</v>
      </c>
      <c r="F31" s="24">
        <f>E31*9/100</f>
        <v>8280</v>
      </c>
      <c r="G31" s="24">
        <v>6697.6</v>
      </c>
      <c r="H31" s="24">
        <f>E31-F31+G31</f>
        <v>90417.600000000006</v>
      </c>
      <c r="I31" s="30"/>
    </row>
    <row r="32" spans="1:9" s="31" customFormat="1" ht="21.75" customHeight="1" x14ac:dyDescent="0.25">
      <c r="A32" s="29">
        <v>23</v>
      </c>
      <c r="B32" s="22">
        <v>44721</v>
      </c>
      <c r="C32" s="23" t="s">
        <v>73</v>
      </c>
      <c r="D32" s="23" t="s">
        <v>12</v>
      </c>
      <c r="E32" s="24">
        <v>465077</v>
      </c>
      <c r="F32" s="24">
        <f>E32*9/100</f>
        <v>41856.93</v>
      </c>
      <c r="G32" s="24">
        <v>33857.605600000003</v>
      </c>
      <c r="H32" s="24">
        <f>E32-F32+G32</f>
        <v>457077.67560000002</v>
      </c>
      <c r="I32" s="30"/>
    </row>
    <row r="33" spans="1:9" s="31" customFormat="1" ht="21.75" customHeight="1" x14ac:dyDescent="0.25">
      <c r="A33" s="29">
        <v>24</v>
      </c>
      <c r="B33" s="22">
        <v>44722</v>
      </c>
      <c r="C33" s="23" t="s">
        <v>73</v>
      </c>
      <c r="D33" s="23" t="s">
        <v>23</v>
      </c>
      <c r="E33" s="24">
        <v>483050</v>
      </c>
      <c r="F33" s="24">
        <f>E33*9/100</f>
        <v>43474.5</v>
      </c>
      <c r="G33" s="24">
        <v>35166.04</v>
      </c>
      <c r="H33" s="24">
        <f>E33-F33+G33</f>
        <v>474741.54</v>
      </c>
      <c r="I33" s="30"/>
    </row>
    <row r="34" spans="1:9" s="31" customFormat="1" ht="21.75" customHeight="1" x14ac:dyDescent="0.25">
      <c r="A34" s="29">
        <v>25</v>
      </c>
      <c r="B34" s="22">
        <v>44722</v>
      </c>
      <c r="C34" s="23" t="s">
        <v>73</v>
      </c>
      <c r="D34" s="23" t="s">
        <v>136</v>
      </c>
      <c r="E34" s="24">
        <v>294640</v>
      </c>
      <c r="F34" s="24">
        <f>E34*9/100</f>
        <v>26517.599999999999</v>
      </c>
      <c r="G34" s="24">
        <v>21449.792000000001</v>
      </c>
      <c r="H34" s="24">
        <f>E34-F34+G34</f>
        <v>289572.19200000004</v>
      </c>
      <c r="I34" s="30"/>
    </row>
    <row r="35" spans="1:9" s="31" customFormat="1" ht="21.75" customHeight="1" x14ac:dyDescent="0.25">
      <c r="A35" s="29">
        <v>26</v>
      </c>
      <c r="B35" s="22">
        <v>44723</v>
      </c>
      <c r="C35" s="23" t="s">
        <v>73</v>
      </c>
      <c r="D35" s="23" t="s">
        <v>34</v>
      </c>
      <c r="E35" s="24">
        <v>1008150</v>
      </c>
      <c r="F35" s="24">
        <f>E35*9/100</f>
        <v>90733.5</v>
      </c>
      <c r="G35" s="24">
        <v>73393.320000000007</v>
      </c>
      <c r="H35" s="24">
        <f>E35-F35+G35</f>
        <v>990809.82000000007</v>
      </c>
      <c r="I35" s="30"/>
    </row>
    <row r="36" spans="1:9" s="31" customFormat="1" ht="21.75" customHeight="1" x14ac:dyDescent="0.25">
      <c r="A36" s="29">
        <v>27</v>
      </c>
      <c r="B36" s="22">
        <v>44723</v>
      </c>
      <c r="C36" s="23" t="s">
        <v>73</v>
      </c>
      <c r="D36" s="23" t="s">
        <v>24</v>
      </c>
      <c r="E36" s="24">
        <v>70950</v>
      </c>
      <c r="F36" s="24">
        <f>E36*9/100</f>
        <v>6385.5</v>
      </c>
      <c r="G36" s="24">
        <v>5165.16</v>
      </c>
      <c r="H36" s="24">
        <f>E36-F36+G36</f>
        <v>69729.66</v>
      </c>
      <c r="I36" s="30"/>
    </row>
    <row r="37" spans="1:9" s="31" customFormat="1" ht="21.75" customHeight="1" x14ac:dyDescent="0.25">
      <c r="A37" s="29">
        <v>28</v>
      </c>
      <c r="B37" s="22">
        <v>44723</v>
      </c>
      <c r="C37" s="23" t="s">
        <v>73</v>
      </c>
      <c r="D37" s="23" t="s">
        <v>47</v>
      </c>
      <c r="E37" s="24">
        <v>345281</v>
      </c>
      <c r="F37" s="24">
        <f>E37*9/100</f>
        <v>31075.29</v>
      </c>
      <c r="G37" s="24">
        <v>25136.4568</v>
      </c>
      <c r="H37" s="24">
        <f>E37-F37+G37</f>
        <v>339342.16680000001</v>
      </c>
      <c r="I37" s="30"/>
    </row>
    <row r="38" spans="1:9" s="31" customFormat="1" ht="21.75" customHeight="1" x14ac:dyDescent="0.25">
      <c r="A38" s="29">
        <v>29</v>
      </c>
      <c r="B38" s="22">
        <v>44723</v>
      </c>
      <c r="C38" s="23" t="s">
        <v>73</v>
      </c>
      <c r="D38" s="23" t="s">
        <v>115</v>
      </c>
      <c r="E38" s="24">
        <v>528057</v>
      </c>
      <c r="F38" s="24">
        <f>E38*9/100</f>
        <v>47525.13</v>
      </c>
      <c r="G38" s="24">
        <v>38442.549599999998</v>
      </c>
      <c r="H38" s="24">
        <f>E38-F38+G38</f>
        <v>518974.41960000002</v>
      </c>
      <c r="I38" s="30"/>
    </row>
    <row r="39" spans="1:9" s="31" customFormat="1" ht="21.75" customHeight="1" x14ac:dyDescent="0.25">
      <c r="A39" s="29">
        <v>30</v>
      </c>
      <c r="B39" s="22">
        <v>44724</v>
      </c>
      <c r="C39" s="23" t="s">
        <v>73</v>
      </c>
      <c r="D39" s="23" t="s">
        <v>70</v>
      </c>
      <c r="E39" s="24">
        <v>305250</v>
      </c>
      <c r="F39" s="24">
        <f>E39*9/100</f>
        <v>27472.5</v>
      </c>
      <c r="G39" s="24">
        <v>22222.2</v>
      </c>
      <c r="H39" s="24">
        <f>E39-F39+G39</f>
        <v>299999.7</v>
      </c>
      <c r="I39" s="30"/>
    </row>
    <row r="40" spans="1:9" s="31" customFormat="1" ht="21.75" customHeight="1" x14ac:dyDescent="0.25">
      <c r="A40" s="29">
        <v>31</v>
      </c>
      <c r="B40" s="22">
        <v>44725</v>
      </c>
      <c r="C40" s="23" t="s">
        <v>73</v>
      </c>
      <c r="D40" s="23" t="s">
        <v>86</v>
      </c>
      <c r="E40" s="24">
        <v>320055</v>
      </c>
      <c r="F40" s="24">
        <f>E40*9/100</f>
        <v>28804.95</v>
      </c>
      <c r="G40" s="24">
        <v>23300.004000000001</v>
      </c>
      <c r="H40" s="24">
        <f>E40-F40+G40</f>
        <v>314550.054</v>
      </c>
      <c r="I40" s="30"/>
    </row>
    <row r="41" spans="1:9" s="31" customFormat="1" ht="21.75" customHeight="1" x14ac:dyDescent="0.25">
      <c r="A41" s="29">
        <v>32</v>
      </c>
      <c r="B41" s="22">
        <v>44725</v>
      </c>
      <c r="C41" s="23" t="s">
        <v>73</v>
      </c>
      <c r="D41" s="23" t="s">
        <v>180</v>
      </c>
      <c r="E41" s="24">
        <v>2149316</v>
      </c>
      <c r="F41" s="24">
        <f>E41*9/100</f>
        <v>193438.44</v>
      </c>
      <c r="G41" s="24">
        <v>156470.20480000001</v>
      </c>
      <c r="H41" s="24">
        <f>E41-F41+G41</f>
        <v>2112347.7648</v>
      </c>
      <c r="I41" s="30"/>
    </row>
    <row r="42" spans="1:9" s="31" customFormat="1" ht="21.75" customHeight="1" x14ac:dyDescent="0.25">
      <c r="A42" s="29">
        <v>33</v>
      </c>
      <c r="B42" s="22">
        <v>44726</v>
      </c>
      <c r="C42" s="23" t="s">
        <v>73</v>
      </c>
      <c r="D42" s="23" t="s">
        <v>124</v>
      </c>
      <c r="E42" s="24">
        <v>642027</v>
      </c>
      <c r="F42" s="24">
        <f>E42*9/100</f>
        <v>57782.43</v>
      </c>
      <c r="G42" s="24">
        <v>46739.565599999994</v>
      </c>
      <c r="H42" s="24">
        <f>E42-F42+G42</f>
        <v>630984.13559999992</v>
      </c>
      <c r="I42" s="30"/>
    </row>
    <row r="43" spans="1:9" s="31" customFormat="1" ht="21.75" customHeight="1" x14ac:dyDescent="0.25">
      <c r="A43" s="29">
        <v>34</v>
      </c>
      <c r="B43" s="22">
        <v>44727</v>
      </c>
      <c r="C43" s="23" t="s">
        <v>73</v>
      </c>
      <c r="D43" s="23" t="s">
        <v>64</v>
      </c>
      <c r="E43" s="24">
        <v>263361</v>
      </c>
      <c r="F43" s="24">
        <f>E43*9/100</f>
        <v>23702.49</v>
      </c>
      <c r="G43" s="24">
        <v>19172.680800000002</v>
      </c>
      <c r="H43" s="24">
        <f>E43-F43+G43</f>
        <v>258831.19080000001</v>
      </c>
      <c r="I43" s="30"/>
    </row>
    <row r="44" spans="1:9" s="31" customFormat="1" ht="21.75" customHeight="1" x14ac:dyDescent="0.25">
      <c r="A44" s="29">
        <v>35</v>
      </c>
      <c r="B44" s="22">
        <v>44727</v>
      </c>
      <c r="C44" s="23" t="s">
        <v>73</v>
      </c>
      <c r="D44" s="23" t="s">
        <v>136</v>
      </c>
      <c r="E44" s="24">
        <v>532950</v>
      </c>
      <c r="F44" s="24">
        <f>E44*9/100</f>
        <v>47965.5</v>
      </c>
      <c r="G44" s="24">
        <v>38798.76</v>
      </c>
      <c r="H44" s="24">
        <f>E44-F44+G44</f>
        <v>523783.26</v>
      </c>
      <c r="I44" s="30"/>
    </row>
    <row r="45" spans="1:9" s="31" customFormat="1" ht="21.75" customHeight="1" x14ac:dyDescent="0.25">
      <c r="A45" s="29">
        <v>36</v>
      </c>
      <c r="B45" s="22">
        <v>44728</v>
      </c>
      <c r="C45" s="23" t="s">
        <v>73</v>
      </c>
      <c r="D45" s="23" t="s">
        <v>14</v>
      </c>
      <c r="E45" s="24">
        <v>321523</v>
      </c>
      <c r="F45" s="24">
        <f>E45*9/100</f>
        <v>28937.07</v>
      </c>
      <c r="G45" s="24">
        <v>23406.874400000001</v>
      </c>
      <c r="H45" s="24">
        <f>E45-F45+G45</f>
        <v>315992.80440000002</v>
      </c>
      <c r="I45" s="30"/>
    </row>
    <row r="46" spans="1:9" s="31" customFormat="1" ht="21.75" customHeight="1" x14ac:dyDescent="0.25">
      <c r="A46" s="29">
        <v>37</v>
      </c>
      <c r="B46" s="22">
        <v>44728</v>
      </c>
      <c r="C46" s="23" t="s">
        <v>73</v>
      </c>
      <c r="D46" s="23" t="s">
        <v>44</v>
      </c>
      <c r="E46" s="24">
        <v>347550</v>
      </c>
      <c r="F46" s="24">
        <f>E46*9/100</f>
        <v>31279.5</v>
      </c>
      <c r="G46" s="24">
        <v>25301.64</v>
      </c>
      <c r="H46" s="24">
        <f>E46-F46+G46</f>
        <v>341572.14</v>
      </c>
      <c r="I46" s="30"/>
    </row>
    <row r="47" spans="1:9" s="31" customFormat="1" ht="21.75" customHeight="1" x14ac:dyDescent="0.25">
      <c r="A47" s="29">
        <v>38</v>
      </c>
      <c r="B47" s="22">
        <v>44728</v>
      </c>
      <c r="C47" s="23" t="s">
        <v>73</v>
      </c>
      <c r="D47" s="23" t="s">
        <v>192</v>
      </c>
      <c r="E47" s="24">
        <v>362796</v>
      </c>
      <c r="F47" s="24">
        <f>E47*9/100</f>
        <v>32651.64</v>
      </c>
      <c r="G47" s="24">
        <v>26411</v>
      </c>
      <c r="H47" s="24">
        <f>E47-F47+G47</f>
        <v>356555.36</v>
      </c>
      <c r="I47" s="30"/>
    </row>
    <row r="48" spans="1:9" s="31" customFormat="1" ht="21.75" customHeight="1" x14ac:dyDescent="0.25">
      <c r="A48" s="29">
        <v>39</v>
      </c>
      <c r="B48" s="22">
        <v>44729</v>
      </c>
      <c r="C48" s="23" t="s">
        <v>73</v>
      </c>
      <c r="D48" s="23" t="s">
        <v>83</v>
      </c>
      <c r="E48" s="24">
        <v>410548</v>
      </c>
      <c r="F48" s="24">
        <f>E48*9/100</f>
        <v>36949.32</v>
      </c>
      <c r="G48" s="24">
        <v>29887.894400000001</v>
      </c>
      <c r="H48" s="24">
        <f>E48-F48+G48</f>
        <v>403486.57439999998</v>
      </c>
      <c r="I48" s="30"/>
    </row>
    <row r="49" spans="1:9" s="31" customFormat="1" ht="21.75" customHeight="1" x14ac:dyDescent="0.25">
      <c r="A49" s="29">
        <v>40</v>
      </c>
      <c r="B49" s="22">
        <v>44729</v>
      </c>
      <c r="C49" s="23" t="s">
        <v>73</v>
      </c>
      <c r="D49" s="23" t="s">
        <v>35</v>
      </c>
      <c r="E49" s="24">
        <v>1161546</v>
      </c>
      <c r="F49" s="24">
        <f>E49*9/100</f>
        <v>104539.14</v>
      </c>
      <c r="G49" s="24">
        <v>84560.548800000004</v>
      </c>
      <c r="H49" s="24">
        <f>E49-F49+G49</f>
        <v>1141567.4088000001</v>
      </c>
      <c r="I49" s="30"/>
    </row>
    <row r="50" spans="1:9" s="31" customFormat="1" ht="21.75" customHeight="1" x14ac:dyDescent="0.25">
      <c r="A50" s="29">
        <v>41</v>
      </c>
      <c r="B50" s="22">
        <v>44729</v>
      </c>
      <c r="C50" s="23" t="s">
        <v>73</v>
      </c>
      <c r="D50" s="23" t="s">
        <v>21</v>
      </c>
      <c r="E50" s="24">
        <v>329866</v>
      </c>
      <c r="F50" s="24">
        <f>E50*9/100</f>
        <v>29687.94</v>
      </c>
      <c r="G50" s="24">
        <v>24014.2448</v>
      </c>
      <c r="H50" s="24">
        <f>E50-F50+G50</f>
        <v>324192.30479999998</v>
      </c>
      <c r="I50" s="30"/>
    </row>
    <row r="51" spans="1:9" s="31" customFormat="1" ht="21.75" customHeight="1" x14ac:dyDescent="0.25">
      <c r="A51" s="29">
        <v>42</v>
      </c>
      <c r="B51" s="22">
        <v>44729</v>
      </c>
      <c r="C51" s="23" t="s">
        <v>73</v>
      </c>
      <c r="D51" s="23" t="s">
        <v>32</v>
      </c>
      <c r="E51" s="24">
        <v>412945</v>
      </c>
      <c r="F51" s="24">
        <f>E51*9/100</f>
        <v>37165.050000000003</v>
      </c>
      <c r="G51" s="24">
        <v>30062.396000000001</v>
      </c>
      <c r="H51" s="24">
        <f>E51-F51+G51</f>
        <v>405842.34600000002</v>
      </c>
      <c r="I51" s="30"/>
    </row>
    <row r="52" spans="1:9" s="31" customFormat="1" ht="21.75" customHeight="1" x14ac:dyDescent="0.25">
      <c r="A52" s="29">
        <v>43</v>
      </c>
      <c r="B52" s="22">
        <v>44729</v>
      </c>
      <c r="C52" s="23" t="s">
        <v>73</v>
      </c>
      <c r="D52" s="23" t="s">
        <v>30</v>
      </c>
      <c r="E52" s="24">
        <v>371050</v>
      </c>
      <c r="F52" s="24">
        <f>E52*9/100</f>
        <v>33394.5</v>
      </c>
      <c r="G52" s="24">
        <v>27012.44</v>
      </c>
      <c r="H52" s="24">
        <f>E52-F52+G52</f>
        <v>364667.94</v>
      </c>
      <c r="I52" s="30"/>
    </row>
    <row r="53" spans="1:9" s="31" customFormat="1" ht="21.75" customHeight="1" x14ac:dyDescent="0.25">
      <c r="A53" s="29">
        <v>44</v>
      </c>
      <c r="B53" s="22">
        <v>44730</v>
      </c>
      <c r="C53" s="23" t="s">
        <v>73</v>
      </c>
      <c r="D53" s="23" t="s">
        <v>106</v>
      </c>
      <c r="E53" s="24">
        <v>361150</v>
      </c>
      <c r="F53" s="24">
        <f>E53*9/100</f>
        <v>32503.5</v>
      </c>
      <c r="G53" s="24">
        <v>26291.72</v>
      </c>
      <c r="H53" s="24">
        <f>E53-F53+G53</f>
        <v>354938.22</v>
      </c>
      <c r="I53" s="30"/>
    </row>
    <row r="54" spans="1:9" s="31" customFormat="1" ht="21.75" customHeight="1" x14ac:dyDescent="0.25">
      <c r="A54" s="29">
        <v>45</v>
      </c>
      <c r="B54" s="22">
        <v>44730</v>
      </c>
      <c r="C54" s="23" t="s">
        <v>73</v>
      </c>
      <c r="D54" s="23" t="s">
        <v>110</v>
      </c>
      <c r="E54" s="24">
        <v>499119</v>
      </c>
      <c r="F54" s="24">
        <f>E54*9/100</f>
        <v>44920.71</v>
      </c>
      <c r="G54" s="24">
        <v>36335.8632</v>
      </c>
      <c r="H54" s="24">
        <f>E54-F54+G54</f>
        <v>490534.1532</v>
      </c>
      <c r="I54" s="30"/>
    </row>
    <row r="55" spans="1:9" s="31" customFormat="1" ht="21.75" customHeight="1" x14ac:dyDescent="0.25">
      <c r="A55" s="29">
        <v>46</v>
      </c>
      <c r="B55" s="22">
        <v>44730</v>
      </c>
      <c r="C55" s="23" t="s">
        <v>73</v>
      </c>
      <c r="D55" s="23" t="s">
        <v>49</v>
      </c>
      <c r="E55" s="24">
        <v>105400</v>
      </c>
      <c r="F55" s="24">
        <f>E55*9/100</f>
        <v>9486</v>
      </c>
      <c r="G55" s="24">
        <v>7673.12</v>
      </c>
      <c r="H55" s="24">
        <f>E55-F55+G55</f>
        <v>103587.12</v>
      </c>
      <c r="I55" s="30"/>
    </row>
    <row r="56" spans="1:9" s="31" customFormat="1" ht="21.75" customHeight="1" x14ac:dyDescent="0.25">
      <c r="A56" s="29">
        <v>47</v>
      </c>
      <c r="B56" s="22">
        <v>44730</v>
      </c>
      <c r="C56" s="23" t="s">
        <v>73</v>
      </c>
      <c r="D56" s="23" t="s">
        <v>54</v>
      </c>
      <c r="E56" s="24">
        <v>116950</v>
      </c>
      <c r="F56" s="24">
        <f>E56*9/100</f>
        <v>10525.5</v>
      </c>
      <c r="G56" s="24">
        <v>8513.9599999999991</v>
      </c>
      <c r="H56" s="24">
        <f>E56-F56+G56</f>
        <v>114938.45999999999</v>
      </c>
      <c r="I56" s="30"/>
    </row>
    <row r="57" spans="1:9" s="31" customFormat="1" ht="21.75" customHeight="1" x14ac:dyDescent="0.25">
      <c r="A57" s="29">
        <v>48</v>
      </c>
      <c r="B57" s="22">
        <v>44730</v>
      </c>
      <c r="C57" s="23" t="s">
        <v>73</v>
      </c>
      <c r="D57" s="23" t="s">
        <v>135</v>
      </c>
      <c r="E57" s="24">
        <v>511300</v>
      </c>
      <c r="F57" s="24">
        <f>E57*9/100</f>
        <v>46017</v>
      </c>
      <c r="G57" s="24">
        <v>37222.639999999999</v>
      </c>
      <c r="H57" s="24">
        <f>E57-F57+G57</f>
        <v>502505.64</v>
      </c>
      <c r="I57" s="30"/>
    </row>
    <row r="58" spans="1:9" s="31" customFormat="1" ht="21.75" customHeight="1" x14ac:dyDescent="0.25">
      <c r="A58" s="29">
        <v>49</v>
      </c>
      <c r="B58" s="22">
        <v>44730</v>
      </c>
      <c r="C58" s="23" t="s">
        <v>73</v>
      </c>
      <c r="D58" s="23" t="s">
        <v>179</v>
      </c>
      <c r="E58" s="24">
        <v>206853</v>
      </c>
      <c r="F58" s="24">
        <f>E58*9/100</f>
        <v>18616.77</v>
      </c>
      <c r="G58" s="24">
        <v>15058.8984</v>
      </c>
      <c r="H58" s="24">
        <f>E58-F58+G58</f>
        <v>203295.12840000002</v>
      </c>
      <c r="I58" s="30"/>
    </row>
    <row r="59" spans="1:9" s="31" customFormat="1" ht="21.75" customHeight="1" x14ac:dyDescent="0.25">
      <c r="A59" s="29">
        <v>50</v>
      </c>
      <c r="B59" s="22">
        <v>44732</v>
      </c>
      <c r="C59" s="23" t="s">
        <v>73</v>
      </c>
      <c r="D59" s="23" t="s">
        <v>99</v>
      </c>
      <c r="E59" s="24">
        <v>181500</v>
      </c>
      <c r="F59" s="24">
        <f>E59*9/100</f>
        <v>16335</v>
      </c>
      <c r="G59" s="24">
        <v>13213.2</v>
      </c>
      <c r="H59" s="24">
        <f>E59-F59+G59</f>
        <v>178378.2</v>
      </c>
      <c r="I59" s="30"/>
    </row>
    <row r="60" spans="1:9" s="31" customFormat="1" ht="21.75" customHeight="1" x14ac:dyDescent="0.25">
      <c r="A60" s="29">
        <v>51</v>
      </c>
      <c r="B60" s="22">
        <v>44732</v>
      </c>
      <c r="C60" s="23" t="s">
        <v>73</v>
      </c>
      <c r="D60" s="23" t="s">
        <v>13</v>
      </c>
      <c r="E60" s="24">
        <v>90750</v>
      </c>
      <c r="F60" s="24">
        <f>E60*9/100</f>
        <v>8167.5</v>
      </c>
      <c r="G60" s="24">
        <v>6606.6</v>
      </c>
      <c r="H60" s="24">
        <f>E60-F60+G60</f>
        <v>89189.1</v>
      </c>
      <c r="I60" s="30"/>
    </row>
    <row r="61" spans="1:9" s="31" customFormat="1" ht="21.75" customHeight="1" x14ac:dyDescent="0.25">
      <c r="A61" s="29">
        <v>52</v>
      </c>
      <c r="B61" s="22">
        <v>44732</v>
      </c>
      <c r="C61" s="23" t="s">
        <v>73</v>
      </c>
      <c r="D61" s="23" t="s">
        <v>98</v>
      </c>
      <c r="E61" s="24">
        <v>216150</v>
      </c>
      <c r="F61" s="24">
        <f>E61*9/100</f>
        <v>19453.5</v>
      </c>
      <c r="G61" s="24">
        <v>15735.72</v>
      </c>
      <c r="H61" s="24">
        <f>E61-F61+G61</f>
        <v>212432.22</v>
      </c>
      <c r="I61" s="30"/>
    </row>
    <row r="62" spans="1:9" s="31" customFormat="1" ht="21.75" customHeight="1" x14ac:dyDescent="0.25">
      <c r="A62" s="29">
        <v>53</v>
      </c>
      <c r="B62" s="22">
        <v>44732</v>
      </c>
      <c r="C62" s="23" t="s">
        <v>73</v>
      </c>
      <c r="D62" s="23" t="s">
        <v>2</v>
      </c>
      <c r="E62" s="24">
        <v>336698</v>
      </c>
      <c r="F62" s="24">
        <f>E62*9/100</f>
        <v>30302.82</v>
      </c>
      <c r="G62" s="24">
        <v>24511.614399999999</v>
      </c>
      <c r="H62" s="24">
        <f>E62-F62+G62</f>
        <v>330906.79440000001</v>
      </c>
      <c r="I62" s="30"/>
    </row>
    <row r="63" spans="1:9" s="31" customFormat="1" ht="21.75" customHeight="1" x14ac:dyDescent="0.25">
      <c r="A63" s="29">
        <v>54</v>
      </c>
      <c r="B63" s="22">
        <v>44732</v>
      </c>
      <c r="C63" s="23" t="s">
        <v>73</v>
      </c>
      <c r="D63" s="23" t="s">
        <v>71</v>
      </c>
      <c r="E63" s="24">
        <v>141900</v>
      </c>
      <c r="F63" s="24">
        <f>E63*9/100</f>
        <v>12771</v>
      </c>
      <c r="G63" s="24">
        <v>10330.32</v>
      </c>
      <c r="H63" s="24">
        <f>E63-F63+G63</f>
        <v>139459.32</v>
      </c>
      <c r="I63" s="30"/>
    </row>
    <row r="64" spans="1:9" s="31" customFormat="1" ht="21.75" customHeight="1" x14ac:dyDescent="0.25">
      <c r="A64" s="29">
        <v>55</v>
      </c>
      <c r="B64" s="22">
        <v>44733</v>
      </c>
      <c r="C64" s="23" t="s">
        <v>73</v>
      </c>
      <c r="D64" s="23" t="s">
        <v>43</v>
      </c>
      <c r="E64" s="24">
        <v>294640</v>
      </c>
      <c r="F64" s="24">
        <f>E64*9/100</f>
        <v>26517.599999999999</v>
      </c>
      <c r="G64" s="24">
        <v>21449.792000000001</v>
      </c>
      <c r="H64" s="24">
        <f>E64-F64+G64</f>
        <v>289572.19200000004</v>
      </c>
      <c r="I64" s="30"/>
    </row>
    <row r="65" spans="1:9" s="31" customFormat="1" ht="21.75" customHeight="1" x14ac:dyDescent="0.25">
      <c r="A65" s="29">
        <v>56</v>
      </c>
      <c r="B65" s="22">
        <v>44733</v>
      </c>
      <c r="C65" s="23" t="s">
        <v>73</v>
      </c>
      <c r="D65" s="23" t="s">
        <v>18</v>
      </c>
      <c r="E65" s="24">
        <v>70950</v>
      </c>
      <c r="F65" s="24">
        <f>E65*9/100</f>
        <v>6385.5</v>
      </c>
      <c r="G65" s="24">
        <v>5165.16</v>
      </c>
      <c r="H65" s="24">
        <f>E65-F65+G65</f>
        <v>69729.66</v>
      </c>
      <c r="I65" s="30"/>
    </row>
    <row r="66" spans="1:9" s="31" customFormat="1" ht="21.75" customHeight="1" x14ac:dyDescent="0.25">
      <c r="A66" s="29">
        <v>57</v>
      </c>
      <c r="B66" s="22">
        <v>44733</v>
      </c>
      <c r="C66" s="23" t="s">
        <v>73</v>
      </c>
      <c r="D66" s="23" t="s">
        <v>178</v>
      </c>
      <c r="E66" s="24">
        <v>135300</v>
      </c>
      <c r="F66" s="24">
        <f>E66*9/100</f>
        <v>12177</v>
      </c>
      <c r="G66" s="24">
        <v>9849.84</v>
      </c>
      <c r="H66" s="24">
        <f>E66-F66+G66</f>
        <v>132972.84</v>
      </c>
      <c r="I66" s="30"/>
    </row>
    <row r="67" spans="1:9" s="31" customFormat="1" ht="21.75" customHeight="1" x14ac:dyDescent="0.25">
      <c r="A67" s="29">
        <v>58</v>
      </c>
      <c r="B67" s="22">
        <v>44734</v>
      </c>
      <c r="C67" s="23" t="s">
        <v>73</v>
      </c>
      <c r="D67" s="23" t="s">
        <v>59</v>
      </c>
      <c r="E67" s="24">
        <v>342695</v>
      </c>
      <c r="F67" s="24">
        <f>E67*9/100</f>
        <v>30842.55</v>
      </c>
      <c r="G67" s="24">
        <v>24948.196</v>
      </c>
      <c r="H67" s="24">
        <f>E67-F67+G67</f>
        <v>336800.64600000001</v>
      </c>
      <c r="I67" s="30"/>
    </row>
    <row r="68" spans="1:9" s="31" customFormat="1" ht="21.75" customHeight="1" x14ac:dyDescent="0.25">
      <c r="A68" s="29">
        <v>59</v>
      </c>
      <c r="B68" s="22">
        <v>44734</v>
      </c>
      <c r="C68" s="23" t="s">
        <v>73</v>
      </c>
      <c r="D68" s="23" t="s">
        <v>5</v>
      </c>
      <c r="E68" s="24">
        <v>604905</v>
      </c>
      <c r="F68" s="24">
        <f>E68*9/100</f>
        <v>54441.45</v>
      </c>
      <c r="G68" s="24">
        <v>44037.084000000003</v>
      </c>
      <c r="H68" s="24">
        <f>E68-F68+G68</f>
        <v>594500.63400000008</v>
      </c>
      <c r="I68" s="30"/>
    </row>
    <row r="69" spans="1:9" s="31" customFormat="1" ht="21.75" customHeight="1" x14ac:dyDescent="0.25">
      <c r="A69" s="29">
        <v>60</v>
      </c>
      <c r="B69" s="22">
        <v>44734</v>
      </c>
      <c r="C69" s="23" t="s">
        <v>73</v>
      </c>
      <c r="D69" s="23" t="s">
        <v>55</v>
      </c>
      <c r="E69" s="24">
        <v>415432</v>
      </c>
      <c r="F69" s="24">
        <f>E69*9/100</f>
        <v>37388.879999999997</v>
      </c>
      <c r="G69" s="24">
        <v>30243.4496</v>
      </c>
      <c r="H69" s="24">
        <f>E69-F69+G69</f>
        <v>408286.56959999999</v>
      </c>
      <c r="I69" s="30"/>
    </row>
    <row r="70" spans="1:9" s="31" customFormat="1" ht="21.75" customHeight="1" x14ac:dyDescent="0.25">
      <c r="A70" s="29">
        <v>61</v>
      </c>
      <c r="B70" s="22">
        <v>44734</v>
      </c>
      <c r="C70" s="23" t="s">
        <v>73</v>
      </c>
      <c r="D70" s="23" t="s">
        <v>48</v>
      </c>
      <c r="E70" s="24">
        <v>827757</v>
      </c>
      <c r="F70" s="24">
        <f>E70*9/100</f>
        <v>74498.13</v>
      </c>
      <c r="G70" s="24">
        <v>60260.709600000002</v>
      </c>
      <c r="H70" s="24">
        <f>E70-F70+G70</f>
        <v>813519.57960000006</v>
      </c>
      <c r="I70" s="30"/>
    </row>
    <row r="71" spans="1:9" s="31" customFormat="1" ht="21.75" customHeight="1" x14ac:dyDescent="0.25">
      <c r="A71" s="29">
        <v>62</v>
      </c>
      <c r="B71" s="22">
        <v>44735</v>
      </c>
      <c r="C71" s="23" t="s">
        <v>73</v>
      </c>
      <c r="D71" s="23" t="s">
        <v>138</v>
      </c>
      <c r="E71" s="24">
        <v>161700</v>
      </c>
      <c r="F71" s="24">
        <f>E71*9/100</f>
        <v>14553</v>
      </c>
      <c r="G71" s="24">
        <v>11771.76</v>
      </c>
      <c r="H71" s="24">
        <f>E71-F71+G71</f>
        <v>158918.76</v>
      </c>
      <c r="I71" s="30"/>
    </row>
    <row r="72" spans="1:9" s="31" customFormat="1" ht="21.75" customHeight="1" x14ac:dyDescent="0.25">
      <c r="A72" s="29">
        <v>63</v>
      </c>
      <c r="B72" s="22">
        <v>44736</v>
      </c>
      <c r="C72" s="23" t="s">
        <v>73</v>
      </c>
      <c r="D72" s="23" t="s">
        <v>6</v>
      </c>
      <c r="E72" s="24">
        <v>70950</v>
      </c>
      <c r="F72" s="24">
        <f>E72*9/100</f>
        <v>6385.5</v>
      </c>
      <c r="G72" s="24">
        <v>5165.16</v>
      </c>
      <c r="H72" s="24">
        <f>E72-F72+G72</f>
        <v>69729.66</v>
      </c>
      <c r="I72" s="30"/>
    </row>
    <row r="73" spans="1:9" s="31" customFormat="1" ht="21.75" customHeight="1" x14ac:dyDescent="0.25">
      <c r="A73" s="29">
        <v>64</v>
      </c>
      <c r="B73" s="22">
        <v>44736</v>
      </c>
      <c r="C73" s="23" t="s">
        <v>73</v>
      </c>
      <c r="D73" s="23" t="s">
        <v>41</v>
      </c>
      <c r="E73" s="24">
        <v>141900</v>
      </c>
      <c r="F73" s="24">
        <f>E73*9/100</f>
        <v>12771</v>
      </c>
      <c r="G73" s="24">
        <v>10330.32</v>
      </c>
      <c r="H73" s="24">
        <f>E73-F73+G73</f>
        <v>139459.32</v>
      </c>
      <c r="I73" s="30"/>
    </row>
    <row r="74" spans="1:9" s="31" customFormat="1" ht="21.75" customHeight="1" x14ac:dyDescent="0.25">
      <c r="A74" s="29">
        <v>65</v>
      </c>
      <c r="B74" s="22">
        <v>44737</v>
      </c>
      <c r="C74" s="23" t="s">
        <v>73</v>
      </c>
      <c r="D74" s="23" t="s">
        <v>191</v>
      </c>
      <c r="E74" s="24">
        <v>682132</v>
      </c>
      <c r="F74" s="24">
        <f>E74*9/100</f>
        <v>61391.88</v>
      </c>
      <c r="G74" s="24">
        <v>49659.209600000002</v>
      </c>
      <c r="H74" s="24">
        <f>E74-F74+G74</f>
        <v>670399.32960000006</v>
      </c>
      <c r="I74" s="30"/>
    </row>
    <row r="75" spans="1:9" s="31" customFormat="1" ht="21.75" customHeight="1" x14ac:dyDescent="0.25">
      <c r="A75" s="29">
        <v>66</v>
      </c>
      <c r="B75" s="22">
        <v>44737</v>
      </c>
      <c r="C75" s="23" t="s">
        <v>73</v>
      </c>
      <c r="D75" s="23" t="s">
        <v>22</v>
      </c>
      <c r="E75" s="24">
        <v>899119</v>
      </c>
      <c r="F75" s="24">
        <f>E75*9/100</f>
        <v>80920.710000000006</v>
      </c>
      <c r="G75" s="24">
        <v>65455.8632</v>
      </c>
      <c r="H75" s="24">
        <f>E75-F75+G75</f>
        <v>883654.15320000006</v>
      </c>
      <c r="I75" s="30"/>
    </row>
    <row r="76" spans="1:9" s="31" customFormat="1" ht="21.75" customHeight="1" x14ac:dyDescent="0.25">
      <c r="A76" s="29">
        <v>67</v>
      </c>
      <c r="B76" s="22">
        <v>44740</v>
      </c>
      <c r="C76" s="23" t="s">
        <v>73</v>
      </c>
      <c r="D76" s="23" t="s">
        <v>52</v>
      </c>
      <c r="E76" s="24">
        <v>945286</v>
      </c>
      <c r="F76" s="24">
        <f>E76*9/100</f>
        <v>85075.74</v>
      </c>
      <c r="G76" s="24">
        <v>68816.820800000001</v>
      </c>
      <c r="H76" s="24">
        <f>E76-F76+G76</f>
        <v>929027.0808</v>
      </c>
      <c r="I76" s="30"/>
    </row>
    <row r="77" spans="1:9" s="31" customFormat="1" ht="21.75" customHeight="1" x14ac:dyDescent="0.25">
      <c r="A77" s="29">
        <v>68</v>
      </c>
      <c r="B77" s="22">
        <v>44740</v>
      </c>
      <c r="C77" s="23" t="s">
        <v>73</v>
      </c>
      <c r="D77" s="23" t="s">
        <v>80</v>
      </c>
      <c r="E77" s="24">
        <v>111058</v>
      </c>
      <c r="F77" s="24">
        <f>E77*9/100</f>
        <v>9995.2199999999993</v>
      </c>
      <c r="G77" s="24">
        <v>8085.0223999999998</v>
      </c>
      <c r="H77" s="24">
        <f>E77-F77+G77</f>
        <v>109147.8024</v>
      </c>
      <c r="I77" s="30"/>
    </row>
    <row r="78" spans="1:9" s="31" customFormat="1" ht="21.75" customHeight="1" x14ac:dyDescent="0.25">
      <c r="A78" s="29">
        <v>69</v>
      </c>
      <c r="B78" s="22">
        <v>44741</v>
      </c>
      <c r="C78" s="23" t="s">
        <v>73</v>
      </c>
      <c r="D78" s="23" t="s">
        <v>31</v>
      </c>
      <c r="E78" s="24">
        <v>1055999</v>
      </c>
      <c r="F78" s="24">
        <f>E78*9/100</f>
        <v>95039.91</v>
      </c>
      <c r="G78" s="24">
        <v>76876.727199999994</v>
      </c>
      <c r="H78" s="24">
        <f>E78-F78+G78</f>
        <v>1037835.8171999999</v>
      </c>
      <c r="I78" s="30"/>
    </row>
    <row r="79" spans="1:9" s="31" customFormat="1" ht="21.75" customHeight="1" x14ac:dyDescent="0.25">
      <c r="A79" s="29">
        <v>70</v>
      </c>
      <c r="B79" s="22">
        <v>44741</v>
      </c>
      <c r="C79" s="23" t="s">
        <v>73</v>
      </c>
      <c r="D79" s="23" t="s">
        <v>0</v>
      </c>
      <c r="E79" s="24">
        <v>107205</v>
      </c>
      <c r="F79" s="24">
        <f>E79*9/100</f>
        <v>9648.4500000000007</v>
      </c>
      <c r="G79" s="24">
        <v>7804.5240000000003</v>
      </c>
      <c r="H79" s="24">
        <f>E79-F79+G79</f>
        <v>105361.07400000001</v>
      </c>
      <c r="I79" s="30"/>
    </row>
    <row r="80" spans="1:9" s="31" customFormat="1" ht="21.75" customHeight="1" x14ac:dyDescent="0.25">
      <c r="A80" s="29">
        <v>71</v>
      </c>
      <c r="B80" s="22">
        <v>44741</v>
      </c>
      <c r="C80" s="23" t="s">
        <v>73</v>
      </c>
      <c r="D80" s="23" t="s">
        <v>66</v>
      </c>
      <c r="E80" s="24">
        <v>621050</v>
      </c>
      <c r="F80" s="24">
        <f>E80*9/100</f>
        <v>55894.5</v>
      </c>
      <c r="G80" s="24">
        <v>45212.44</v>
      </c>
      <c r="H80" s="24">
        <f>E80-F80+G80</f>
        <v>610367.93999999994</v>
      </c>
      <c r="I80" s="30"/>
    </row>
    <row r="81" spans="1:9" s="31" customFormat="1" ht="21.75" customHeight="1" x14ac:dyDescent="0.25">
      <c r="A81" s="29">
        <v>72</v>
      </c>
      <c r="B81" s="22">
        <v>44741</v>
      </c>
      <c r="C81" s="23" t="s">
        <v>73</v>
      </c>
      <c r="D81" s="23" t="s">
        <v>119</v>
      </c>
      <c r="E81" s="24">
        <v>386374</v>
      </c>
      <c r="F81" s="24">
        <f>E81*9/100</f>
        <v>34773.660000000003</v>
      </c>
      <c r="G81" s="24">
        <v>28128.027199999997</v>
      </c>
      <c r="H81" s="24">
        <f>E81-F81+G81</f>
        <v>379728.36719999998</v>
      </c>
      <c r="I81" s="30"/>
    </row>
    <row r="82" spans="1:9" s="31" customFormat="1" ht="21.75" customHeight="1" x14ac:dyDescent="0.25">
      <c r="A82" s="29">
        <v>73</v>
      </c>
      <c r="B82" s="22">
        <v>44741</v>
      </c>
      <c r="C82" s="23" t="s">
        <v>73</v>
      </c>
      <c r="D82" s="23" t="s">
        <v>137</v>
      </c>
      <c r="E82" s="24">
        <v>386374</v>
      </c>
      <c r="F82" s="24">
        <f>E82*9/100</f>
        <v>34773.660000000003</v>
      </c>
      <c r="G82" s="24">
        <v>28128.027199999997</v>
      </c>
      <c r="H82" s="24">
        <f>E82-F82+G82</f>
        <v>379728.36719999998</v>
      </c>
      <c r="I82" s="30"/>
    </row>
    <row r="83" spans="1:9" s="31" customFormat="1" ht="21.75" customHeight="1" x14ac:dyDescent="0.25">
      <c r="A83" s="29">
        <v>74</v>
      </c>
      <c r="B83" s="22">
        <v>44741</v>
      </c>
      <c r="C83" s="23" t="s">
        <v>73</v>
      </c>
      <c r="D83" s="23" t="s">
        <v>178</v>
      </c>
      <c r="E83" s="24">
        <v>260700</v>
      </c>
      <c r="F83" s="24">
        <f>E83*9/100</f>
        <v>23463</v>
      </c>
      <c r="G83" s="24">
        <v>18978.96</v>
      </c>
      <c r="H83" s="24">
        <f>E83-F83+G83</f>
        <v>256215.96</v>
      </c>
      <c r="I83" s="30"/>
    </row>
    <row r="84" spans="1:9" s="31" customFormat="1" ht="21.75" customHeight="1" x14ac:dyDescent="0.25">
      <c r="A84" s="29">
        <v>75</v>
      </c>
      <c r="B84" s="22">
        <v>44742</v>
      </c>
      <c r="C84" s="23" t="s">
        <v>73</v>
      </c>
      <c r="D84" s="23" t="s">
        <v>177</v>
      </c>
      <c r="E84" s="24">
        <v>301550</v>
      </c>
      <c r="F84" s="24">
        <f>E84*9/100</f>
        <v>27139.5</v>
      </c>
      <c r="G84" s="24">
        <v>21952.84</v>
      </c>
      <c r="H84" s="24">
        <f>E84-F84+G84</f>
        <v>296363.34000000003</v>
      </c>
      <c r="I84" s="30"/>
    </row>
    <row r="85" spans="1:9" ht="21.75" customHeight="1" x14ac:dyDescent="0.25">
      <c r="A85" s="9"/>
      <c r="B85" s="12"/>
      <c r="C85" s="14" t="s">
        <v>133</v>
      </c>
      <c r="D85" s="13"/>
      <c r="E85" s="15">
        <f>SUM(E10:E84)</f>
        <v>33892854</v>
      </c>
      <c r="F85" s="15">
        <f>SUM(F10:F84)</f>
        <v>3050356.8600000003</v>
      </c>
      <c r="G85" s="15">
        <f>SUM(G10:G84)</f>
        <v>2467399.2223999999</v>
      </c>
      <c r="H85" s="15">
        <f>SUM(H10:H84)</f>
        <v>33309896.36240001</v>
      </c>
    </row>
    <row r="88" spans="1:9" x14ac:dyDescent="0.25">
      <c r="D88" s="36" t="s">
        <v>132</v>
      </c>
      <c r="E88" s="36"/>
      <c r="F88" s="36"/>
      <c r="G88" s="36"/>
    </row>
    <row r="89" spans="1:9" x14ac:dyDescent="0.25">
      <c r="D89" s="11" t="s">
        <v>130</v>
      </c>
      <c r="E89" s="10"/>
      <c r="F89" s="35" t="s">
        <v>131</v>
      </c>
      <c r="G89" s="35"/>
    </row>
  </sheetData>
  <autoFilter ref="A9:AE85">
    <sortState ref="A10:AE85">
      <sortCondition ref="B9:B85"/>
    </sortState>
  </autoFilter>
  <mergeCells count="5">
    <mergeCell ref="B2:AE3"/>
    <mergeCell ref="B5:AE6"/>
    <mergeCell ref="B7:H7"/>
    <mergeCell ref="D88:G88"/>
    <mergeCell ref="F89:G89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HÀNG TRẢ T4</vt:lpstr>
      <vt:lpstr>HÀNG TRẢ T5</vt:lpstr>
      <vt:lpstr>HÀNG TRẢ T6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2022-07-27T01:30:40Z</dcterms:created>
  <dcterms:modified xsi:type="dcterms:W3CDTF">2022-10-27T01:45:11Z</dcterms:modified>
</cp:coreProperties>
</file>