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"/>
    </mc:Choice>
  </mc:AlternateContent>
  <xr:revisionPtr revIDLastSave="0" documentId="13_ncr:1_{80FE8085-F028-44D4-BF00-398EFFDBB055}" xr6:coauthVersionLast="47" xr6:coauthVersionMax="47" xr10:uidLastSave="{00000000-0000-0000-0000-000000000000}"/>
  <bookViews>
    <workbookView xWindow="-120" yWindow="-120" windowWidth="24240" windowHeight="13140" activeTab="7" xr2:uid="{00000000-000D-0000-FFFF-FFFF00000000}"/>
  </bookViews>
  <sheets>
    <sheet name="THÁNG 12" sheetId="9" r:id="rId1"/>
    <sheet name="THÁNG 1" sheetId="10" r:id="rId2"/>
    <sheet name="THÁNG 2" sheetId="11" r:id="rId3"/>
    <sheet name="THÁNG 3" sheetId="12" r:id="rId4"/>
    <sheet name="THÁNG 4" sheetId="13" r:id="rId5"/>
    <sheet name="THÁNG 5" sheetId="14" r:id="rId6"/>
    <sheet name="THÁNG 6" sheetId="15" r:id="rId7"/>
    <sheet name="THÁNG 7" sheetId="16" r:id="rId8"/>
  </sheets>
  <definedNames>
    <definedName name="_xlnm._FilterDatabase" localSheetId="1" hidden="1">'THÁNG 1'!$B$5:$K$12</definedName>
    <definedName name="_xlnm._FilterDatabase" localSheetId="0" hidden="1">'THÁNG 12'!$B$5:$K$12</definedName>
    <definedName name="_xlnm._FilterDatabase" localSheetId="2" hidden="1">'THÁNG 2'!$B$5:$K$9</definedName>
    <definedName name="_xlnm._FilterDatabase" localSheetId="3" hidden="1">'THÁNG 3'!$B$5:$K$12</definedName>
    <definedName name="_xlnm._FilterDatabase" localSheetId="4" hidden="1">'THÁNG 4'!$B$5:$K$12</definedName>
    <definedName name="_xlnm._FilterDatabase" localSheetId="5" hidden="1">'THÁNG 5'!$B$5:$K$16</definedName>
    <definedName name="_xlnm._FilterDatabase" localSheetId="6" hidden="1">'THÁNG 6'!$B$5:$K$12</definedName>
    <definedName name="_xlnm._FilterDatabase" localSheetId="7" hidden="1">'THÁNG 7'!$B$5:$K$15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6" l="1"/>
  <c r="H24" i="16" s="1"/>
  <c r="H23" i="16"/>
  <c r="H22" i="16"/>
  <c r="H21" i="16"/>
  <c r="H20" i="16"/>
  <c r="H19" i="16"/>
  <c r="H18" i="16"/>
  <c r="H17" i="16"/>
  <c r="G15" i="16"/>
  <c r="H15" i="16"/>
  <c r="F15" i="16"/>
  <c r="G12" i="9"/>
  <c r="H12" i="9"/>
  <c r="F12" i="9"/>
  <c r="G16" i="14" l="1"/>
  <c r="H16" i="14"/>
  <c r="F16" i="14"/>
  <c r="G12" i="15"/>
  <c r="H12" i="15"/>
  <c r="F12" i="15"/>
  <c r="H15" i="14"/>
  <c r="H14" i="14"/>
  <c r="H12" i="13"/>
  <c r="G12" i="13"/>
  <c r="F12" i="13"/>
  <c r="G12" i="12"/>
  <c r="H12" i="12"/>
  <c r="F12" i="12"/>
  <c r="G9" i="11"/>
  <c r="H9" i="11"/>
  <c r="F9" i="11"/>
  <c r="G12" i="10"/>
  <c r="H12" i="10"/>
  <c r="F12" i="10"/>
  <c r="H7" i="9" l="1"/>
  <c r="H6" i="9"/>
</calcChain>
</file>

<file path=xl/sharedStrings.xml><?xml version="1.0" encoding="utf-8"?>
<sst xmlns="http://schemas.openxmlformats.org/spreadsheetml/2006/main" count="210" uniqueCount="33">
  <si>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</si>
  <si>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</si>
  <si>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</si>
  <si>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</si>
  <si>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</si>
  <si>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</si>
  <si>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</si>
  <si>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</si>
  <si>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</si>
  <si>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THÁNG 12  NĂM 2021</t>
  </si>
  <si>
    <t>15123</t>
  </si>
  <si>
    <t>CTY  Wincommerce</t>
  </si>
  <si>
    <t>Chiết khấu</t>
  </si>
  <si>
    <t xml:space="preserve"> Công ty  Wincommerce</t>
  </si>
  <si>
    <t>hàng trả</t>
  </si>
  <si>
    <t xml:space="preserve"> CHI TIẾT HÀNG TRẢ</t>
  </si>
  <si>
    <t>THÁNG 01  NĂM 2022</t>
  </si>
  <si>
    <t>THÁNG 02  NĂM 2022</t>
  </si>
  <si>
    <t>THÁNG 03  NĂM 2022</t>
  </si>
  <si>
    <t>0019708</t>
  </si>
  <si>
    <t>chiết khấu</t>
  </si>
  <si>
    <t>THÁNG 04  NĂM 2022</t>
  </si>
  <si>
    <t>THÁNG 05 NĂM 2022</t>
  </si>
  <si>
    <t>0002</t>
  </si>
  <si>
    <t>0005</t>
  </si>
  <si>
    <t>THÁNG 06 NĂM 2022</t>
  </si>
  <si>
    <t>THÁNG 07 NĂM 2022</t>
  </si>
  <si>
    <t>28/07/2022</t>
  </si>
  <si>
    <t>00003995</t>
  </si>
  <si>
    <t>00003998</t>
  </si>
  <si>
    <t>00004002</t>
  </si>
  <si>
    <t xml:space="preserve">chiết khấu </t>
  </si>
  <si>
    <t xml:space="preserve">hàng trả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</si>
</sst>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12"/>
      <name val="Calibri"/>
    </font>
    <font>
      <sz val="12"/>
      <name val="Calibri"/>
      <family val="2"/>
    </font>
    <font>
      <sz val="9"/>
      <name val="Microsoft Sans Serif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165" fontId="11" fillId="0" borderId="2" xfId="1" applyNumberFormat="1" applyFont="1" applyBorder="1" applyAlignment="1">
      <alignment horizontal="right" vertical="center"/>
    </xf>
    <xf numFmtId="165" fontId="11" fillId="0" borderId="2" xfId="3" applyNumberFormat="1" applyFont="1" applyBorder="1"/>
    <xf numFmtId="0" fontId="12" fillId="0" borderId="2" xfId="0" applyFont="1" applyBorder="1"/>
    <xf numFmtId="164" fontId="10" fillId="0" borderId="3" xfId="0" applyNumberFormat="1" applyFont="1" applyBorder="1" applyAlignment="1">
      <alignment horizontal="center" vertical="center"/>
    </xf>
    <xf numFmtId="164" fontId="10" fillId="0" borderId="2" xfId="0" quotePrefix="1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2" fillId="0" borderId="0" xfId="0" applyFont="1"/>
    <xf numFmtId="165" fontId="0" fillId="0" borderId="0" xfId="0" applyNumberFormat="1"/>
    <xf numFmtId="165" fontId="0" fillId="0" borderId="2" xfId="3" applyNumberFormat="1" applyFont="1" applyBorder="1"/>
    <xf numFmtId="165" fontId="0" fillId="0" borderId="2" xfId="1" applyNumberFormat="1" applyFont="1" applyBorder="1"/>
    <xf numFmtId="164" fontId="10" fillId="0" borderId="2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5" fontId="0" fillId="0" borderId="0" xfId="1" applyNumberFormat="1" applyFont="1"/>
  </cellXfs>
  <cellStyles count="5">
    <cellStyle name="Comma" xfId="1" builtinId="3"/>
    <cellStyle name="Comma 2" xfId="3" xr:uid="{B811D414-BD5D-4CA4-92BA-2E73D9E12601}"/>
    <cellStyle name="Normal" xfId="0" builtinId="0"/>
    <cellStyle name="Normal 2" xfId="2" xr:uid="{9CCA6B1E-7142-4EF9-AFAB-6FFE41AF1313}"/>
    <cellStyle name="Normal 3" xfId="4" xr:uid="{F79AF76E-C9B1-4EE8-9F64-D92B04E62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1C1A-0905-4F98-B72E-96A75F18E7ED}">
  <sheetPr>
    <outlinePr summaryBelow="0"/>
  </sheetPr>
  <dimension ref="A1:I15"/>
  <sheetViews>
    <sheetView zoomScaleNormal="100" workbookViewId="0">
      <selection activeCell="F10" sqref="F10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46.14062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8" t="s">
        <v>15</v>
      </c>
      <c r="C1" s="28"/>
      <c r="D1" s="28"/>
      <c r="E1" s="28"/>
      <c r="F1" s="28"/>
      <c r="G1" s="28"/>
      <c r="H1" s="28"/>
    </row>
    <row r="2" spans="1:9" x14ac:dyDescent="0.25">
      <c r="B2" s="29" t="s">
        <v>11</v>
      </c>
      <c r="C2" s="29"/>
      <c r="D2" s="29"/>
      <c r="E2" s="29"/>
      <c r="F2" s="29"/>
      <c r="G2" s="29"/>
      <c r="H2" s="29"/>
    </row>
    <row r="3" spans="1:9" x14ac:dyDescent="0.25">
      <c r="B3" s="9"/>
      <c r="C3" s="9"/>
      <c r="D3" s="30" t="s">
        <v>9</v>
      </c>
      <c r="E3" s="30"/>
      <c r="F3" s="30"/>
      <c r="G3" s="9"/>
      <c r="H3" s="9"/>
    </row>
    <row r="4" spans="1:9" x14ac:dyDescent="0.25">
      <c r="B4" s="9"/>
      <c r="C4" s="9"/>
      <c r="D4" s="9"/>
      <c r="E4" s="9"/>
      <c r="F4" s="9"/>
      <c r="G4" s="9"/>
      <c r="H4" s="9"/>
    </row>
    <row r="5" spans="1:9" ht="24.75" customHeight="1" x14ac:dyDescent="0.25">
      <c r="A5" s="6" t="s">
        <v>6</v>
      </c>
      <c r="B5" s="10" t="s">
        <v>0</v>
      </c>
      <c r="C5" s="10" t="s">
        <v>1</v>
      </c>
      <c r="D5" s="11" t="s">
        <v>2</v>
      </c>
      <c r="E5" s="11" t="s">
        <v>8</v>
      </c>
      <c r="F5" s="11" t="s">
        <v>3</v>
      </c>
      <c r="G5" s="12" t="s">
        <v>4</v>
      </c>
      <c r="H5" s="13" t="s">
        <v>5</v>
      </c>
    </row>
    <row r="6" spans="1:9" s="22" customFormat="1" ht="24.75" customHeight="1" x14ac:dyDescent="0.2">
      <c r="A6" s="18">
        <v>1</v>
      </c>
      <c r="B6" s="19">
        <v>44545</v>
      </c>
      <c r="C6" s="20" t="s">
        <v>10</v>
      </c>
      <c r="D6" s="21" t="s">
        <v>13</v>
      </c>
      <c r="E6" s="21" t="s">
        <v>12</v>
      </c>
      <c r="F6" s="16">
        <v>3358791888</v>
      </c>
      <c r="G6" s="16">
        <v>335879191</v>
      </c>
      <c r="H6" s="16">
        <f>F6+G6</f>
        <v>3694671079</v>
      </c>
    </row>
    <row r="7" spans="1:9" s="22" customFormat="1" ht="24.75" customHeight="1" x14ac:dyDescent="0.2">
      <c r="A7" s="18">
        <v>2</v>
      </c>
      <c r="B7" s="19">
        <v>44537</v>
      </c>
      <c r="C7" s="20"/>
      <c r="D7" s="21" t="s">
        <v>13</v>
      </c>
      <c r="E7" s="21" t="s">
        <v>14</v>
      </c>
      <c r="F7" s="17">
        <v>229369402</v>
      </c>
      <c r="G7" s="17">
        <v>22757647</v>
      </c>
      <c r="H7" s="16">
        <f>F7+G7</f>
        <v>252127049</v>
      </c>
    </row>
    <row r="8" spans="1:9" s="22" customFormat="1" ht="24.75" customHeight="1" x14ac:dyDescent="0.2">
      <c r="A8" s="18">
        <v>3</v>
      </c>
      <c r="B8" s="19">
        <v>44548</v>
      </c>
      <c r="C8" s="20"/>
      <c r="D8" s="21" t="s">
        <v>13</v>
      </c>
      <c r="E8" s="21" t="s">
        <v>14</v>
      </c>
      <c r="F8" s="17">
        <v>368590095</v>
      </c>
      <c r="G8" s="17">
        <v>35140220</v>
      </c>
      <c r="H8" s="17">
        <v>403730315</v>
      </c>
    </row>
    <row r="9" spans="1:9" s="22" customFormat="1" ht="24.75" customHeight="1" x14ac:dyDescent="0.2">
      <c r="A9" s="18">
        <v>4</v>
      </c>
      <c r="B9" s="19">
        <v>44557</v>
      </c>
      <c r="C9" s="20"/>
      <c r="D9" s="21" t="s">
        <v>13</v>
      </c>
      <c r="E9" s="21" t="s">
        <v>14</v>
      </c>
      <c r="F9" s="17">
        <v>900365034</v>
      </c>
      <c r="G9" s="17">
        <v>89566189</v>
      </c>
      <c r="H9" s="17">
        <v>989931223</v>
      </c>
    </row>
    <row r="10" spans="1:9" s="22" customFormat="1" ht="24.75" customHeight="1" x14ac:dyDescent="0.2">
      <c r="A10" s="18">
        <v>5</v>
      </c>
      <c r="B10" s="19">
        <v>44560</v>
      </c>
      <c r="C10" s="20"/>
      <c r="D10" s="21" t="s">
        <v>13</v>
      </c>
      <c r="E10" s="21" t="s">
        <v>14</v>
      </c>
      <c r="F10" s="17">
        <v>405143653</v>
      </c>
      <c r="G10" s="17">
        <v>40222811</v>
      </c>
      <c r="H10" s="17">
        <v>445366464</v>
      </c>
    </row>
    <row r="11" spans="1:9" s="22" customFormat="1" ht="24.75" customHeight="1" x14ac:dyDescent="0.2">
      <c r="A11" s="18">
        <v>6</v>
      </c>
      <c r="B11" s="19">
        <v>44561</v>
      </c>
      <c r="C11" s="20"/>
      <c r="D11" s="21" t="s">
        <v>13</v>
      </c>
      <c r="E11" s="21" t="s">
        <v>14</v>
      </c>
      <c r="F11" s="17">
        <v>60668472</v>
      </c>
      <c r="G11" s="17">
        <v>5978261</v>
      </c>
      <c r="H11" s="17">
        <v>66646733</v>
      </c>
    </row>
    <row r="12" spans="1:9" s="4" customFormat="1" ht="30" customHeight="1" x14ac:dyDescent="0.25">
      <c r="A12" s="7"/>
      <c r="B12" s="5"/>
      <c r="C12" s="8"/>
      <c r="D12" s="14" t="s">
        <v>7</v>
      </c>
      <c r="E12" s="14"/>
      <c r="F12" s="15">
        <f>SUM(F6:F11)</f>
        <v>5322928544</v>
      </c>
      <c r="G12" s="15">
        <f t="shared" ref="G12:H12" si="0">SUM(G6:G11)</f>
        <v>529544319</v>
      </c>
      <c r="H12" s="15">
        <f t="shared" si="0"/>
        <v>5852472863</v>
      </c>
    </row>
    <row r="13" spans="1:9" x14ac:dyDescent="0.25">
      <c r="I13" s="4"/>
    </row>
    <row r="14" spans="1:9" x14ac:dyDescent="0.25">
      <c r="I14" s="4"/>
    </row>
    <row r="15" spans="1:9" x14ac:dyDescent="0.25">
      <c r="I15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78D8-3AD4-4AFD-8690-F13047F94BB9}">
  <sheetPr>
    <outlinePr summaryBelow="0"/>
  </sheetPr>
  <dimension ref="A1:I15"/>
  <sheetViews>
    <sheetView zoomScaleNormal="100" workbookViewId="0">
      <selection activeCell="G11" sqref="G11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46.14062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8" t="s">
        <v>15</v>
      </c>
      <c r="C1" s="28"/>
      <c r="D1" s="28"/>
      <c r="E1" s="28"/>
      <c r="F1" s="28"/>
      <c r="G1" s="28"/>
      <c r="H1" s="28"/>
    </row>
    <row r="2" spans="1:9" x14ac:dyDescent="0.25">
      <c r="B2" s="29" t="s">
        <v>11</v>
      </c>
      <c r="C2" s="29"/>
      <c r="D2" s="29"/>
      <c r="E2" s="29"/>
      <c r="F2" s="29"/>
      <c r="G2" s="29"/>
      <c r="H2" s="29"/>
    </row>
    <row r="3" spans="1:9" x14ac:dyDescent="0.25">
      <c r="B3" s="9"/>
      <c r="C3" s="9"/>
      <c r="D3" s="30" t="s">
        <v>16</v>
      </c>
      <c r="E3" s="30"/>
      <c r="F3" s="30"/>
      <c r="G3" s="9"/>
      <c r="H3" s="9"/>
    </row>
    <row r="4" spans="1:9" x14ac:dyDescent="0.25">
      <c r="B4" s="9"/>
      <c r="C4" s="9"/>
      <c r="D4" s="9"/>
      <c r="E4" s="9"/>
      <c r="F4" s="9"/>
      <c r="G4" s="9"/>
      <c r="H4" s="9"/>
    </row>
    <row r="5" spans="1:9" ht="24.75" customHeight="1" x14ac:dyDescent="0.25">
      <c r="A5" s="6" t="s">
        <v>6</v>
      </c>
      <c r="B5" s="10" t="s">
        <v>0</v>
      </c>
      <c r="C5" s="10" t="s">
        <v>1</v>
      </c>
      <c r="D5" s="11" t="s">
        <v>2</v>
      </c>
      <c r="E5" s="11" t="s">
        <v>8</v>
      </c>
      <c r="F5" s="11" t="s">
        <v>3</v>
      </c>
      <c r="G5" s="12" t="s">
        <v>4</v>
      </c>
      <c r="H5" s="13" t="s">
        <v>5</v>
      </c>
    </row>
    <row r="6" spans="1:9" s="22" customFormat="1" ht="24.75" customHeight="1" x14ac:dyDescent="0.2">
      <c r="A6" s="18">
        <v>1</v>
      </c>
      <c r="B6" s="19">
        <v>44568</v>
      </c>
      <c r="C6" s="20"/>
      <c r="D6" s="21" t="s">
        <v>13</v>
      </c>
      <c r="E6" s="21" t="s">
        <v>14</v>
      </c>
      <c r="F6" s="16">
        <v>139158552</v>
      </c>
      <c r="G6" s="16">
        <v>13545290</v>
      </c>
      <c r="H6" s="16">
        <v>152703842</v>
      </c>
    </row>
    <row r="7" spans="1:9" s="22" customFormat="1" ht="24.75" customHeight="1" x14ac:dyDescent="0.2">
      <c r="A7" s="18">
        <v>2</v>
      </c>
      <c r="B7" s="19">
        <v>44579</v>
      </c>
      <c r="C7" s="20"/>
      <c r="D7" s="21" t="s">
        <v>13</v>
      </c>
      <c r="E7" s="21" t="s">
        <v>14</v>
      </c>
      <c r="F7" s="17">
        <v>209282100</v>
      </c>
      <c r="G7" s="17">
        <v>20413566</v>
      </c>
      <c r="H7" s="16">
        <v>229695666</v>
      </c>
    </row>
    <row r="8" spans="1:9" s="22" customFormat="1" ht="24.75" customHeight="1" x14ac:dyDescent="0.2">
      <c r="A8" s="18">
        <v>3</v>
      </c>
      <c r="B8" s="19">
        <v>44585</v>
      </c>
      <c r="C8" s="20"/>
      <c r="D8" s="21" t="s">
        <v>13</v>
      </c>
      <c r="E8" s="21" t="s">
        <v>14</v>
      </c>
      <c r="F8" s="17">
        <v>111058</v>
      </c>
      <c r="G8" s="17">
        <v>11106</v>
      </c>
      <c r="H8" s="17">
        <v>122164</v>
      </c>
    </row>
    <row r="9" spans="1:9" s="22" customFormat="1" ht="24.75" customHeight="1" x14ac:dyDescent="0.2">
      <c r="A9" s="18">
        <v>4</v>
      </c>
      <c r="B9" s="19">
        <v>44587</v>
      </c>
      <c r="C9" s="20"/>
      <c r="D9" s="21" t="s">
        <v>13</v>
      </c>
      <c r="E9" s="21" t="s">
        <v>14</v>
      </c>
      <c r="F9" s="17">
        <v>181741166</v>
      </c>
      <c r="G9" s="17">
        <v>17988847</v>
      </c>
      <c r="H9" s="17">
        <v>199730013</v>
      </c>
    </row>
    <row r="10" spans="1:9" s="22" customFormat="1" ht="24.75" customHeight="1" x14ac:dyDescent="0.2">
      <c r="A10" s="18">
        <v>5</v>
      </c>
      <c r="B10" s="19">
        <v>44589</v>
      </c>
      <c r="C10" s="20"/>
      <c r="D10" s="21" t="s">
        <v>13</v>
      </c>
      <c r="E10" s="21" t="s">
        <v>14</v>
      </c>
      <c r="F10" s="17">
        <v>44256900</v>
      </c>
      <c r="G10" s="17">
        <v>4425691</v>
      </c>
      <c r="H10" s="17">
        <v>48682591</v>
      </c>
    </row>
    <row r="11" spans="1:9" s="22" customFormat="1" ht="24.75" customHeight="1" x14ac:dyDescent="0.2">
      <c r="A11" s="18">
        <v>6</v>
      </c>
      <c r="B11" s="19">
        <v>44592</v>
      </c>
      <c r="C11" s="20"/>
      <c r="D11" s="21" t="s">
        <v>13</v>
      </c>
      <c r="E11" s="21" t="s">
        <v>14</v>
      </c>
      <c r="F11" s="17">
        <v>50969491</v>
      </c>
      <c r="G11" s="17">
        <v>5079237</v>
      </c>
      <c r="H11" s="17">
        <v>56048728</v>
      </c>
    </row>
    <row r="12" spans="1:9" s="4" customFormat="1" ht="30" customHeight="1" x14ac:dyDescent="0.25">
      <c r="A12" s="7"/>
      <c r="B12" s="5"/>
      <c r="C12" s="8"/>
      <c r="D12" s="14" t="s">
        <v>7</v>
      </c>
      <c r="E12" s="14"/>
      <c r="F12" s="15">
        <f>SUM(F6:F11)</f>
        <v>625519267</v>
      </c>
      <c r="G12" s="15">
        <f t="shared" ref="G12:H12" si="0">SUM(G6:G11)</f>
        <v>61463737</v>
      </c>
      <c r="H12" s="15">
        <f t="shared" si="0"/>
        <v>686983004</v>
      </c>
    </row>
    <row r="13" spans="1:9" x14ac:dyDescent="0.25">
      <c r="I13" s="4"/>
    </row>
    <row r="14" spans="1:9" x14ac:dyDescent="0.25">
      <c r="I14" s="4"/>
    </row>
    <row r="15" spans="1:9" x14ac:dyDescent="0.25">
      <c r="I15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4714E-1562-4479-820D-A32A94251013}">
  <sheetPr>
    <outlinePr summaryBelow="0"/>
  </sheetPr>
  <dimension ref="A1:I12"/>
  <sheetViews>
    <sheetView zoomScaleNormal="100" workbookViewId="0">
      <selection activeCell="E13" sqref="E13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46.14062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8" t="s">
        <v>15</v>
      </c>
      <c r="C1" s="28"/>
      <c r="D1" s="28"/>
      <c r="E1" s="28"/>
      <c r="F1" s="28"/>
      <c r="G1" s="28"/>
      <c r="H1" s="28"/>
    </row>
    <row r="2" spans="1:9" x14ac:dyDescent="0.25">
      <c r="B2" s="29" t="s">
        <v>11</v>
      </c>
      <c r="C2" s="29"/>
      <c r="D2" s="29"/>
      <c r="E2" s="29"/>
      <c r="F2" s="29"/>
      <c r="G2" s="29"/>
      <c r="H2" s="29"/>
    </row>
    <row r="3" spans="1:9" x14ac:dyDescent="0.25">
      <c r="B3" s="9"/>
      <c r="C3" s="9"/>
      <c r="D3" s="30" t="s">
        <v>17</v>
      </c>
      <c r="E3" s="30"/>
      <c r="F3" s="30"/>
      <c r="G3" s="9"/>
      <c r="H3" s="9"/>
    </row>
    <row r="4" spans="1:9" x14ac:dyDescent="0.25">
      <c r="B4" s="9"/>
      <c r="C4" s="9"/>
      <c r="D4" s="9"/>
      <c r="E4" s="9"/>
      <c r="F4" s="9"/>
      <c r="G4" s="9"/>
      <c r="H4" s="9"/>
    </row>
    <row r="5" spans="1:9" ht="24.75" customHeight="1" x14ac:dyDescent="0.25">
      <c r="A5" s="6" t="s">
        <v>6</v>
      </c>
      <c r="B5" s="10" t="s">
        <v>0</v>
      </c>
      <c r="C5" s="10" t="s">
        <v>1</v>
      </c>
      <c r="D5" s="11" t="s">
        <v>2</v>
      </c>
      <c r="E5" s="11" t="s">
        <v>8</v>
      </c>
      <c r="F5" s="11" t="s">
        <v>3</v>
      </c>
      <c r="G5" s="12" t="s">
        <v>4</v>
      </c>
      <c r="H5" s="13" t="s">
        <v>5</v>
      </c>
    </row>
    <row r="6" spans="1:9" s="22" customFormat="1" ht="24.75" customHeight="1" x14ac:dyDescent="0.2">
      <c r="A6" s="18">
        <v>1</v>
      </c>
      <c r="B6" s="19">
        <v>44610</v>
      </c>
      <c r="C6" s="20"/>
      <c r="D6" s="21" t="s">
        <v>13</v>
      </c>
      <c r="E6" s="21" t="s">
        <v>14</v>
      </c>
      <c r="F6" s="16">
        <v>421240974</v>
      </c>
      <c r="G6" s="16">
        <v>32949890</v>
      </c>
      <c r="H6" s="16">
        <v>454190864</v>
      </c>
    </row>
    <row r="7" spans="1:9" s="22" customFormat="1" ht="24.75" customHeight="1" x14ac:dyDescent="0.2">
      <c r="A7" s="18">
        <v>2</v>
      </c>
      <c r="B7" s="19">
        <v>44617</v>
      </c>
      <c r="C7" s="20"/>
      <c r="D7" s="21" t="s">
        <v>13</v>
      </c>
      <c r="E7" s="21" t="s">
        <v>14</v>
      </c>
      <c r="F7" s="16">
        <v>257020717</v>
      </c>
      <c r="G7" s="16">
        <v>20156874</v>
      </c>
      <c r="H7" s="16">
        <v>277177591</v>
      </c>
    </row>
    <row r="8" spans="1:9" s="22" customFormat="1" ht="24.75" customHeight="1" x14ac:dyDescent="0.2">
      <c r="A8" s="18">
        <v>3</v>
      </c>
      <c r="B8" s="19">
        <v>44620</v>
      </c>
      <c r="C8" s="20"/>
      <c r="D8" s="21" t="s">
        <v>13</v>
      </c>
      <c r="E8" s="21" t="s">
        <v>14</v>
      </c>
      <c r="F8" s="17">
        <v>207135949</v>
      </c>
      <c r="G8" s="17">
        <v>16272966</v>
      </c>
      <c r="H8" s="17">
        <v>223408915</v>
      </c>
    </row>
    <row r="9" spans="1:9" s="4" customFormat="1" ht="30" customHeight="1" x14ac:dyDescent="0.25">
      <c r="A9" s="7"/>
      <c r="B9" s="5"/>
      <c r="C9" s="8"/>
      <c r="D9" s="14" t="s">
        <v>7</v>
      </c>
      <c r="E9" s="14"/>
      <c r="F9" s="15">
        <f>SUM(F6:F8)</f>
        <v>885397640</v>
      </c>
      <c r="G9" s="15">
        <f t="shared" ref="G9:H9" si="0">SUM(G6:G8)</f>
        <v>69379730</v>
      </c>
      <c r="H9" s="15">
        <f t="shared" si="0"/>
        <v>954777370</v>
      </c>
    </row>
    <row r="10" spans="1:9" x14ac:dyDescent="0.25">
      <c r="I10" s="4"/>
    </row>
    <row r="11" spans="1:9" x14ac:dyDescent="0.25">
      <c r="I11" s="4"/>
    </row>
    <row r="12" spans="1:9" x14ac:dyDescent="0.25">
      <c r="I12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80B83-0C1A-4506-B953-D9E497528266}">
  <sheetPr>
    <outlinePr summaryBelow="0"/>
  </sheetPr>
  <dimension ref="A1:I16"/>
  <sheetViews>
    <sheetView zoomScaleNormal="100" workbookViewId="0">
      <selection activeCell="G17" sqref="G1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46.14062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8" t="s">
        <v>15</v>
      </c>
      <c r="C1" s="28"/>
      <c r="D1" s="28"/>
      <c r="E1" s="28"/>
      <c r="F1" s="28"/>
      <c r="G1" s="28"/>
      <c r="H1" s="28"/>
    </row>
    <row r="2" spans="1:9" x14ac:dyDescent="0.25">
      <c r="B2" s="29" t="s">
        <v>11</v>
      </c>
      <c r="C2" s="29"/>
      <c r="D2" s="29"/>
      <c r="E2" s="29"/>
      <c r="F2" s="29"/>
      <c r="G2" s="29"/>
      <c r="H2" s="29"/>
    </row>
    <row r="3" spans="1:9" x14ac:dyDescent="0.25">
      <c r="B3" s="9"/>
      <c r="C3" s="9"/>
      <c r="D3" s="30" t="s">
        <v>18</v>
      </c>
      <c r="E3" s="30"/>
      <c r="F3" s="30"/>
      <c r="G3" s="9"/>
      <c r="H3" s="9"/>
    </row>
    <row r="4" spans="1:9" x14ac:dyDescent="0.25">
      <c r="B4" s="9"/>
      <c r="C4" s="9"/>
      <c r="D4" s="9"/>
      <c r="E4" s="9"/>
      <c r="F4" s="9"/>
      <c r="G4" s="9"/>
      <c r="H4" s="9"/>
    </row>
    <row r="5" spans="1:9" ht="24.75" customHeight="1" x14ac:dyDescent="0.25">
      <c r="A5" s="6" t="s">
        <v>6</v>
      </c>
      <c r="B5" s="10" t="s">
        <v>0</v>
      </c>
      <c r="C5" s="10" t="s">
        <v>1</v>
      </c>
      <c r="D5" s="11" t="s">
        <v>2</v>
      </c>
      <c r="E5" s="11" t="s">
        <v>8</v>
      </c>
      <c r="F5" s="11" t="s">
        <v>3</v>
      </c>
      <c r="G5" s="12" t="s">
        <v>4</v>
      </c>
      <c r="H5" s="13" t="s">
        <v>5</v>
      </c>
    </row>
    <row r="6" spans="1:9" s="22" customFormat="1" ht="24.75" customHeight="1" x14ac:dyDescent="0.2">
      <c r="A6" s="18">
        <v>1</v>
      </c>
      <c r="B6" s="19">
        <v>44634</v>
      </c>
      <c r="C6" s="20"/>
      <c r="D6" s="21" t="s">
        <v>13</v>
      </c>
      <c r="E6" s="21" t="s">
        <v>14</v>
      </c>
      <c r="F6" s="16">
        <v>473299176</v>
      </c>
      <c r="G6" s="16">
        <v>37490963</v>
      </c>
      <c r="H6" s="16">
        <v>510790139</v>
      </c>
    </row>
    <row r="7" spans="1:9" s="22" customFormat="1" ht="24.75" customHeight="1" x14ac:dyDescent="0.25">
      <c r="A7" s="18">
        <v>2</v>
      </c>
      <c r="B7" s="19">
        <v>44638</v>
      </c>
      <c r="C7" s="6" t="s">
        <v>19</v>
      </c>
      <c r="D7" s="21" t="s">
        <v>13</v>
      </c>
      <c r="E7" s="21" t="s">
        <v>20</v>
      </c>
      <c r="F7" s="16">
        <v>962744282</v>
      </c>
      <c r="G7" s="16">
        <v>96274429</v>
      </c>
      <c r="H7" s="16">
        <v>1059018711</v>
      </c>
    </row>
    <row r="8" spans="1:9" s="22" customFormat="1" ht="24.75" customHeight="1" x14ac:dyDescent="0.25">
      <c r="A8" s="18">
        <v>3</v>
      </c>
      <c r="B8" s="19">
        <v>44638</v>
      </c>
      <c r="C8" s="6"/>
      <c r="D8" s="21" t="s">
        <v>13</v>
      </c>
      <c r="E8" s="21" t="s">
        <v>14</v>
      </c>
      <c r="F8" s="16">
        <v>135057272</v>
      </c>
      <c r="G8" s="16">
        <v>10705619</v>
      </c>
      <c r="H8" s="16">
        <v>145762891</v>
      </c>
    </row>
    <row r="9" spans="1:9" s="22" customFormat="1" ht="24.75" customHeight="1" x14ac:dyDescent="0.25">
      <c r="A9" s="18">
        <v>4</v>
      </c>
      <c r="B9" s="19">
        <v>44645</v>
      </c>
      <c r="C9" s="6"/>
      <c r="D9" s="21" t="s">
        <v>13</v>
      </c>
      <c r="E9" s="21" t="s">
        <v>14</v>
      </c>
      <c r="F9" s="16">
        <v>243756186</v>
      </c>
      <c r="G9" s="16">
        <v>18985518</v>
      </c>
      <c r="H9" s="16">
        <v>262741704</v>
      </c>
    </row>
    <row r="10" spans="1:9" s="22" customFormat="1" ht="24.75" customHeight="1" x14ac:dyDescent="0.2">
      <c r="A10" s="18">
        <v>5</v>
      </c>
      <c r="B10" s="19">
        <v>44650</v>
      </c>
      <c r="C10" s="20"/>
      <c r="D10" s="21" t="s">
        <v>13</v>
      </c>
      <c r="E10" s="21" t="s">
        <v>14</v>
      </c>
      <c r="F10" s="17">
        <v>150185221</v>
      </c>
      <c r="G10" s="17">
        <v>12000668</v>
      </c>
      <c r="H10" s="17">
        <v>162185889</v>
      </c>
    </row>
    <row r="11" spans="1:9" s="22" customFormat="1" ht="24.75" customHeight="1" x14ac:dyDescent="0.2">
      <c r="A11" s="18">
        <v>6</v>
      </c>
      <c r="B11" s="19">
        <v>44651</v>
      </c>
      <c r="C11" s="20"/>
      <c r="D11" s="21" t="s">
        <v>13</v>
      </c>
      <c r="E11" s="21" t="s">
        <v>14</v>
      </c>
      <c r="F11" s="17">
        <v>45720165</v>
      </c>
      <c r="G11" s="17">
        <v>3525422</v>
      </c>
      <c r="H11" s="17">
        <v>49245587</v>
      </c>
    </row>
    <row r="12" spans="1:9" s="4" customFormat="1" ht="30" customHeight="1" x14ac:dyDescent="0.25">
      <c r="A12" s="7"/>
      <c r="B12" s="5"/>
      <c r="C12" s="8"/>
      <c r="D12" s="14" t="s">
        <v>7</v>
      </c>
      <c r="E12" s="14"/>
      <c r="F12" s="15">
        <f>SUM(F6:F11)</f>
        <v>2010762302</v>
      </c>
      <c r="G12" s="15">
        <f t="shared" ref="G12:H12" si="0">SUM(G6:G11)</f>
        <v>178982619</v>
      </c>
      <c r="H12" s="15">
        <f t="shared" si="0"/>
        <v>2189744921</v>
      </c>
      <c r="I12" s="22"/>
    </row>
    <row r="13" spans="1:9" x14ac:dyDescent="0.25">
      <c r="F13" s="23"/>
      <c r="G13" s="23"/>
      <c r="H13" s="23"/>
      <c r="I13" s="22"/>
    </row>
    <row r="14" spans="1:9" x14ac:dyDescent="0.25">
      <c r="F14" s="23"/>
      <c r="I14" s="22"/>
    </row>
    <row r="15" spans="1:9" x14ac:dyDescent="0.25">
      <c r="I15" s="22"/>
    </row>
    <row r="16" spans="1:9" x14ac:dyDescent="0.25">
      <c r="I16" s="22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BED0A-9FE5-4B8D-B7BC-9E391CEEAC53}">
  <sheetPr>
    <outlinePr summaryBelow="0"/>
  </sheetPr>
  <dimension ref="A1:I16"/>
  <sheetViews>
    <sheetView zoomScaleNormal="100" workbookViewId="0">
      <selection activeCell="F10" sqref="F10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46.14062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8" t="s">
        <v>15</v>
      </c>
      <c r="C1" s="28"/>
      <c r="D1" s="28"/>
      <c r="E1" s="28"/>
      <c r="F1" s="28"/>
      <c r="G1" s="28"/>
      <c r="H1" s="28"/>
    </row>
    <row r="2" spans="1:9" x14ac:dyDescent="0.25">
      <c r="B2" s="29" t="s">
        <v>11</v>
      </c>
      <c r="C2" s="29"/>
      <c r="D2" s="29"/>
      <c r="E2" s="29"/>
      <c r="F2" s="29"/>
      <c r="G2" s="29"/>
      <c r="H2" s="29"/>
    </row>
    <row r="3" spans="1:9" x14ac:dyDescent="0.25">
      <c r="B3" s="9"/>
      <c r="C3" s="9"/>
      <c r="D3" s="30" t="s">
        <v>21</v>
      </c>
      <c r="E3" s="30"/>
      <c r="F3" s="30"/>
      <c r="G3" s="9"/>
      <c r="H3" s="9"/>
    </row>
    <row r="4" spans="1:9" x14ac:dyDescent="0.25">
      <c r="B4" s="9"/>
      <c r="C4" s="9"/>
      <c r="D4" s="9"/>
      <c r="E4" s="9"/>
      <c r="F4" s="9"/>
      <c r="G4" s="9"/>
      <c r="H4" s="9"/>
    </row>
    <row r="5" spans="1:9" ht="24.75" customHeight="1" x14ac:dyDescent="0.25">
      <c r="A5" s="6" t="s">
        <v>6</v>
      </c>
      <c r="B5" s="10" t="s">
        <v>0</v>
      </c>
      <c r="C5" s="10" t="s">
        <v>1</v>
      </c>
      <c r="D5" s="11" t="s">
        <v>2</v>
      </c>
      <c r="E5" s="11" t="s">
        <v>8</v>
      </c>
      <c r="F5" s="11" t="s">
        <v>3</v>
      </c>
      <c r="G5" s="12" t="s">
        <v>4</v>
      </c>
      <c r="H5" s="13" t="s">
        <v>5</v>
      </c>
    </row>
    <row r="6" spans="1:9" s="22" customFormat="1" ht="24.75" customHeight="1" x14ac:dyDescent="0.25">
      <c r="A6" s="18">
        <v>1</v>
      </c>
      <c r="B6" s="19">
        <v>44659</v>
      </c>
      <c r="C6" s="20"/>
      <c r="D6" s="21" t="s">
        <v>13</v>
      </c>
      <c r="E6" s="21" t="s">
        <v>14</v>
      </c>
      <c r="F6" s="24">
        <v>198076314</v>
      </c>
      <c r="G6" s="24">
        <v>15355533</v>
      </c>
      <c r="H6" s="24">
        <v>213431847</v>
      </c>
    </row>
    <row r="7" spans="1:9" s="22" customFormat="1" ht="24.75" customHeight="1" x14ac:dyDescent="0.25">
      <c r="A7" s="18">
        <v>2</v>
      </c>
      <c r="B7" s="19">
        <v>44666</v>
      </c>
      <c r="C7" s="6"/>
      <c r="D7" s="21" t="s">
        <v>13</v>
      </c>
      <c r="E7" s="21" t="s">
        <v>14</v>
      </c>
      <c r="F7" s="16">
        <v>214421664</v>
      </c>
      <c r="G7" s="16">
        <v>16885767</v>
      </c>
      <c r="H7" s="16">
        <v>231307431</v>
      </c>
    </row>
    <row r="8" spans="1:9" s="22" customFormat="1" ht="24.75" customHeight="1" x14ac:dyDescent="0.25">
      <c r="A8" s="18">
        <v>3</v>
      </c>
      <c r="B8" s="19">
        <v>44676</v>
      </c>
      <c r="C8" s="6"/>
      <c r="D8" s="21" t="s">
        <v>13</v>
      </c>
      <c r="E8" s="21" t="s">
        <v>14</v>
      </c>
      <c r="F8" s="16">
        <v>347781393</v>
      </c>
      <c r="G8" s="16">
        <v>27737524</v>
      </c>
      <c r="H8" s="16">
        <v>375518917</v>
      </c>
    </row>
    <row r="9" spans="1:9" s="22" customFormat="1" ht="24.75" customHeight="1" x14ac:dyDescent="0.25">
      <c r="A9" s="18">
        <v>4</v>
      </c>
      <c r="B9" s="19">
        <v>44679</v>
      </c>
      <c r="C9" s="6"/>
      <c r="D9" s="21" t="s">
        <v>13</v>
      </c>
      <c r="E9" s="21" t="s">
        <v>14</v>
      </c>
      <c r="F9" s="16">
        <v>189472423</v>
      </c>
      <c r="G9" s="16">
        <v>14925268</v>
      </c>
      <c r="H9" s="16">
        <v>204397691</v>
      </c>
    </row>
    <row r="10" spans="1:9" s="22" customFormat="1" ht="24.75" customHeight="1" x14ac:dyDescent="0.2">
      <c r="A10" s="18">
        <v>5</v>
      </c>
      <c r="B10" s="19">
        <v>44680</v>
      </c>
      <c r="C10" s="20"/>
      <c r="D10" s="21" t="s">
        <v>13</v>
      </c>
      <c r="E10" s="21" t="s">
        <v>14</v>
      </c>
      <c r="F10" s="17">
        <v>50407290</v>
      </c>
      <c r="G10" s="17">
        <v>4032589</v>
      </c>
      <c r="H10" s="17">
        <v>54439879</v>
      </c>
    </row>
    <row r="11" spans="1:9" s="22" customFormat="1" ht="24.75" customHeight="1" x14ac:dyDescent="0.2">
      <c r="A11" s="18">
        <v>6</v>
      </c>
      <c r="B11" s="19">
        <v>44681</v>
      </c>
      <c r="C11" s="20"/>
      <c r="D11" s="21" t="s">
        <v>13</v>
      </c>
      <c r="E11" s="21" t="s">
        <v>14</v>
      </c>
      <c r="F11" s="17">
        <v>27230271</v>
      </c>
      <c r="G11" s="17">
        <v>2178425</v>
      </c>
      <c r="H11" s="17">
        <v>29408696</v>
      </c>
    </row>
    <row r="12" spans="1:9" s="4" customFormat="1" ht="30" customHeight="1" x14ac:dyDescent="0.25">
      <c r="A12" s="7"/>
      <c r="B12" s="5"/>
      <c r="C12" s="8"/>
      <c r="D12" s="14" t="s">
        <v>7</v>
      </c>
      <c r="E12" s="14"/>
      <c r="F12" s="15">
        <f>SUM(F6:F11)</f>
        <v>1027389355</v>
      </c>
      <c r="G12" s="15">
        <f>SUM(G6:G11)</f>
        <v>81115106</v>
      </c>
      <c r="H12" s="15">
        <f>SUM(H6:H11)</f>
        <v>1108504461</v>
      </c>
      <c r="I12" s="22"/>
    </row>
    <row r="13" spans="1:9" x14ac:dyDescent="0.25">
      <c r="F13" s="23"/>
      <c r="G13" s="23"/>
      <c r="H13" s="23"/>
      <c r="I13" s="22"/>
    </row>
    <row r="14" spans="1:9" x14ac:dyDescent="0.25">
      <c r="F14" s="23"/>
      <c r="I14" s="22"/>
    </row>
    <row r="15" spans="1:9" x14ac:dyDescent="0.25">
      <c r="I15" s="22"/>
    </row>
    <row r="16" spans="1:9" x14ac:dyDescent="0.25">
      <c r="I16" s="22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FCD8-9C3E-4354-AA90-7BFE7D9E07F3}">
  <sheetPr>
    <outlinePr summaryBelow="0"/>
  </sheetPr>
  <dimension ref="A1:I20"/>
  <sheetViews>
    <sheetView zoomScaleNormal="100" workbookViewId="0">
      <selection activeCell="H9" sqref="H9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46.14062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8" t="s">
        <v>15</v>
      </c>
      <c r="C1" s="28"/>
      <c r="D1" s="28"/>
      <c r="E1" s="28"/>
      <c r="F1" s="28"/>
      <c r="G1" s="28"/>
      <c r="H1" s="28"/>
    </row>
    <row r="2" spans="1:9" x14ac:dyDescent="0.25">
      <c r="B2" s="29" t="s">
        <v>11</v>
      </c>
      <c r="C2" s="29"/>
      <c r="D2" s="29"/>
      <c r="E2" s="29"/>
      <c r="F2" s="29"/>
      <c r="G2" s="29"/>
      <c r="H2" s="29"/>
    </row>
    <row r="3" spans="1:9" x14ac:dyDescent="0.25">
      <c r="B3" s="9"/>
      <c r="C3" s="9"/>
      <c r="D3" s="30" t="s">
        <v>22</v>
      </c>
      <c r="E3" s="30"/>
      <c r="F3" s="30"/>
      <c r="G3" s="9"/>
      <c r="H3" s="9"/>
    </row>
    <row r="4" spans="1:9" x14ac:dyDescent="0.25">
      <c r="B4" s="9"/>
      <c r="C4" s="9"/>
      <c r="D4" s="9"/>
      <c r="E4" s="9"/>
      <c r="F4" s="9"/>
      <c r="G4" s="9"/>
      <c r="H4" s="9"/>
    </row>
    <row r="5" spans="1:9" ht="24.75" customHeight="1" x14ac:dyDescent="0.25">
      <c r="A5" s="6" t="s">
        <v>6</v>
      </c>
      <c r="B5" s="10" t="s">
        <v>0</v>
      </c>
      <c r="C5" s="10" t="s">
        <v>1</v>
      </c>
      <c r="D5" s="11" t="s">
        <v>2</v>
      </c>
      <c r="E5" s="11" t="s">
        <v>8</v>
      </c>
      <c r="F5" s="11" t="s">
        <v>3</v>
      </c>
      <c r="G5" s="12" t="s">
        <v>4</v>
      </c>
      <c r="H5" s="13" t="s">
        <v>5</v>
      </c>
    </row>
    <row r="6" spans="1:9" s="22" customFormat="1" ht="24.75" customHeight="1" x14ac:dyDescent="0.25">
      <c r="A6" s="18">
        <v>1</v>
      </c>
      <c r="B6" s="19">
        <v>44687</v>
      </c>
      <c r="C6" s="20"/>
      <c r="D6" s="21" t="s">
        <v>13</v>
      </c>
      <c r="E6" s="21" t="s">
        <v>14</v>
      </c>
      <c r="F6" s="24">
        <v>180983999</v>
      </c>
      <c r="G6" s="24">
        <v>14478747</v>
      </c>
      <c r="H6" s="24">
        <v>195462746</v>
      </c>
    </row>
    <row r="7" spans="1:9" s="22" customFormat="1" ht="24.75" customHeight="1" x14ac:dyDescent="0.25">
      <c r="A7" s="18">
        <v>2</v>
      </c>
      <c r="B7" s="19">
        <v>44698</v>
      </c>
      <c r="C7" s="6"/>
      <c r="D7" s="21" t="s">
        <v>13</v>
      </c>
      <c r="E7" s="21" t="s">
        <v>14</v>
      </c>
      <c r="F7" s="16">
        <v>371853790</v>
      </c>
      <c r="G7" s="16">
        <v>29341077</v>
      </c>
      <c r="H7" s="16">
        <v>401194867</v>
      </c>
    </row>
    <row r="8" spans="1:9" s="22" customFormat="1" ht="24.75" customHeight="1" x14ac:dyDescent="0.25">
      <c r="A8" s="18">
        <v>3</v>
      </c>
      <c r="B8" s="19">
        <v>44699</v>
      </c>
      <c r="C8" s="6"/>
      <c r="D8" s="21" t="s">
        <v>13</v>
      </c>
      <c r="E8" s="21" t="s">
        <v>14</v>
      </c>
      <c r="F8" s="16">
        <v>238630254</v>
      </c>
      <c r="G8" s="16">
        <v>19002234</v>
      </c>
      <c r="H8" s="16">
        <v>257632488</v>
      </c>
    </row>
    <row r="9" spans="1:9" s="22" customFormat="1" ht="24.75" customHeight="1" x14ac:dyDescent="0.25">
      <c r="A9" s="18">
        <v>4</v>
      </c>
      <c r="B9" s="19">
        <v>44706</v>
      </c>
      <c r="C9" s="6"/>
      <c r="D9" s="21" t="s">
        <v>13</v>
      </c>
      <c r="E9" s="21" t="s">
        <v>14</v>
      </c>
      <c r="F9" s="16">
        <v>73431</v>
      </c>
      <c r="G9" s="16">
        <v>5874</v>
      </c>
      <c r="H9" s="16">
        <v>79305</v>
      </c>
    </row>
    <row r="10" spans="1:9" s="22" customFormat="1" ht="24.75" customHeight="1" x14ac:dyDescent="0.2">
      <c r="A10" s="18">
        <v>5</v>
      </c>
      <c r="B10" s="19">
        <v>44709</v>
      </c>
      <c r="C10" s="20"/>
      <c r="D10" s="21" t="s">
        <v>13</v>
      </c>
      <c r="E10" s="21" t="s">
        <v>14</v>
      </c>
      <c r="F10" s="17">
        <v>258296988</v>
      </c>
      <c r="G10" s="17">
        <v>20300669</v>
      </c>
      <c r="H10" s="17">
        <v>278597657</v>
      </c>
    </row>
    <row r="11" spans="1:9" s="22" customFormat="1" ht="24.75" customHeight="1" x14ac:dyDescent="0.2">
      <c r="A11" s="18">
        <v>6</v>
      </c>
      <c r="B11" s="19">
        <v>44710</v>
      </c>
      <c r="C11" s="20"/>
      <c r="D11" s="21" t="s">
        <v>13</v>
      </c>
      <c r="E11" s="21" t="s">
        <v>14</v>
      </c>
      <c r="F11" s="17">
        <v>331007832</v>
      </c>
      <c r="G11" s="17">
        <v>26406539</v>
      </c>
      <c r="H11" s="17">
        <v>357414371</v>
      </c>
    </row>
    <row r="12" spans="1:9" s="22" customFormat="1" ht="24.75" customHeight="1" x14ac:dyDescent="0.2">
      <c r="A12" s="18">
        <v>7</v>
      </c>
      <c r="B12" s="19">
        <v>44711</v>
      </c>
      <c r="C12" s="20"/>
      <c r="D12" s="21" t="s">
        <v>13</v>
      </c>
      <c r="E12" s="21" t="s">
        <v>14</v>
      </c>
      <c r="F12" s="17">
        <v>104224543</v>
      </c>
      <c r="G12" s="17">
        <v>8292056</v>
      </c>
      <c r="H12" s="17">
        <v>112516599</v>
      </c>
    </row>
    <row r="13" spans="1:9" s="22" customFormat="1" ht="24.75" customHeight="1" x14ac:dyDescent="0.2">
      <c r="A13" s="18">
        <v>8</v>
      </c>
      <c r="B13" s="19">
        <v>44712</v>
      </c>
      <c r="C13" s="20"/>
      <c r="D13" s="21" t="s">
        <v>13</v>
      </c>
      <c r="E13" s="21" t="s">
        <v>14</v>
      </c>
      <c r="F13" s="17">
        <v>89504844</v>
      </c>
      <c r="G13" s="17">
        <v>7128652</v>
      </c>
      <c r="H13" s="17">
        <v>96633496</v>
      </c>
    </row>
    <row r="14" spans="1:9" s="22" customFormat="1" ht="24.75" customHeight="1" x14ac:dyDescent="0.2">
      <c r="A14" s="18"/>
      <c r="B14" s="19">
        <v>44698</v>
      </c>
      <c r="C14" s="20" t="s">
        <v>23</v>
      </c>
      <c r="D14" s="21" t="s">
        <v>13</v>
      </c>
      <c r="E14" s="21" t="s">
        <v>20</v>
      </c>
      <c r="F14" s="17">
        <v>1805049216</v>
      </c>
      <c r="G14" s="17">
        <v>144403936</v>
      </c>
      <c r="H14" s="17">
        <f>F14+G14</f>
        <v>1949453152</v>
      </c>
    </row>
    <row r="15" spans="1:9" s="22" customFormat="1" ht="24.75" customHeight="1" x14ac:dyDescent="0.2">
      <c r="A15" s="18"/>
      <c r="B15" s="19">
        <v>44698</v>
      </c>
      <c r="C15" s="20" t="s">
        <v>24</v>
      </c>
      <c r="D15" s="21" t="s">
        <v>13</v>
      </c>
      <c r="E15" s="21" t="s">
        <v>20</v>
      </c>
      <c r="F15" s="17">
        <v>1090313020</v>
      </c>
      <c r="G15" s="17">
        <v>109031302</v>
      </c>
      <c r="H15" s="17">
        <f>F15+G15</f>
        <v>1199344322</v>
      </c>
    </row>
    <row r="16" spans="1:9" s="4" customFormat="1" ht="30" customHeight="1" x14ac:dyDescent="0.25">
      <c r="A16" s="7"/>
      <c r="B16" s="5"/>
      <c r="C16" s="8"/>
      <c r="D16" s="14" t="s">
        <v>7</v>
      </c>
      <c r="E16" s="14"/>
      <c r="F16" s="15">
        <f>SUM(F6:F15)</f>
        <v>4469937917</v>
      </c>
      <c r="G16" s="15">
        <f t="shared" ref="G16:H16" si="0">SUM(G6:G15)</f>
        <v>378391086</v>
      </c>
      <c r="H16" s="15">
        <f t="shared" si="0"/>
        <v>4848329003</v>
      </c>
      <c r="I16" s="22"/>
    </row>
    <row r="17" spans="6:9" x14ac:dyDescent="0.25">
      <c r="F17" s="23"/>
      <c r="G17" s="23"/>
      <c r="H17" s="23"/>
      <c r="I17" s="22"/>
    </row>
    <row r="18" spans="6:9" x14ac:dyDescent="0.25">
      <c r="F18" s="23"/>
      <c r="I18" s="22"/>
    </row>
    <row r="19" spans="6:9" x14ac:dyDescent="0.25">
      <c r="I19" s="22"/>
    </row>
    <row r="20" spans="6:9" x14ac:dyDescent="0.25">
      <c r="I20" s="22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D43D2-EE40-4370-91AE-A670F353C095}">
  <sheetPr>
    <outlinePr summaryBelow="0"/>
  </sheetPr>
  <dimension ref="A1:I16"/>
  <sheetViews>
    <sheetView zoomScaleNormal="100" workbookViewId="0">
      <selection activeCell="H10" sqref="H10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46.14062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28" t="s">
        <v>15</v>
      </c>
      <c r="C1" s="28"/>
      <c r="D1" s="28"/>
      <c r="E1" s="28"/>
      <c r="F1" s="28"/>
      <c r="G1" s="28"/>
      <c r="H1" s="28"/>
    </row>
    <row r="2" spans="1:9" x14ac:dyDescent="0.25">
      <c r="B2" s="29" t="s">
        <v>11</v>
      </c>
      <c r="C2" s="29"/>
      <c r="D2" s="29"/>
      <c r="E2" s="29"/>
      <c r="F2" s="29"/>
      <c r="G2" s="29"/>
      <c r="H2" s="29"/>
    </row>
    <row r="3" spans="1:9" x14ac:dyDescent="0.25">
      <c r="B3" s="9"/>
      <c r="C3" s="9"/>
      <c r="D3" s="30" t="s">
        <v>25</v>
      </c>
      <c r="E3" s="30"/>
      <c r="F3" s="30"/>
      <c r="G3" s="9"/>
      <c r="H3" s="9"/>
    </row>
    <row r="4" spans="1:9" x14ac:dyDescent="0.25">
      <c r="B4" s="9"/>
      <c r="C4" s="9"/>
      <c r="D4" s="9"/>
      <c r="E4" s="9"/>
      <c r="F4" s="9"/>
      <c r="G4" s="9"/>
      <c r="H4" s="9"/>
    </row>
    <row r="5" spans="1:9" ht="24.75" customHeight="1" x14ac:dyDescent="0.25">
      <c r="A5" s="6" t="s">
        <v>6</v>
      </c>
      <c r="B5" s="10" t="s">
        <v>0</v>
      </c>
      <c r="C5" s="10" t="s">
        <v>1</v>
      </c>
      <c r="D5" s="11" t="s">
        <v>2</v>
      </c>
      <c r="E5" s="11" t="s">
        <v>8</v>
      </c>
      <c r="F5" s="11" t="s">
        <v>3</v>
      </c>
      <c r="G5" s="12" t="s">
        <v>4</v>
      </c>
      <c r="H5" s="13" t="s">
        <v>5</v>
      </c>
    </row>
    <row r="6" spans="1:9" s="22" customFormat="1" ht="24.75" customHeight="1" x14ac:dyDescent="0.25">
      <c r="A6" s="18">
        <v>1</v>
      </c>
      <c r="B6" s="19">
        <v>44720</v>
      </c>
      <c r="C6" s="20"/>
      <c r="D6" s="21" t="s">
        <v>13</v>
      </c>
      <c r="E6" s="21" t="s">
        <v>14</v>
      </c>
      <c r="F6" s="24">
        <v>104351373</v>
      </c>
      <c r="G6" s="24">
        <v>8288188</v>
      </c>
      <c r="H6" s="24">
        <v>112639561</v>
      </c>
    </row>
    <row r="7" spans="1:9" s="22" customFormat="1" ht="24.75" customHeight="1" x14ac:dyDescent="0.25">
      <c r="A7" s="18">
        <v>2</v>
      </c>
      <c r="B7" s="19">
        <v>44727</v>
      </c>
      <c r="C7" s="6"/>
      <c r="D7" s="21" t="s">
        <v>13</v>
      </c>
      <c r="E7" s="21" t="s">
        <v>14</v>
      </c>
      <c r="F7" s="16">
        <v>70719045</v>
      </c>
      <c r="G7" s="16">
        <v>5657531</v>
      </c>
      <c r="H7" s="16">
        <v>76376576</v>
      </c>
    </row>
    <row r="8" spans="1:9" s="22" customFormat="1" ht="24.75" customHeight="1" x14ac:dyDescent="0.25">
      <c r="A8" s="18">
        <v>3</v>
      </c>
      <c r="B8" s="19">
        <v>44737</v>
      </c>
      <c r="C8" s="6"/>
      <c r="D8" s="21" t="s">
        <v>13</v>
      </c>
      <c r="E8" s="21" t="s">
        <v>14</v>
      </c>
      <c r="F8" s="16">
        <v>485511197</v>
      </c>
      <c r="G8" s="16">
        <v>38713407</v>
      </c>
      <c r="H8" s="16">
        <v>524224604</v>
      </c>
    </row>
    <row r="9" spans="1:9" s="22" customFormat="1" ht="24.75" customHeight="1" x14ac:dyDescent="0.25">
      <c r="A9" s="18">
        <v>4</v>
      </c>
      <c r="B9" s="19">
        <v>44740</v>
      </c>
      <c r="C9" s="6"/>
      <c r="D9" s="21" t="s">
        <v>13</v>
      </c>
      <c r="E9" s="21" t="s">
        <v>14</v>
      </c>
      <c r="F9" s="16">
        <v>464273656</v>
      </c>
      <c r="G9" s="16">
        <v>37051804</v>
      </c>
      <c r="H9" s="16">
        <v>501325460</v>
      </c>
    </row>
    <row r="10" spans="1:9" s="22" customFormat="1" ht="24.75" customHeight="1" x14ac:dyDescent="0.2">
      <c r="A10" s="18">
        <v>5</v>
      </c>
      <c r="B10" s="19">
        <v>44741</v>
      </c>
      <c r="C10" s="20"/>
      <c r="D10" s="21" t="s">
        <v>13</v>
      </c>
      <c r="E10" s="21" t="s">
        <v>14</v>
      </c>
      <c r="F10" s="17">
        <v>67134548</v>
      </c>
      <c r="G10" s="17">
        <v>5370776</v>
      </c>
      <c r="H10" s="17">
        <v>72505324</v>
      </c>
    </row>
    <row r="11" spans="1:9" s="22" customFormat="1" ht="24.75" customHeight="1" x14ac:dyDescent="0.2">
      <c r="A11" s="18">
        <v>6</v>
      </c>
      <c r="B11" s="19">
        <v>44742</v>
      </c>
      <c r="C11" s="20"/>
      <c r="D11" s="21" t="s">
        <v>13</v>
      </c>
      <c r="E11" s="21" t="s">
        <v>14</v>
      </c>
      <c r="F11" s="17">
        <v>103609666</v>
      </c>
      <c r="G11" s="17">
        <v>8260936</v>
      </c>
      <c r="H11" s="17">
        <v>111870602</v>
      </c>
    </row>
    <row r="12" spans="1:9" s="4" customFormat="1" ht="30" customHeight="1" x14ac:dyDescent="0.25">
      <c r="A12" s="7"/>
      <c r="B12" s="5"/>
      <c r="C12" s="8"/>
      <c r="D12" s="14" t="s">
        <v>7</v>
      </c>
      <c r="E12" s="14"/>
      <c r="F12" s="15">
        <f>SUM(F6:F11)</f>
        <v>1295599485</v>
      </c>
      <c r="G12" s="15">
        <f t="shared" ref="G12:H12" si="0">SUM(G6:G11)</f>
        <v>103342642</v>
      </c>
      <c r="H12" s="15">
        <f t="shared" si="0"/>
        <v>1398942127</v>
      </c>
      <c r="I12" s="22"/>
    </row>
    <row r="13" spans="1:9" x14ac:dyDescent="0.25">
      <c r="F13" s="23"/>
      <c r="G13" s="23"/>
      <c r="H13" s="23"/>
      <c r="I13" s="22"/>
    </row>
    <row r="14" spans="1:9" x14ac:dyDescent="0.25">
      <c r="F14" s="23"/>
      <c r="I14" s="22"/>
    </row>
    <row r="15" spans="1:9" x14ac:dyDescent="0.25">
      <c r="I15" s="22"/>
    </row>
    <row r="16" spans="1:9" x14ac:dyDescent="0.25">
      <c r="I16" s="22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23F4D-5C16-4C70-9378-474B9D463EAE}">
  <sheetPr>
    <outlinePr summaryBelow="0"/>
  </sheetPr>
  <dimension ref="A1:I24"/>
  <sheetViews>
    <sheetView tabSelected="1" topLeftCell="A2" zoomScaleNormal="100" workbookViewId="0">
      <selection activeCell="D8" sqref="D8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46.140625" customWidth="1"/>
    <col min="5" max="5" width="15.28515625" customWidth="1"/>
    <col min="6" max="6" width="14" customWidth="1"/>
    <col min="7" max="7" width="14" style="3" customWidth="1"/>
    <col min="8" max="8" width="19.7109375" style="2" customWidth="1"/>
  </cols>
  <sheetData>
    <row r="1" spans="1:9" ht="18.75" x14ac:dyDescent="0.3">
      <c r="B1" s="28" t="s">
        <v>15</v>
      </c>
      <c r="C1" s="28"/>
      <c r="D1" s="28"/>
      <c r="E1" s="28"/>
      <c r="F1" s="28"/>
      <c r="G1" s="28"/>
      <c r="H1" s="28"/>
    </row>
    <row r="2" spans="1:9" x14ac:dyDescent="0.25">
      <c r="B2" s="29" t="s">
        <v>11</v>
      </c>
      <c r="C2" s="29"/>
      <c r="D2" s="29"/>
      <c r="E2" s="29"/>
      <c r="F2" s="29"/>
      <c r="G2" s="29"/>
      <c r="H2" s="29"/>
    </row>
    <row r="3" spans="1:9" x14ac:dyDescent="0.25">
      <c r="B3" s="9"/>
      <c r="C3" s="9"/>
      <c r="D3" s="30" t="s">
        <v>26</v>
      </c>
      <c r="E3" s="30"/>
      <c r="F3" s="30"/>
      <c r="G3" s="9"/>
      <c r="H3" s="9"/>
    </row>
    <row r="4" spans="1:9" x14ac:dyDescent="0.25">
      <c r="B4" s="9"/>
      <c r="C4" s="9"/>
      <c r="D4" s="9"/>
      <c r="E4" s="9"/>
      <c r="F4" s="9"/>
      <c r="G4" s="9"/>
      <c r="H4" s="9"/>
    </row>
    <row r="5" spans="1:9" ht="24.75" customHeight="1" x14ac:dyDescent="0.25">
      <c r="A5" s="6" t="s">
        <v>6</v>
      </c>
      <c r="B5" s="10" t="s">
        <v>0</v>
      </c>
      <c r="C5" s="10" t="s">
        <v>1</v>
      </c>
      <c r="D5" s="11" t="s">
        <v>2</v>
      </c>
      <c r="E5" s="11" t="s">
        <v>8</v>
      </c>
      <c r="F5" s="11" t="s">
        <v>3</v>
      </c>
      <c r="G5" s="12" t="s">
        <v>4</v>
      </c>
      <c r="H5" s="13" t="s">
        <v>5</v>
      </c>
    </row>
    <row r="6" spans="1:9" s="22" customFormat="1" ht="24.75" customHeight="1" x14ac:dyDescent="0.25">
      <c r="A6" s="18">
        <v>1</v>
      </c>
      <c r="B6" s="27" t="s">
        <v>27</v>
      </c>
      <c r="C6" s="6" t="s">
        <v>28</v>
      </c>
      <c r="D6" s="21" t="s">
        <v>13</v>
      </c>
      <c r="E6" s="21" t="s">
        <v>31</v>
      </c>
      <c r="F6" s="25">
        <v>54130806</v>
      </c>
      <c r="G6" s="25">
        <v>5413081</v>
      </c>
      <c r="H6" s="25">
        <v>59543887</v>
      </c>
    </row>
    <row r="7" spans="1:9" s="22" customFormat="1" ht="24.75" customHeight="1" x14ac:dyDescent="0.25">
      <c r="A7" s="18">
        <v>2</v>
      </c>
      <c r="B7" s="27" t="s">
        <v>27</v>
      </c>
      <c r="C7" s="6" t="s">
        <v>29</v>
      </c>
      <c r="D7" s="21" t="s">
        <v>13</v>
      </c>
      <c r="E7" s="21" t="s">
        <v>31</v>
      </c>
      <c r="F7" s="25">
        <v>91958304</v>
      </c>
      <c r="G7" s="25">
        <v>7356665</v>
      </c>
      <c r="H7" s="25">
        <v>99314969</v>
      </c>
    </row>
    <row r="8" spans="1:9" s="22" customFormat="1" ht="24.75" customHeight="1" x14ac:dyDescent="0.25">
      <c r="A8" s="18">
        <v>3</v>
      </c>
      <c r="B8" s="27" t="s">
        <v>27</v>
      </c>
      <c r="C8" s="6" t="s">
        <v>30</v>
      </c>
      <c r="D8" s="21" t="s">
        <v>13</v>
      </c>
      <c r="E8" s="21" t="s">
        <v>31</v>
      </c>
      <c r="F8" s="25">
        <v>2956790004</v>
      </c>
      <c r="G8" s="25">
        <v>236543201</v>
      </c>
      <c r="H8" s="25">
        <v>3193333205</v>
      </c>
    </row>
    <row r="9" spans="1:9" s="22" customFormat="1" ht="24.75" customHeight="1" x14ac:dyDescent="0.25">
      <c r="A9" s="18"/>
      <c r="B9" s="27">
        <v>44752</v>
      </c>
      <c r="C9" s="6"/>
      <c r="D9" s="21" t="s">
        <v>13</v>
      </c>
      <c r="E9" s="21" t="s">
        <v>32</v>
      </c>
      <c r="F9" s="25">
        <v>280282405</v>
      </c>
      <c r="G9" s="25">
        <v>22380262</v>
      </c>
      <c r="H9" s="25">
        <v>302662667</v>
      </c>
    </row>
    <row r="10" spans="1:9" s="22" customFormat="1" ht="24.75" customHeight="1" x14ac:dyDescent="0.25">
      <c r="A10" s="18"/>
      <c r="B10" s="27">
        <v>44760</v>
      </c>
      <c r="C10" s="6"/>
      <c r="D10" s="21" t="s">
        <v>13</v>
      </c>
      <c r="E10" s="21" t="s">
        <v>32</v>
      </c>
      <c r="F10" s="25">
        <v>390037177</v>
      </c>
      <c r="G10" s="25">
        <v>31158785</v>
      </c>
      <c r="H10" s="25">
        <v>421195962</v>
      </c>
    </row>
    <row r="11" spans="1:9" s="22" customFormat="1" ht="24.75" customHeight="1" x14ac:dyDescent="0.25">
      <c r="A11" s="18"/>
      <c r="B11" s="27">
        <v>44768</v>
      </c>
      <c r="C11" s="6"/>
      <c r="D11" s="21" t="s">
        <v>13</v>
      </c>
      <c r="E11" s="21" t="s">
        <v>32</v>
      </c>
      <c r="F11" s="25">
        <v>167157485</v>
      </c>
      <c r="G11" s="25">
        <v>13372620</v>
      </c>
      <c r="H11" s="25">
        <v>180530105</v>
      </c>
    </row>
    <row r="12" spans="1:9" s="22" customFormat="1" ht="24.75" customHeight="1" x14ac:dyDescent="0.25">
      <c r="A12" s="18">
        <v>4</v>
      </c>
      <c r="B12" s="26">
        <v>44769</v>
      </c>
      <c r="C12" s="6"/>
      <c r="D12" s="21" t="s">
        <v>13</v>
      </c>
      <c r="E12" s="21" t="s">
        <v>32</v>
      </c>
      <c r="F12" s="16">
        <v>173090805</v>
      </c>
      <c r="G12" s="16">
        <v>13847291</v>
      </c>
      <c r="H12" s="16">
        <v>186938096</v>
      </c>
    </row>
    <row r="13" spans="1:9" s="22" customFormat="1" ht="24.75" customHeight="1" x14ac:dyDescent="0.2">
      <c r="A13" s="18">
        <v>5</v>
      </c>
      <c r="B13" s="19">
        <v>44771</v>
      </c>
      <c r="C13" s="20"/>
      <c r="D13" s="21" t="s">
        <v>13</v>
      </c>
      <c r="E13" s="21" t="s">
        <v>32</v>
      </c>
      <c r="F13" s="17">
        <v>128763588</v>
      </c>
      <c r="G13" s="17">
        <v>10160171</v>
      </c>
      <c r="H13" s="17">
        <v>138923759</v>
      </c>
    </row>
    <row r="14" spans="1:9" s="22" customFormat="1" ht="24.75" customHeight="1" x14ac:dyDescent="0.2">
      <c r="A14" s="18">
        <v>6</v>
      </c>
      <c r="B14" s="19">
        <v>44773</v>
      </c>
      <c r="C14" s="20"/>
      <c r="D14" s="21" t="s">
        <v>13</v>
      </c>
      <c r="E14" s="21" t="s">
        <v>32</v>
      </c>
      <c r="F14" s="17">
        <v>100426469</v>
      </c>
      <c r="G14" s="17">
        <v>7933702</v>
      </c>
      <c r="H14" s="17">
        <v>108360171</v>
      </c>
    </row>
    <row r="15" spans="1:9" s="4" customFormat="1" ht="30" customHeight="1" x14ac:dyDescent="0.25">
      <c r="A15" s="7"/>
      <c r="B15" s="5"/>
      <c r="C15" s="8"/>
      <c r="D15" s="14" t="s">
        <v>7</v>
      </c>
      <c r="E15" s="14"/>
      <c r="F15" s="15">
        <f>SUM(F6:F14)</f>
        <v>4342637043</v>
      </c>
      <c r="G15" s="15">
        <f t="shared" ref="G15:H15" si="0">SUM(G6:G14)</f>
        <v>348165778</v>
      </c>
      <c r="H15" s="15">
        <f t="shared" si="0"/>
        <v>4690802821</v>
      </c>
      <c r="I15" s="22"/>
    </row>
    <row r="16" spans="1:9" x14ac:dyDescent="0.25">
      <c r="F16" s="23"/>
      <c r="G16" s="23">
        <v>12</v>
      </c>
      <c r="H16" s="23">
        <f>'THÁNG 12'!H12</f>
        <v>5852472863</v>
      </c>
      <c r="I16" s="22"/>
    </row>
    <row r="17" spans="6:9" x14ac:dyDescent="0.25">
      <c r="F17" s="23"/>
      <c r="G17" s="31">
        <v>1</v>
      </c>
      <c r="H17" s="2">
        <f>'THÁNG 1'!H12</f>
        <v>686983004</v>
      </c>
      <c r="I17" s="22"/>
    </row>
    <row r="18" spans="6:9" x14ac:dyDescent="0.25">
      <c r="G18" s="31">
        <v>2</v>
      </c>
      <c r="H18" s="2">
        <f>'THÁNG 2'!H9</f>
        <v>954777370</v>
      </c>
      <c r="I18" s="22"/>
    </row>
    <row r="19" spans="6:9" x14ac:dyDescent="0.25">
      <c r="G19" s="31">
        <v>3</v>
      </c>
      <c r="H19" s="2">
        <f>'THÁNG 3'!H12</f>
        <v>2189744921</v>
      </c>
      <c r="I19" s="22"/>
    </row>
    <row r="20" spans="6:9" x14ac:dyDescent="0.25">
      <c r="G20" s="31">
        <v>4</v>
      </c>
      <c r="H20" s="2">
        <f>'THÁNG 4'!H12</f>
        <v>1108504461</v>
      </c>
    </row>
    <row r="21" spans="6:9" x14ac:dyDescent="0.25">
      <c r="G21" s="31">
        <v>5</v>
      </c>
      <c r="H21" s="2">
        <f>'THÁNG 5'!H16</f>
        <v>4848329003</v>
      </c>
    </row>
    <row r="22" spans="6:9" x14ac:dyDescent="0.25">
      <c r="G22" s="31">
        <v>6</v>
      </c>
      <c r="H22" s="2">
        <f>'THÁNG 6'!H12</f>
        <v>1398942127</v>
      </c>
    </row>
    <row r="23" spans="6:9" x14ac:dyDescent="0.25">
      <c r="G23" s="31">
        <v>7</v>
      </c>
      <c r="H23" s="2">
        <f>H15</f>
        <v>4690802821</v>
      </c>
    </row>
    <row r="24" spans="6:9" x14ac:dyDescent="0.25">
      <c r="H24" s="2">
        <f>SUM(H16:H23)</f>
        <v>21730556570</v>
      </c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THÁNG 12</vt:lpstr>
      <vt:lpstr>THÁNG 1</vt:lpstr>
      <vt:lpstr>THÁNG 2</vt:lpstr>
      <vt:lpstr>THÁNG 3</vt:lpstr>
      <vt:lpstr>THÁNG 4</vt:lpstr>
      <vt:lpstr>THÁNG 5</vt:lpstr>
      <vt:lpstr>THÁNG 6</vt:lpstr>
      <vt:lpstr>THÁNG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2022-09-14T08:47:49Z</dcterms:modified>
</cp:coreProperties>
</file>