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\Desktop\HÀNG TRẢ  CÁC SIÊU THỊ\"/>
    </mc:Choice>
  </mc:AlternateContent>
  <xr:revisionPtr revIDLastSave="0" documentId="13_ncr:1_{23726F8A-55B8-4736-BA64-8349776727A6}" xr6:coauthVersionLast="47" xr6:coauthVersionMax="47" xr10:uidLastSave="{00000000-0000-0000-0000-000000000000}"/>
  <bookViews>
    <workbookView xWindow="-120" yWindow="-120" windowWidth="24240" windowHeight="13140" activeTab="6" xr2:uid="{00000000-000D-0000-FFFF-FFFF00000000}"/>
  </bookViews>
  <sheets>
    <sheet name="THÁNG 12" sheetId="4" r:id="rId1"/>
    <sheet name="THÁNG 1" sheetId="1" r:id="rId2"/>
    <sheet name="THÁNG 2" sheetId="2" r:id="rId3"/>
    <sheet name="THÁNG 3" sheetId="3" r:id="rId4"/>
    <sheet name="THÁNG 4" sheetId="6" r:id="rId5"/>
    <sheet name="THÁNG 6" sheetId="5" r:id="rId6"/>
    <sheet name="THÁNG 7" sheetId="7" r:id="rId7"/>
  </sheets>
  <definedNames>
    <definedName name="_xlnm._FilterDatabase" localSheetId="1" hidden="1">'THÁNG 1'!$B$5:$K$14</definedName>
    <definedName name="_xlnm._FilterDatabase" localSheetId="0" hidden="1">'THÁNG 12'!$B$5:$K$11</definedName>
    <definedName name="_xlnm._FilterDatabase" localSheetId="2" hidden="1">'THÁNG 2'!$B$5:$K$13</definedName>
    <definedName name="_xlnm._FilterDatabase" localSheetId="3" hidden="1">'THÁNG 3'!$B$5:$K$12</definedName>
    <definedName name="_xlnm._FilterDatabase" localSheetId="4" hidden="1">'THÁNG 4'!$B$5:$K$12</definedName>
    <definedName name="_xlnm._FilterDatabase" localSheetId="5" hidden="1">'THÁNG 6'!$B$5:$K$16</definedName>
    <definedName name="_xlnm._FilterDatabase" localSheetId="6" hidden="1">'THÁNG 7'!$B$5:$K$10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7" l="1"/>
  <c r="G10" i="7"/>
  <c r="F10" i="7"/>
  <c r="H9" i="7"/>
  <c r="H8" i="7"/>
  <c r="H7" i="7"/>
  <c r="H6" i="7"/>
  <c r="G12" i="3"/>
  <c r="H11" i="3"/>
  <c r="H12" i="3" s="1"/>
  <c r="F12" i="3"/>
  <c r="H12" i="6"/>
  <c r="G12" i="6"/>
  <c r="F12" i="6"/>
  <c r="H8" i="6"/>
  <c r="H11" i="6"/>
  <c r="H10" i="6"/>
  <c r="H9" i="6"/>
  <c r="H7" i="6"/>
  <c r="H6" i="6"/>
  <c r="G16" i="5"/>
  <c r="F16" i="5"/>
  <c r="H15" i="5"/>
  <c r="H14" i="5"/>
  <c r="H13" i="5"/>
  <c r="H12" i="5"/>
  <c r="H11" i="5"/>
  <c r="H10" i="5"/>
  <c r="H9" i="5"/>
  <c r="H8" i="5"/>
  <c r="H7" i="5"/>
  <c r="H6" i="5"/>
  <c r="H11" i="4"/>
  <c r="G11" i="4"/>
  <c r="F11" i="4"/>
  <c r="H10" i="4"/>
  <c r="H9" i="4"/>
  <c r="H8" i="4"/>
  <c r="H7" i="4"/>
  <c r="H6" i="4"/>
  <c r="H10" i="3"/>
  <c r="H9" i="3"/>
  <c r="H8" i="3"/>
  <c r="H7" i="3"/>
  <c r="H6" i="3"/>
  <c r="G13" i="2"/>
  <c r="H12" i="2"/>
  <c r="H13" i="2"/>
  <c r="F13" i="2"/>
  <c r="H11" i="2"/>
  <c r="H10" i="2"/>
  <c r="G14" i="1"/>
  <c r="H13" i="1"/>
  <c r="F14" i="1"/>
  <c r="H12" i="1"/>
  <c r="H9" i="2"/>
  <c r="H8" i="2"/>
  <c r="H7" i="2"/>
  <c r="H6" i="2"/>
  <c r="H8" i="1"/>
  <c r="H9" i="1"/>
  <c r="H10" i="1"/>
  <c r="H11" i="1"/>
  <c r="H7" i="1"/>
  <c r="H6" i="1"/>
  <c r="H14" i="1" s="1"/>
  <c r="H16" i="5" l="1"/>
</calcChain>
</file>

<file path=xl/sharedStrings.xml><?xml version="1.0" encoding="utf-8"?>
<sst xmlns="http://schemas.openxmlformats.org/spreadsheetml/2006/main" count="224" uniqueCount="82">
  <si>
    <t>Ngày hạch toán</t>
  </si>
  <si>
    <t>CTY TTHH DỊCH VỤ EB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</si>
  <si>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</si>
  <si>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</si>
  <si>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</si>
  <si>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</si>
  <si>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</si>
  <si>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</si>
  <si>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Cty TNHH Dịch vụ EB</t>
  </si>
  <si>
    <t>3159</t>
  </si>
  <si>
    <t>3220</t>
  </si>
  <si>
    <t>3839</t>
  </si>
  <si>
    <t>3965</t>
  </si>
  <si>
    <t>3968</t>
  </si>
  <si>
    <t>4052</t>
  </si>
  <si>
    <t>26106</t>
  </si>
  <si>
    <t>TỖNG CỘNG</t>
  </si>
  <si>
    <t>THÁNG 1 NĂM 2022</t>
  </si>
  <si>
    <t>THÁNG 2 NĂM 2022</t>
  </si>
  <si>
    <t>1252</t>
  </si>
  <si>
    <t>1654</t>
  </si>
  <si>
    <t>1733</t>
  </si>
  <si>
    <t>1865</t>
  </si>
  <si>
    <t>31780</t>
  </si>
  <si>
    <t>Diển giải</t>
  </si>
  <si>
    <t>Hàng trả</t>
  </si>
  <si>
    <t xml:space="preserve">chí phí hỗ trợ </t>
  </si>
  <si>
    <t>27489</t>
  </si>
  <si>
    <t>phí dịch vụ</t>
  </si>
  <si>
    <t>32281</t>
  </si>
  <si>
    <t>28/02/202</t>
  </si>
  <si>
    <t>34794</t>
  </si>
  <si>
    <t>phí dịch vụ t1</t>
  </si>
  <si>
    <t>phí dịch vụ t2</t>
  </si>
  <si>
    <t>chí phí hỗ trợ  t1</t>
  </si>
  <si>
    <t>THÁNG 3 NĂM 2022</t>
  </si>
  <si>
    <t>2846</t>
  </si>
  <si>
    <t>3341</t>
  </si>
  <si>
    <t>3963</t>
  </si>
  <si>
    <t>chí phí hỗ trợ  t2</t>
  </si>
  <si>
    <t>4853</t>
  </si>
  <si>
    <t>6057</t>
  </si>
  <si>
    <t xml:space="preserve">  CHI TIẾT HÀNG TRẢ</t>
  </si>
  <si>
    <t>THÁNG 12 NĂM 2021</t>
  </si>
  <si>
    <t xml:space="preserve"> CHI TIẾT HÀNG TRẢ</t>
  </si>
  <si>
    <t>2995</t>
  </si>
  <si>
    <t>2828</t>
  </si>
  <si>
    <t>22429</t>
  </si>
  <si>
    <t>21172</t>
  </si>
  <si>
    <t>20920</t>
  </si>
  <si>
    <t>THÁNG 4 NĂM 2022</t>
  </si>
  <si>
    <t>29/06/2022</t>
  </si>
  <si>
    <t>33749</t>
  </si>
  <si>
    <t>phí dịch vụ t5</t>
  </si>
  <si>
    <t>31180</t>
  </si>
  <si>
    <t>30791</t>
  </si>
  <si>
    <t>29852</t>
  </si>
  <si>
    <t>28746</t>
  </si>
  <si>
    <t xml:space="preserve">phí hỗ trợ khai trương </t>
  </si>
  <si>
    <t>phí hỗ trợ t5</t>
  </si>
  <si>
    <t>hàng trả</t>
  </si>
  <si>
    <t>28201</t>
  </si>
  <si>
    <t>26301</t>
  </si>
  <si>
    <t>26186</t>
  </si>
  <si>
    <t>24313</t>
  </si>
  <si>
    <t>24312</t>
  </si>
  <si>
    <t>THÁNG 6 NĂM 2022</t>
  </si>
  <si>
    <t>14501</t>
  </si>
  <si>
    <t>14499</t>
  </si>
  <si>
    <t>12199</t>
  </si>
  <si>
    <t>phí dịch vụ t3</t>
  </si>
  <si>
    <t>11357</t>
  </si>
  <si>
    <t>10377</t>
  </si>
  <si>
    <t>phí hỗ trợ t3</t>
  </si>
  <si>
    <t>9497</t>
  </si>
  <si>
    <t>8275</t>
  </si>
  <si>
    <t>THÁNG 7 NĂM 2022</t>
  </si>
  <si>
    <t>146</t>
  </si>
  <si>
    <t>256</t>
  </si>
  <si>
    <t>629</t>
  </si>
  <si>
    <t>1292</t>
  </si>
  <si>
    <t>hỗ trợ khai trương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</si>
</sst>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Microsoft Sans Serif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64" fontId="1" fillId="0" borderId="2" xfId="0" quotePrefix="1" applyNumberFormat="1" applyFont="1" applyBorder="1" applyAlignment="1">
      <alignment horizontal="center" vertical="center"/>
    </xf>
    <xf numFmtId="165" fontId="1" fillId="0" borderId="2" xfId="1" applyNumberFormat="1" applyFont="1" applyBorder="1" applyAlignment="1">
      <alignment horizontal="left" vertical="center"/>
    </xf>
    <xf numFmtId="165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165" fontId="8" fillId="0" borderId="2" xfId="1" applyNumberFormat="1" applyFont="1" applyBorder="1" applyAlignment="1">
      <alignment horizontal="left" vertical="center"/>
    </xf>
    <xf numFmtId="164" fontId="1" fillId="0" borderId="3" xfId="0" quotePrefix="1" applyNumberFormat="1" applyFont="1" applyBorder="1" applyAlignment="1">
      <alignment horizontal="center" vertical="center"/>
    </xf>
    <xf numFmtId="0" fontId="9" fillId="0" borderId="2" xfId="0" applyFont="1" applyBorder="1"/>
    <xf numFmtId="0" fontId="9" fillId="0" borderId="0" xfId="0" applyFont="1"/>
    <xf numFmtId="165" fontId="1" fillId="0" borderId="2" xfId="1" quotePrefix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0BE65-F1BF-419F-99D2-6139D9ADDB08}">
  <sheetPr>
    <outlinePr summaryBelow="0"/>
  </sheetPr>
  <dimension ref="A1:H11"/>
  <sheetViews>
    <sheetView zoomScaleNormal="100" workbookViewId="0">
      <selection activeCell="E17" sqref="E17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3" t="s">
        <v>42</v>
      </c>
      <c r="C1" s="23"/>
      <c r="D1" s="23"/>
      <c r="E1" s="23"/>
      <c r="F1" s="23"/>
      <c r="G1" s="23"/>
      <c r="H1" s="23"/>
    </row>
    <row r="2" spans="1:8" x14ac:dyDescent="0.25">
      <c r="B2" s="24" t="s">
        <v>1</v>
      </c>
      <c r="C2" s="24"/>
      <c r="D2" s="24"/>
      <c r="E2" s="24"/>
      <c r="F2" s="24"/>
      <c r="G2" s="24"/>
      <c r="H2" s="24"/>
    </row>
    <row r="3" spans="1:8" x14ac:dyDescent="0.25">
      <c r="B3" s="12"/>
      <c r="C3" s="12"/>
      <c r="D3" s="25" t="s">
        <v>43</v>
      </c>
      <c r="E3" s="25"/>
      <c r="F3" s="25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21" customFormat="1" ht="17.25" customHeight="1" x14ac:dyDescent="0.25">
      <c r="A6" s="20">
        <v>1</v>
      </c>
      <c r="B6" s="6">
        <v>44561</v>
      </c>
      <c r="C6" s="9" t="s">
        <v>45</v>
      </c>
      <c r="D6" s="5" t="s">
        <v>8</v>
      </c>
      <c r="E6" s="5" t="s">
        <v>25</v>
      </c>
      <c r="F6" s="10">
        <v>351143</v>
      </c>
      <c r="G6" s="11">
        <v>35115</v>
      </c>
      <c r="H6" s="11">
        <f>F6+G6</f>
        <v>386258</v>
      </c>
    </row>
    <row r="7" spans="1:8" s="21" customFormat="1" x14ac:dyDescent="0.25">
      <c r="A7" s="20">
        <v>2</v>
      </c>
      <c r="B7" s="6">
        <v>44561</v>
      </c>
      <c r="C7" s="9" t="s">
        <v>46</v>
      </c>
      <c r="D7" s="5" t="s">
        <v>8</v>
      </c>
      <c r="E7" s="5" t="s">
        <v>25</v>
      </c>
      <c r="F7" s="10">
        <v>1441250</v>
      </c>
      <c r="G7" s="11">
        <v>144125</v>
      </c>
      <c r="H7" s="11">
        <f>F7+G7</f>
        <v>1585375</v>
      </c>
    </row>
    <row r="8" spans="1:8" s="21" customFormat="1" x14ac:dyDescent="0.25">
      <c r="A8" s="20">
        <v>3</v>
      </c>
      <c r="B8" s="6">
        <v>44561</v>
      </c>
      <c r="C8" s="9" t="s">
        <v>47</v>
      </c>
      <c r="D8" s="5" t="s">
        <v>8</v>
      </c>
      <c r="E8" s="5" t="s">
        <v>26</v>
      </c>
      <c r="F8" s="10">
        <v>8474548</v>
      </c>
      <c r="G8" s="11">
        <v>847455</v>
      </c>
      <c r="H8" s="11">
        <f t="shared" ref="H8:H10" si="0">F8+G8</f>
        <v>9322003</v>
      </c>
    </row>
    <row r="9" spans="1:8" s="21" customFormat="1" x14ac:dyDescent="0.25">
      <c r="A9" s="20">
        <v>4</v>
      </c>
      <c r="B9" s="6">
        <v>44561</v>
      </c>
      <c r="C9" s="9" t="s">
        <v>48</v>
      </c>
      <c r="D9" s="5" t="s">
        <v>8</v>
      </c>
      <c r="E9" s="5" t="s">
        <v>28</v>
      </c>
      <c r="F9" s="10">
        <v>38982920</v>
      </c>
      <c r="G9" s="11">
        <v>3898292</v>
      </c>
      <c r="H9" s="11">
        <f t="shared" si="0"/>
        <v>42881212</v>
      </c>
    </row>
    <row r="10" spans="1:8" s="21" customFormat="1" x14ac:dyDescent="0.25">
      <c r="A10" s="20">
        <v>5</v>
      </c>
      <c r="B10" s="6">
        <v>44561</v>
      </c>
      <c r="C10" s="9" t="s">
        <v>49</v>
      </c>
      <c r="D10" s="5" t="s">
        <v>8</v>
      </c>
      <c r="E10" s="5" t="s">
        <v>28</v>
      </c>
      <c r="F10" s="10">
        <v>10169458</v>
      </c>
      <c r="G10" s="11">
        <v>1016946</v>
      </c>
      <c r="H10" s="11">
        <f t="shared" si="0"/>
        <v>11186404</v>
      </c>
    </row>
    <row r="11" spans="1:8" s="4" customFormat="1" x14ac:dyDescent="0.25">
      <c r="A11" s="8"/>
      <c r="B11" s="6"/>
      <c r="C11" s="9"/>
      <c r="D11" s="17" t="s">
        <v>16</v>
      </c>
      <c r="E11" s="17"/>
      <c r="F11" s="18">
        <f>SUM(F6:F10)</f>
        <v>59419319</v>
      </c>
      <c r="G11" s="18">
        <f>SUM(G6:G10)</f>
        <v>5941933</v>
      </c>
      <c r="H11" s="18">
        <f>SUM(H6:H10)</f>
        <v>65361252</v>
      </c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4"/>
  <sheetViews>
    <sheetView topLeftCell="A10" zoomScaleNormal="100" workbookViewId="0">
      <selection activeCell="F9" sqref="F9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3" t="s">
        <v>44</v>
      </c>
      <c r="C1" s="23"/>
      <c r="D1" s="23"/>
      <c r="E1" s="23"/>
      <c r="F1" s="23"/>
      <c r="G1" s="23"/>
      <c r="H1" s="23"/>
    </row>
    <row r="2" spans="1:8" x14ac:dyDescent="0.25">
      <c r="B2" s="24" t="s">
        <v>1</v>
      </c>
      <c r="C2" s="24"/>
      <c r="D2" s="24"/>
      <c r="E2" s="24"/>
      <c r="F2" s="24"/>
      <c r="G2" s="24"/>
      <c r="H2" s="24"/>
    </row>
    <row r="3" spans="1:8" x14ac:dyDescent="0.25">
      <c r="B3" s="12"/>
      <c r="C3" s="12"/>
      <c r="D3" s="25" t="s">
        <v>17</v>
      </c>
      <c r="E3" s="25"/>
      <c r="F3" s="25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4" customFormat="1" ht="17.25" customHeight="1" x14ac:dyDescent="0.25">
      <c r="A6" s="8">
        <v>1</v>
      </c>
      <c r="B6" s="6">
        <v>44578</v>
      </c>
      <c r="C6" s="9" t="s">
        <v>9</v>
      </c>
      <c r="D6" s="5" t="s">
        <v>8</v>
      </c>
      <c r="E6" s="5" t="s">
        <v>25</v>
      </c>
      <c r="F6" s="10">
        <v>588161</v>
      </c>
      <c r="G6" s="11">
        <v>58816</v>
      </c>
      <c r="H6" s="11">
        <f>F6+G6</f>
        <v>646977</v>
      </c>
    </row>
    <row r="7" spans="1:8" s="4" customFormat="1" x14ac:dyDescent="0.25">
      <c r="A7" s="8">
        <v>2</v>
      </c>
      <c r="B7" s="6">
        <v>44578</v>
      </c>
      <c r="C7" s="9" t="s">
        <v>10</v>
      </c>
      <c r="D7" s="5" t="s">
        <v>8</v>
      </c>
      <c r="E7" s="5" t="s">
        <v>25</v>
      </c>
      <c r="F7" s="10">
        <v>2749362</v>
      </c>
      <c r="G7" s="11">
        <v>274936</v>
      </c>
      <c r="H7" s="11">
        <f>F7+G7</f>
        <v>3024298</v>
      </c>
    </row>
    <row r="8" spans="1:8" s="4" customFormat="1" x14ac:dyDescent="0.25">
      <c r="A8" s="8">
        <v>3</v>
      </c>
      <c r="B8" s="6">
        <v>44587</v>
      </c>
      <c r="C8" s="9" t="s">
        <v>11</v>
      </c>
      <c r="D8" s="5" t="s">
        <v>8</v>
      </c>
      <c r="E8" s="5" t="s">
        <v>25</v>
      </c>
      <c r="F8" s="10">
        <v>138000</v>
      </c>
      <c r="G8" s="11">
        <v>13800</v>
      </c>
      <c r="H8" s="11">
        <f t="shared" ref="H8:H13" si="0">F8+G8</f>
        <v>151800</v>
      </c>
    </row>
    <row r="9" spans="1:8" s="4" customFormat="1" x14ac:dyDescent="0.25">
      <c r="A9" s="8">
        <v>4</v>
      </c>
      <c r="B9" s="6">
        <v>44588</v>
      </c>
      <c r="C9" s="9" t="s">
        <v>12</v>
      </c>
      <c r="D9" s="5" t="s">
        <v>8</v>
      </c>
      <c r="E9" s="5" t="s">
        <v>25</v>
      </c>
      <c r="F9" s="10">
        <v>248232</v>
      </c>
      <c r="G9" s="11">
        <v>24823</v>
      </c>
      <c r="H9" s="11">
        <f t="shared" si="0"/>
        <v>273055</v>
      </c>
    </row>
    <row r="10" spans="1:8" s="4" customFormat="1" x14ac:dyDescent="0.25">
      <c r="A10" s="8">
        <v>5</v>
      </c>
      <c r="B10" s="6">
        <v>44588</v>
      </c>
      <c r="C10" s="9" t="s">
        <v>13</v>
      </c>
      <c r="D10" s="5" t="s">
        <v>8</v>
      </c>
      <c r="E10" s="5" t="s">
        <v>25</v>
      </c>
      <c r="F10" s="10">
        <v>43700</v>
      </c>
      <c r="G10" s="11">
        <v>4370</v>
      </c>
      <c r="H10" s="11">
        <f t="shared" si="0"/>
        <v>48070</v>
      </c>
    </row>
    <row r="11" spans="1:8" s="4" customFormat="1" x14ac:dyDescent="0.25">
      <c r="A11" s="8">
        <v>6</v>
      </c>
      <c r="B11" s="6">
        <v>44589</v>
      </c>
      <c r="C11" s="9" t="s">
        <v>14</v>
      </c>
      <c r="D11" s="5" t="s">
        <v>8</v>
      </c>
      <c r="E11" s="5" t="s">
        <v>25</v>
      </c>
      <c r="F11" s="10">
        <v>1055381</v>
      </c>
      <c r="G11" s="11">
        <v>105538</v>
      </c>
      <c r="H11" s="11">
        <f t="shared" si="0"/>
        <v>1160919</v>
      </c>
    </row>
    <row r="12" spans="1:8" s="4" customFormat="1" x14ac:dyDescent="0.25">
      <c r="A12" s="8">
        <v>7</v>
      </c>
      <c r="B12" s="6">
        <v>44592</v>
      </c>
      <c r="C12" s="9" t="s">
        <v>15</v>
      </c>
      <c r="D12" s="5" t="s">
        <v>8</v>
      </c>
      <c r="E12" s="5" t="s">
        <v>26</v>
      </c>
      <c r="F12" s="10">
        <v>15527422</v>
      </c>
      <c r="G12" s="11">
        <v>1552742</v>
      </c>
      <c r="H12" s="11">
        <f t="shared" si="0"/>
        <v>17080164</v>
      </c>
    </row>
    <row r="13" spans="1:8" s="4" customFormat="1" x14ac:dyDescent="0.25">
      <c r="A13" s="8">
        <v>8</v>
      </c>
      <c r="B13" s="6">
        <v>44592</v>
      </c>
      <c r="C13" s="9" t="s">
        <v>27</v>
      </c>
      <c r="D13" s="5" t="s">
        <v>8</v>
      </c>
      <c r="E13" s="5" t="s">
        <v>28</v>
      </c>
      <c r="F13" s="10">
        <v>59521783</v>
      </c>
      <c r="G13" s="11">
        <v>5952178</v>
      </c>
      <c r="H13" s="11">
        <f t="shared" si="0"/>
        <v>65473961</v>
      </c>
    </row>
    <row r="14" spans="1:8" s="4" customFormat="1" x14ac:dyDescent="0.25">
      <c r="A14" s="8"/>
      <c r="B14" s="6"/>
      <c r="C14" s="9"/>
      <c r="D14" s="17" t="s">
        <v>16</v>
      </c>
      <c r="E14" s="17"/>
      <c r="F14" s="18">
        <f>SUM(F6:F13)</f>
        <v>79872041</v>
      </c>
      <c r="G14" s="18">
        <f>SUM(G6:G13)</f>
        <v>7987203</v>
      </c>
      <c r="H14" s="18">
        <f>SUM(H6:H13)</f>
        <v>87859244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2541-4CB9-424B-917C-38004BBBE857}">
  <sheetPr>
    <outlinePr summaryBelow="0"/>
  </sheetPr>
  <dimension ref="A1:H13"/>
  <sheetViews>
    <sheetView zoomScaleNormal="100" workbookViewId="0">
      <selection activeCell="F20" sqref="F2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3" t="s">
        <v>42</v>
      </c>
      <c r="C1" s="23"/>
      <c r="D1" s="23"/>
      <c r="E1" s="23"/>
      <c r="F1" s="23"/>
      <c r="G1" s="23"/>
      <c r="H1" s="23"/>
    </row>
    <row r="2" spans="1:8" x14ac:dyDescent="0.25">
      <c r="B2" s="24" t="s">
        <v>1</v>
      </c>
      <c r="C2" s="24"/>
      <c r="D2" s="24"/>
      <c r="E2" s="24"/>
      <c r="F2" s="24"/>
      <c r="G2" s="24"/>
      <c r="H2" s="24"/>
    </row>
    <row r="3" spans="1:8" x14ac:dyDescent="0.25">
      <c r="B3" s="12"/>
      <c r="C3" s="12"/>
      <c r="D3" s="25" t="s">
        <v>18</v>
      </c>
      <c r="E3" s="25"/>
      <c r="F3" s="25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4" customFormat="1" ht="17.25" customHeight="1" x14ac:dyDescent="0.25">
      <c r="A6" s="8">
        <v>1</v>
      </c>
      <c r="B6" s="6">
        <v>44613</v>
      </c>
      <c r="C6" s="9" t="s">
        <v>19</v>
      </c>
      <c r="D6" s="5" t="s">
        <v>8</v>
      </c>
      <c r="E6" s="5" t="s">
        <v>25</v>
      </c>
      <c r="F6" s="10">
        <v>630824</v>
      </c>
      <c r="G6" s="11">
        <v>50466</v>
      </c>
      <c r="H6" s="11">
        <f>F6+G6</f>
        <v>681290</v>
      </c>
    </row>
    <row r="7" spans="1:8" s="21" customFormat="1" x14ac:dyDescent="0.25">
      <c r="A7" s="20">
        <v>2</v>
      </c>
      <c r="B7" s="6">
        <v>44617</v>
      </c>
      <c r="C7" s="9" t="s">
        <v>20</v>
      </c>
      <c r="D7" s="5" t="s">
        <v>8</v>
      </c>
      <c r="E7" s="5" t="s">
        <v>25</v>
      </c>
      <c r="F7" s="10">
        <v>1183993</v>
      </c>
      <c r="G7" s="11">
        <v>94720</v>
      </c>
      <c r="H7" s="11">
        <f>F7+G7</f>
        <v>1278713</v>
      </c>
    </row>
    <row r="8" spans="1:8" s="21" customFormat="1" x14ac:dyDescent="0.25">
      <c r="A8" s="20">
        <v>3</v>
      </c>
      <c r="B8" s="6">
        <v>44617</v>
      </c>
      <c r="C8" s="9" t="s">
        <v>21</v>
      </c>
      <c r="D8" s="5" t="s">
        <v>8</v>
      </c>
      <c r="E8" s="5" t="s">
        <v>25</v>
      </c>
      <c r="F8" s="10">
        <v>319982</v>
      </c>
      <c r="G8" s="11">
        <v>25599</v>
      </c>
      <c r="H8" s="11">
        <f t="shared" ref="H8:H12" si="0">F8+G8</f>
        <v>345581</v>
      </c>
    </row>
    <row r="9" spans="1:8" s="4" customFormat="1" x14ac:dyDescent="0.25">
      <c r="A9" s="8">
        <v>4</v>
      </c>
      <c r="B9" s="6">
        <v>44617</v>
      </c>
      <c r="C9" s="9" t="s">
        <v>22</v>
      </c>
      <c r="D9" s="5" t="s">
        <v>8</v>
      </c>
      <c r="E9" s="5" t="s">
        <v>25</v>
      </c>
      <c r="F9" s="10">
        <v>1405159</v>
      </c>
      <c r="G9" s="11">
        <v>112413</v>
      </c>
      <c r="H9" s="11">
        <f t="shared" si="0"/>
        <v>1517572</v>
      </c>
    </row>
    <row r="10" spans="1:8" s="4" customFormat="1" x14ac:dyDescent="0.25">
      <c r="A10" s="8"/>
      <c r="B10" s="6">
        <v>44620</v>
      </c>
      <c r="C10" s="9" t="s">
        <v>23</v>
      </c>
      <c r="D10" s="5" t="s">
        <v>8</v>
      </c>
      <c r="E10" s="5" t="s">
        <v>34</v>
      </c>
      <c r="F10" s="10">
        <v>22658731</v>
      </c>
      <c r="G10" s="11">
        <v>2265873</v>
      </c>
      <c r="H10" s="11">
        <f t="shared" si="0"/>
        <v>24924604</v>
      </c>
    </row>
    <row r="11" spans="1:8" s="4" customFormat="1" x14ac:dyDescent="0.25">
      <c r="A11" s="8"/>
      <c r="B11" s="6">
        <v>44620</v>
      </c>
      <c r="C11" s="9" t="s">
        <v>29</v>
      </c>
      <c r="D11" s="5" t="s">
        <v>8</v>
      </c>
      <c r="E11" s="5" t="s">
        <v>32</v>
      </c>
      <c r="F11" s="10">
        <v>18882276</v>
      </c>
      <c r="G11" s="11">
        <v>1888228</v>
      </c>
      <c r="H11" s="11">
        <f t="shared" si="0"/>
        <v>20770504</v>
      </c>
    </row>
    <row r="12" spans="1:8" s="4" customFormat="1" x14ac:dyDescent="0.25">
      <c r="A12" s="8"/>
      <c r="B12" s="6" t="s">
        <v>30</v>
      </c>
      <c r="C12" s="9" t="s">
        <v>31</v>
      </c>
      <c r="D12" s="5" t="s">
        <v>8</v>
      </c>
      <c r="E12" s="5" t="s">
        <v>32</v>
      </c>
      <c r="F12" s="10">
        <v>86858470</v>
      </c>
      <c r="G12" s="11">
        <v>8685847</v>
      </c>
      <c r="H12" s="11">
        <f t="shared" si="0"/>
        <v>95544317</v>
      </c>
    </row>
    <row r="13" spans="1:8" s="4" customFormat="1" x14ac:dyDescent="0.25">
      <c r="A13" s="8"/>
      <c r="B13" s="6"/>
      <c r="C13" s="9"/>
      <c r="D13" s="5" t="s">
        <v>16</v>
      </c>
      <c r="E13" s="8"/>
      <c r="F13" s="10">
        <f>SUM(F6:F12)</f>
        <v>131939435</v>
      </c>
      <c r="G13" s="10">
        <f>SUM(G6:G12)</f>
        <v>13123146</v>
      </c>
      <c r="H13" s="10">
        <f>SUM(H6:H12)</f>
        <v>145062581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992F2-10DC-4B6A-BCDD-DEB7F4B9E38D}">
  <sheetPr>
    <outlinePr summaryBelow="0"/>
  </sheetPr>
  <dimension ref="A1:H12"/>
  <sheetViews>
    <sheetView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3" t="s">
        <v>42</v>
      </c>
      <c r="C1" s="23"/>
      <c r="D1" s="23"/>
      <c r="E1" s="23"/>
      <c r="F1" s="23"/>
      <c r="G1" s="23"/>
      <c r="H1" s="23"/>
    </row>
    <row r="2" spans="1:8" x14ac:dyDescent="0.25">
      <c r="B2" s="24" t="s">
        <v>1</v>
      </c>
      <c r="C2" s="24"/>
      <c r="D2" s="24"/>
      <c r="E2" s="24"/>
      <c r="F2" s="24"/>
      <c r="G2" s="24"/>
      <c r="H2" s="24"/>
    </row>
    <row r="3" spans="1:8" x14ac:dyDescent="0.25">
      <c r="B3" s="12"/>
      <c r="C3" s="12"/>
      <c r="D3" s="25" t="s">
        <v>35</v>
      </c>
      <c r="E3" s="25"/>
      <c r="F3" s="25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4" customFormat="1" ht="17.25" customHeight="1" x14ac:dyDescent="0.25">
      <c r="A6" s="8">
        <v>1</v>
      </c>
      <c r="B6" s="6">
        <v>44636</v>
      </c>
      <c r="C6" s="9" t="s">
        <v>36</v>
      </c>
      <c r="D6" s="5" t="s">
        <v>8</v>
      </c>
      <c r="E6" s="5" t="s">
        <v>25</v>
      </c>
      <c r="F6" s="10">
        <v>482140</v>
      </c>
      <c r="G6" s="11">
        <v>38571</v>
      </c>
      <c r="H6" s="11">
        <f>F6+G6</f>
        <v>520711</v>
      </c>
    </row>
    <row r="7" spans="1:8" s="4" customFormat="1" x14ac:dyDescent="0.25">
      <c r="A7" s="8">
        <v>2</v>
      </c>
      <c r="B7" s="6">
        <v>44645</v>
      </c>
      <c r="C7" s="9" t="s">
        <v>37</v>
      </c>
      <c r="D7" s="5" t="s">
        <v>8</v>
      </c>
      <c r="E7" s="5" t="s">
        <v>25</v>
      </c>
      <c r="F7" s="10">
        <v>204354</v>
      </c>
      <c r="G7" s="11">
        <v>16348</v>
      </c>
      <c r="H7" s="11">
        <f>F7+G7</f>
        <v>220702</v>
      </c>
    </row>
    <row r="8" spans="1:8" s="4" customFormat="1" x14ac:dyDescent="0.25">
      <c r="A8" s="8">
        <v>3</v>
      </c>
      <c r="B8" s="6">
        <v>44648</v>
      </c>
      <c r="C8" s="9" t="s">
        <v>38</v>
      </c>
      <c r="D8" s="5" t="s">
        <v>8</v>
      </c>
      <c r="E8" s="5" t="s">
        <v>25</v>
      </c>
      <c r="F8" s="10">
        <v>299796</v>
      </c>
      <c r="G8" s="11">
        <v>23984</v>
      </c>
      <c r="H8" s="11">
        <f t="shared" ref="H8:H11" si="0">F8+G8</f>
        <v>323780</v>
      </c>
    </row>
    <row r="9" spans="1:8" s="4" customFormat="1" x14ac:dyDescent="0.25">
      <c r="A9" s="8">
        <v>4</v>
      </c>
      <c r="B9" s="6">
        <v>44650</v>
      </c>
      <c r="C9" s="9" t="s">
        <v>40</v>
      </c>
      <c r="D9" s="5" t="s">
        <v>8</v>
      </c>
      <c r="E9" s="5" t="s">
        <v>39</v>
      </c>
      <c r="F9" s="10">
        <v>8695165</v>
      </c>
      <c r="G9" s="11">
        <v>695613</v>
      </c>
      <c r="H9" s="11">
        <f t="shared" si="0"/>
        <v>9390778</v>
      </c>
    </row>
    <row r="10" spans="1:8" s="4" customFormat="1" x14ac:dyDescent="0.25">
      <c r="A10" s="8"/>
      <c r="B10" s="6">
        <v>44650</v>
      </c>
      <c r="C10" s="9" t="s">
        <v>41</v>
      </c>
      <c r="D10" s="5" t="s">
        <v>8</v>
      </c>
      <c r="E10" s="5" t="s">
        <v>33</v>
      </c>
      <c r="F10" s="10">
        <v>33331466</v>
      </c>
      <c r="G10" s="11">
        <v>2666517</v>
      </c>
      <c r="H10" s="11">
        <f t="shared" si="0"/>
        <v>35997983</v>
      </c>
    </row>
    <row r="11" spans="1:8" s="4" customFormat="1" x14ac:dyDescent="0.25">
      <c r="A11" s="8"/>
      <c r="B11" s="6">
        <v>44651</v>
      </c>
      <c r="C11" s="9" t="s">
        <v>75</v>
      </c>
      <c r="D11" s="5" t="s">
        <v>8</v>
      </c>
      <c r="E11" s="5" t="s">
        <v>33</v>
      </c>
      <c r="F11" s="10">
        <v>7245971</v>
      </c>
      <c r="G11" s="11">
        <v>579678</v>
      </c>
      <c r="H11" s="11">
        <f t="shared" si="0"/>
        <v>7825649</v>
      </c>
    </row>
    <row r="12" spans="1:8" s="4" customFormat="1" x14ac:dyDescent="0.25">
      <c r="A12" s="8"/>
      <c r="B12" s="6"/>
      <c r="C12" s="9"/>
      <c r="D12" s="5" t="s">
        <v>16</v>
      </c>
      <c r="E12" s="8"/>
      <c r="F12" s="10">
        <f>SUM(F6:F11)</f>
        <v>50258892</v>
      </c>
      <c r="G12" s="10">
        <f>SUM(G6:G11)</f>
        <v>4020711</v>
      </c>
      <c r="H12" s="10">
        <f>SUM(H6:H11)</f>
        <v>54279603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0AEAB-1B3D-4283-BB2B-B0E74FEC9F64}">
  <sheetPr>
    <outlinePr summaryBelow="0"/>
  </sheetPr>
  <dimension ref="A1:H12"/>
  <sheetViews>
    <sheetView zoomScaleNormal="100" workbookViewId="0">
      <selection activeCell="E16" sqref="E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3" t="s">
        <v>42</v>
      </c>
      <c r="C1" s="23"/>
      <c r="D1" s="23"/>
      <c r="E1" s="23"/>
      <c r="F1" s="23"/>
      <c r="G1" s="23"/>
      <c r="H1" s="23"/>
    </row>
    <row r="2" spans="1:8" x14ac:dyDescent="0.25">
      <c r="B2" s="24" t="s">
        <v>1</v>
      </c>
      <c r="C2" s="24"/>
      <c r="D2" s="24"/>
      <c r="E2" s="24"/>
      <c r="F2" s="24"/>
      <c r="G2" s="24"/>
      <c r="H2" s="24"/>
    </row>
    <row r="3" spans="1:8" x14ac:dyDescent="0.25">
      <c r="B3" s="12"/>
      <c r="C3" s="12"/>
      <c r="D3" s="25" t="s">
        <v>50</v>
      </c>
      <c r="E3" s="25"/>
      <c r="F3" s="25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21" customFormat="1" ht="17.25" customHeight="1" x14ac:dyDescent="0.25">
      <c r="A6" s="20">
        <v>1</v>
      </c>
      <c r="B6" s="19">
        <v>44680</v>
      </c>
      <c r="C6" s="9" t="s">
        <v>67</v>
      </c>
      <c r="D6" s="5" t="s">
        <v>8</v>
      </c>
      <c r="E6" s="5" t="s">
        <v>60</v>
      </c>
      <c r="F6" s="10">
        <v>111058</v>
      </c>
      <c r="G6" s="11">
        <v>8885</v>
      </c>
      <c r="H6" s="11">
        <f>F6+G6</f>
        <v>119943</v>
      </c>
    </row>
    <row r="7" spans="1:8" s="21" customFormat="1" x14ac:dyDescent="0.25">
      <c r="A7" s="20">
        <v>2</v>
      </c>
      <c r="B7" s="6">
        <v>44680</v>
      </c>
      <c r="C7" s="9" t="s">
        <v>68</v>
      </c>
      <c r="D7" s="5" t="s">
        <v>8</v>
      </c>
      <c r="E7" s="5" t="s">
        <v>60</v>
      </c>
      <c r="F7" s="10">
        <v>539819</v>
      </c>
      <c r="G7" s="11">
        <v>43185</v>
      </c>
      <c r="H7" s="11">
        <f>F7+G7</f>
        <v>583004</v>
      </c>
    </row>
    <row r="8" spans="1:8" s="21" customFormat="1" x14ac:dyDescent="0.25">
      <c r="A8" s="20">
        <v>3</v>
      </c>
      <c r="B8" s="6">
        <v>44676</v>
      </c>
      <c r="C8" s="9" t="s">
        <v>74</v>
      </c>
      <c r="D8" s="5" t="s">
        <v>8</v>
      </c>
      <c r="E8" s="5" t="s">
        <v>60</v>
      </c>
      <c r="F8" s="10">
        <v>798645</v>
      </c>
      <c r="G8" s="11">
        <v>63892</v>
      </c>
      <c r="H8" s="11">
        <f>F8+G8</f>
        <v>862537</v>
      </c>
    </row>
    <row r="9" spans="1:8" s="21" customFormat="1" x14ac:dyDescent="0.25">
      <c r="A9" s="20">
        <v>4</v>
      </c>
      <c r="B9" s="6">
        <v>44679</v>
      </c>
      <c r="C9" s="9" t="s">
        <v>69</v>
      </c>
      <c r="D9" s="5" t="s">
        <v>8</v>
      </c>
      <c r="E9" s="5" t="s">
        <v>70</v>
      </c>
      <c r="F9" s="10">
        <v>10952794</v>
      </c>
      <c r="G9" s="11">
        <v>876224</v>
      </c>
      <c r="H9" s="11">
        <f t="shared" ref="H9:H11" si="0">F9+G9</f>
        <v>11829018</v>
      </c>
    </row>
    <row r="10" spans="1:8" s="21" customFormat="1" x14ac:dyDescent="0.25">
      <c r="A10" s="20">
        <v>5</v>
      </c>
      <c r="B10" s="6">
        <v>44678</v>
      </c>
      <c r="C10" s="9" t="s">
        <v>71</v>
      </c>
      <c r="D10" s="5" t="s">
        <v>8</v>
      </c>
      <c r="E10" s="5" t="s">
        <v>70</v>
      </c>
      <c r="F10" s="10">
        <v>50382854</v>
      </c>
      <c r="G10" s="11">
        <v>4030628</v>
      </c>
      <c r="H10" s="11">
        <f t="shared" si="0"/>
        <v>54413482</v>
      </c>
    </row>
    <row r="11" spans="1:8" s="21" customFormat="1" x14ac:dyDescent="0.25">
      <c r="A11" s="20">
        <v>6</v>
      </c>
      <c r="B11" s="6">
        <v>44678</v>
      </c>
      <c r="C11" s="9" t="s">
        <v>72</v>
      </c>
      <c r="D11" s="5" t="s">
        <v>8</v>
      </c>
      <c r="E11" s="5" t="s">
        <v>73</v>
      </c>
      <c r="F11" s="10">
        <v>13143353</v>
      </c>
      <c r="G11" s="11">
        <v>1051468</v>
      </c>
      <c r="H11" s="11">
        <f t="shared" si="0"/>
        <v>14194821</v>
      </c>
    </row>
    <row r="12" spans="1:8" s="4" customFormat="1" x14ac:dyDescent="0.25">
      <c r="A12" s="8"/>
      <c r="B12" s="6"/>
      <c r="C12" s="9"/>
      <c r="D12" s="5" t="s">
        <v>16</v>
      </c>
      <c r="E12" s="8"/>
      <c r="F12" s="10">
        <f>SUM(F6:F11)</f>
        <v>75928523</v>
      </c>
      <c r="G12" s="10">
        <f>SUM(G6:G11)</f>
        <v>6074282</v>
      </c>
      <c r="H12" s="10">
        <f>SUM(H6:H11)</f>
        <v>82002805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BAFE-4AD7-4A13-8DD5-1E7BE9941D73}">
  <sheetPr>
    <outlinePr summaryBelow="0"/>
  </sheetPr>
  <dimension ref="A1:H16"/>
  <sheetViews>
    <sheetView zoomScaleNormal="100" workbookViewId="0">
      <selection activeCell="E14" sqref="E14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3" t="s">
        <v>42</v>
      </c>
      <c r="C1" s="23"/>
      <c r="D1" s="23"/>
      <c r="E1" s="23"/>
      <c r="F1" s="23"/>
      <c r="G1" s="23"/>
      <c r="H1" s="23"/>
    </row>
    <row r="2" spans="1:8" x14ac:dyDescent="0.25">
      <c r="B2" s="24" t="s">
        <v>1</v>
      </c>
      <c r="C2" s="24"/>
      <c r="D2" s="24"/>
      <c r="E2" s="24"/>
      <c r="F2" s="24"/>
      <c r="G2" s="24"/>
      <c r="H2" s="24"/>
    </row>
    <row r="3" spans="1:8" x14ac:dyDescent="0.25">
      <c r="B3" s="12"/>
      <c r="C3" s="12"/>
      <c r="D3" s="25" t="s">
        <v>66</v>
      </c>
      <c r="E3" s="25"/>
      <c r="F3" s="25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21" customFormat="1" ht="17.25" customHeight="1" x14ac:dyDescent="0.25">
      <c r="A6" s="20">
        <v>1</v>
      </c>
      <c r="B6" s="19" t="s">
        <v>51</v>
      </c>
      <c r="C6" s="9" t="s">
        <v>52</v>
      </c>
      <c r="D6" s="5" t="s">
        <v>8</v>
      </c>
      <c r="E6" s="5" t="s">
        <v>53</v>
      </c>
      <c r="F6" s="10">
        <v>10433295</v>
      </c>
      <c r="G6" s="11">
        <v>834664</v>
      </c>
      <c r="H6" s="11">
        <f>F6+G6</f>
        <v>11267959</v>
      </c>
    </row>
    <row r="7" spans="1:8" s="21" customFormat="1" x14ac:dyDescent="0.25">
      <c r="A7" s="20">
        <v>2</v>
      </c>
      <c r="B7" s="6">
        <v>44741</v>
      </c>
      <c r="C7" s="9" t="s">
        <v>54</v>
      </c>
      <c r="D7" s="5" t="s">
        <v>8</v>
      </c>
      <c r="E7" s="5" t="s">
        <v>53</v>
      </c>
      <c r="F7" s="10">
        <v>47993156</v>
      </c>
      <c r="G7" s="11">
        <v>3839452</v>
      </c>
      <c r="H7" s="11">
        <f>F7+G7</f>
        <v>51832608</v>
      </c>
    </row>
    <row r="8" spans="1:8" s="21" customFormat="1" x14ac:dyDescent="0.25">
      <c r="A8" s="20">
        <v>3</v>
      </c>
      <c r="B8" s="6">
        <v>44740</v>
      </c>
      <c r="C8" s="9" t="s">
        <v>55</v>
      </c>
      <c r="D8" s="5" t="s">
        <v>8</v>
      </c>
      <c r="E8" s="5" t="s">
        <v>59</v>
      </c>
      <c r="F8" s="10">
        <v>12519954</v>
      </c>
      <c r="G8" s="11">
        <v>1001596</v>
      </c>
      <c r="H8" s="11">
        <f t="shared" ref="H8:H15" si="0">F8+G8</f>
        <v>13521550</v>
      </c>
    </row>
    <row r="9" spans="1:8" s="21" customFormat="1" x14ac:dyDescent="0.25">
      <c r="A9" s="20">
        <v>4</v>
      </c>
      <c r="B9" s="6">
        <v>44739</v>
      </c>
      <c r="C9" s="9" t="s">
        <v>56</v>
      </c>
      <c r="D9" s="5" t="s">
        <v>8</v>
      </c>
      <c r="E9" s="5" t="s">
        <v>58</v>
      </c>
      <c r="F9" s="10">
        <v>4500000</v>
      </c>
      <c r="G9" s="11">
        <v>450000</v>
      </c>
      <c r="H9" s="11">
        <f t="shared" si="0"/>
        <v>4950000</v>
      </c>
    </row>
    <row r="10" spans="1:8" s="21" customFormat="1" x14ac:dyDescent="0.25">
      <c r="A10" s="20">
        <v>5</v>
      </c>
      <c r="B10" s="6">
        <v>44734</v>
      </c>
      <c r="C10" s="9" t="s">
        <v>57</v>
      </c>
      <c r="D10" s="5" t="s">
        <v>8</v>
      </c>
      <c r="E10" s="5" t="s">
        <v>60</v>
      </c>
      <c r="F10" s="10">
        <v>1776928</v>
      </c>
      <c r="G10" s="11">
        <v>142154</v>
      </c>
      <c r="H10" s="11">
        <f t="shared" si="0"/>
        <v>1919082</v>
      </c>
    </row>
    <row r="11" spans="1:8" s="21" customFormat="1" x14ac:dyDescent="0.25">
      <c r="A11" s="20">
        <v>6</v>
      </c>
      <c r="B11" s="6">
        <v>44732</v>
      </c>
      <c r="C11" s="9" t="s">
        <v>61</v>
      </c>
      <c r="D11" s="5" t="s">
        <v>8</v>
      </c>
      <c r="E11" s="5" t="s">
        <v>60</v>
      </c>
      <c r="F11" s="10">
        <v>1931636</v>
      </c>
      <c r="G11" s="11">
        <v>154530</v>
      </c>
      <c r="H11" s="11">
        <f t="shared" si="0"/>
        <v>2086166</v>
      </c>
    </row>
    <row r="12" spans="1:8" s="21" customFormat="1" x14ac:dyDescent="0.25">
      <c r="A12" s="20">
        <v>7</v>
      </c>
      <c r="B12" s="6">
        <v>44728</v>
      </c>
      <c r="C12" s="9" t="s">
        <v>62</v>
      </c>
      <c r="D12" s="5" t="s">
        <v>8</v>
      </c>
      <c r="E12" s="5" t="s">
        <v>60</v>
      </c>
      <c r="F12" s="10">
        <v>1852548</v>
      </c>
      <c r="G12" s="11">
        <v>148204</v>
      </c>
      <c r="H12" s="11">
        <f t="shared" si="0"/>
        <v>2000752</v>
      </c>
    </row>
    <row r="13" spans="1:8" s="21" customFormat="1" x14ac:dyDescent="0.25">
      <c r="A13" s="20">
        <v>8</v>
      </c>
      <c r="B13" s="6">
        <v>44728</v>
      </c>
      <c r="C13" s="9" t="s">
        <v>63</v>
      </c>
      <c r="D13" s="5" t="s">
        <v>8</v>
      </c>
      <c r="E13" s="5" t="s">
        <v>60</v>
      </c>
      <c r="F13" s="10">
        <v>728606</v>
      </c>
      <c r="G13" s="11">
        <v>58288</v>
      </c>
      <c r="H13" s="11">
        <f t="shared" si="0"/>
        <v>786894</v>
      </c>
    </row>
    <row r="14" spans="1:8" s="21" customFormat="1" x14ac:dyDescent="0.25">
      <c r="A14" s="20">
        <v>9</v>
      </c>
      <c r="B14" s="6">
        <v>44726</v>
      </c>
      <c r="C14" s="9" t="s">
        <v>64</v>
      </c>
      <c r="D14" s="5" t="s">
        <v>8</v>
      </c>
      <c r="E14" s="5" t="s">
        <v>60</v>
      </c>
      <c r="F14" s="10">
        <v>1565996</v>
      </c>
      <c r="G14" s="11">
        <v>125280</v>
      </c>
      <c r="H14" s="11">
        <f t="shared" si="0"/>
        <v>1691276</v>
      </c>
    </row>
    <row r="15" spans="1:8" s="21" customFormat="1" x14ac:dyDescent="0.25">
      <c r="A15" s="20">
        <v>10</v>
      </c>
      <c r="B15" s="6">
        <v>44726</v>
      </c>
      <c r="C15" s="9" t="s">
        <v>65</v>
      </c>
      <c r="D15" s="5" t="s">
        <v>8</v>
      </c>
      <c r="E15" s="5" t="s">
        <v>60</v>
      </c>
      <c r="F15" s="10">
        <v>332622</v>
      </c>
      <c r="G15" s="11">
        <v>26610</v>
      </c>
      <c r="H15" s="11">
        <f t="shared" si="0"/>
        <v>359232</v>
      </c>
    </row>
    <row r="16" spans="1:8" s="4" customFormat="1" x14ac:dyDescent="0.25">
      <c r="A16" s="8"/>
      <c r="B16" s="6"/>
      <c r="C16" s="9"/>
      <c r="D16" s="5" t="s">
        <v>16</v>
      </c>
      <c r="E16" s="8"/>
      <c r="F16" s="10">
        <f>SUM(F6:F15)</f>
        <v>83634741</v>
      </c>
      <c r="G16" s="10">
        <f>SUM(G6:G15)</f>
        <v>6780778</v>
      </c>
      <c r="H16" s="10">
        <f>SUM(H6:H14)</f>
        <v>90056287</v>
      </c>
    </row>
  </sheetData>
  <mergeCells count="3">
    <mergeCell ref="B1:H1"/>
    <mergeCell ref="B2:H2"/>
    <mergeCell ref="D3:F3"/>
  </mergeCells>
  <phoneticPr fontId="7" type="noConversion"/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53DA-0743-4062-9C7E-939AD616555D}">
  <sheetPr>
    <outlinePr summaryBelow="0"/>
  </sheetPr>
  <dimension ref="A1:H10"/>
  <sheetViews>
    <sheetView tabSelected="1" topLeftCell="A4" zoomScaleNormal="100" workbookViewId="0">
      <selection activeCell="E8" sqref="E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5" width="26" customWidth="1"/>
    <col min="6" max="6" width="14" customWidth="1"/>
    <col min="7" max="7" width="14" style="3" customWidth="1"/>
    <col min="8" max="8" width="14" style="2" customWidth="1"/>
  </cols>
  <sheetData>
    <row r="1" spans="1:8" ht="18.75" x14ac:dyDescent="0.3">
      <c r="B1" s="23" t="s">
        <v>42</v>
      </c>
      <c r="C1" s="23"/>
      <c r="D1" s="23"/>
      <c r="E1" s="23"/>
      <c r="F1" s="23"/>
      <c r="G1" s="23"/>
      <c r="H1" s="23"/>
    </row>
    <row r="2" spans="1:8" x14ac:dyDescent="0.25">
      <c r="B2" s="24" t="s">
        <v>1</v>
      </c>
      <c r="C2" s="24"/>
      <c r="D2" s="24"/>
      <c r="E2" s="24"/>
      <c r="F2" s="24"/>
      <c r="G2" s="24"/>
      <c r="H2" s="24"/>
    </row>
    <row r="3" spans="1:8" x14ac:dyDescent="0.25">
      <c r="B3" s="12"/>
      <c r="C3" s="12"/>
      <c r="D3" s="25" t="s">
        <v>76</v>
      </c>
      <c r="E3" s="25"/>
      <c r="F3" s="25"/>
      <c r="G3" s="12"/>
      <c r="H3" s="12"/>
    </row>
    <row r="4" spans="1:8" x14ac:dyDescent="0.25">
      <c r="B4" s="12"/>
      <c r="C4" s="12"/>
      <c r="D4" s="12"/>
      <c r="E4" s="12"/>
      <c r="F4" s="12"/>
      <c r="G4" s="12"/>
      <c r="H4" s="12"/>
    </row>
    <row r="5" spans="1:8" ht="24.75" customHeight="1" x14ac:dyDescent="0.25">
      <c r="A5" s="7" t="s">
        <v>7</v>
      </c>
      <c r="B5" s="13" t="s">
        <v>0</v>
      </c>
      <c r="C5" s="13" t="s">
        <v>2</v>
      </c>
      <c r="D5" s="14" t="s">
        <v>3</v>
      </c>
      <c r="E5" s="14" t="s">
        <v>24</v>
      </c>
      <c r="F5" s="14" t="s">
        <v>4</v>
      </c>
      <c r="G5" s="15" t="s">
        <v>5</v>
      </c>
      <c r="H5" s="16" t="s">
        <v>6</v>
      </c>
    </row>
    <row r="6" spans="1:8" s="21" customFormat="1" ht="17.25" customHeight="1" x14ac:dyDescent="0.25">
      <c r="A6" s="20">
        <v>1</v>
      </c>
      <c r="B6" s="19">
        <v>44753</v>
      </c>
      <c r="C6" s="9" t="s">
        <v>77</v>
      </c>
      <c r="D6" s="5" t="s">
        <v>8</v>
      </c>
      <c r="E6" s="5" t="s">
        <v>60</v>
      </c>
      <c r="F6" s="10">
        <v>352966</v>
      </c>
      <c r="G6" s="11">
        <v>28237</v>
      </c>
      <c r="H6" s="11">
        <f>F6+G6</f>
        <v>381203</v>
      </c>
    </row>
    <row r="7" spans="1:8" s="21" customFormat="1" x14ac:dyDescent="0.25">
      <c r="A7" s="20">
        <v>2</v>
      </c>
      <c r="B7" s="6">
        <v>44755</v>
      </c>
      <c r="C7" s="9" t="s">
        <v>78</v>
      </c>
      <c r="D7" s="5" t="s">
        <v>8</v>
      </c>
      <c r="E7" s="5" t="s">
        <v>60</v>
      </c>
      <c r="F7" s="10">
        <v>2072026</v>
      </c>
      <c r="G7" s="11">
        <v>165762</v>
      </c>
      <c r="H7" s="11">
        <f>F7+G7</f>
        <v>2237788</v>
      </c>
    </row>
    <row r="8" spans="1:8" s="21" customFormat="1" x14ac:dyDescent="0.25">
      <c r="A8" s="20">
        <v>3</v>
      </c>
      <c r="B8" s="6">
        <v>44757</v>
      </c>
      <c r="C8" s="9" t="s">
        <v>79</v>
      </c>
      <c r="D8" s="5" t="s">
        <v>8</v>
      </c>
      <c r="E8" s="5" t="s">
        <v>60</v>
      </c>
      <c r="F8" s="22">
        <v>762936</v>
      </c>
      <c r="G8" s="11">
        <v>61035</v>
      </c>
      <c r="H8" s="11">
        <f t="shared" ref="H8:H9" si="0">F8+G8</f>
        <v>823971</v>
      </c>
    </row>
    <row r="9" spans="1:8" s="21" customFormat="1" x14ac:dyDescent="0.25">
      <c r="A9" s="20">
        <v>4</v>
      </c>
      <c r="B9" s="6">
        <v>44764</v>
      </c>
      <c r="C9" s="9" t="s">
        <v>80</v>
      </c>
      <c r="D9" s="5" t="s">
        <v>8</v>
      </c>
      <c r="E9" s="5" t="s">
        <v>81</v>
      </c>
      <c r="F9" s="10">
        <v>1500000</v>
      </c>
      <c r="G9" s="11">
        <v>120000</v>
      </c>
      <c r="H9" s="11">
        <f t="shared" si="0"/>
        <v>1620000</v>
      </c>
    </row>
    <row r="10" spans="1:8" s="4" customFormat="1" x14ac:dyDescent="0.25">
      <c r="A10" s="8"/>
      <c r="B10" s="6"/>
      <c r="C10" s="9"/>
      <c r="D10" s="5" t="s">
        <v>16</v>
      </c>
      <c r="E10" s="8"/>
      <c r="F10" s="10">
        <f>SUM(F6:F9)</f>
        <v>4687928</v>
      </c>
      <c r="G10" s="10">
        <f>SUM(G6:G9)</f>
        <v>375034</v>
      </c>
      <c r="H10" s="10">
        <f>SUM(H6:H9)</f>
        <v>5062962</v>
      </c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THÁNG 12</vt:lpstr>
      <vt:lpstr>THÁNG 1</vt:lpstr>
      <vt:lpstr>THÁNG 2</vt:lpstr>
      <vt:lpstr>THÁNG 3</vt:lpstr>
      <vt:lpstr>THÁNG 4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2022-08-24T00:57:55Z</cp:lastPrinted>
  <dcterms:created xsi:type="dcterms:W3CDTF">2022-08-23T10:10:25Z</dcterms:created>
  <dcterms:modified xsi:type="dcterms:W3CDTF">2022-09-15T03:38:43Z</dcterms:modified>
</cp:coreProperties>
</file>