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\Desktop\HÀNG TRẢ  CÁC SIÊU THỊ\"/>
    </mc:Choice>
  </mc:AlternateContent>
  <xr:revisionPtr revIDLastSave="0" documentId="13_ncr:1_{F0C5634F-00A3-4F48-A4FF-A7A7EF752F11}" xr6:coauthVersionLast="47" xr6:coauthVersionMax="47" xr10:uidLastSave="{00000000-0000-0000-0000-000000000000}"/>
  <bookViews>
    <workbookView xWindow="-120" yWindow="-120" windowWidth="24240" windowHeight="13140" activeTab="7" xr2:uid="{00000000-000D-0000-FFFF-FFFF00000000}"/>
  </bookViews>
  <sheets>
    <sheet name="THÁNG 12" sheetId="10" r:id="rId1"/>
    <sheet name="THÁNG 1" sheetId="8" r:id="rId2"/>
    <sheet name="THÁNG 2" sheetId="9" r:id="rId3"/>
    <sheet name="THÁNG 3" sheetId="6" r:id="rId4"/>
    <sheet name="THÁNG 4" sheetId="11" r:id="rId5"/>
    <sheet name="THÁNG 5" sheetId="12" r:id="rId6"/>
    <sheet name="THÁNG 6" sheetId="13" r:id="rId7"/>
    <sheet name="THÁNG 7" sheetId="14" r:id="rId8"/>
  </sheets>
  <definedNames>
    <definedName name="_xlnm._FilterDatabase" localSheetId="1" hidden="1">'THÁNG 1'!$B$5:$K$8</definedName>
    <definedName name="_xlnm._FilterDatabase" localSheetId="0" hidden="1">'THÁNG 12'!$B$5:$K$9</definedName>
    <definedName name="_xlnm._FilterDatabase" localSheetId="2" hidden="1">'THÁNG 2'!$B$5:$K$10</definedName>
    <definedName name="_xlnm._FilterDatabase" localSheetId="3" hidden="1">'THÁNG 3'!$B$5:$K$15</definedName>
    <definedName name="_xlnm._FilterDatabase" localSheetId="4" hidden="1">'THÁNG 4'!$B$5:$K$12</definedName>
    <definedName name="_xlnm._FilterDatabase" localSheetId="5" hidden="1">'THÁNG 5'!$B$5:$K$13</definedName>
    <definedName name="_xlnm._FilterDatabase" localSheetId="6" hidden="1">'THÁNG 6'!$B$5:$K$17</definedName>
    <definedName name="_xlnm._FilterDatabase" localSheetId="7" hidden="1">'THÁNG 7'!$B$5:$K$18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" i="14" l="1"/>
  <c r="G18" i="14"/>
  <c r="F18" i="14"/>
  <c r="H15" i="14"/>
  <c r="H14" i="14"/>
  <c r="H13" i="14"/>
  <c r="H17" i="13"/>
  <c r="G17" i="13"/>
  <c r="F17" i="13"/>
  <c r="H16" i="13"/>
  <c r="H17" i="14"/>
  <c r="H16" i="14"/>
  <c r="H12" i="14"/>
  <c r="H11" i="14"/>
  <c r="H10" i="14"/>
  <c r="H9" i="14"/>
  <c r="H8" i="14"/>
  <c r="H7" i="14"/>
  <c r="H6" i="14"/>
  <c r="H7" i="13"/>
  <c r="H8" i="13"/>
  <c r="H9" i="13"/>
  <c r="H10" i="13"/>
  <c r="H11" i="13"/>
  <c r="H12" i="13"/>
  <c r="H13" i="13"/>
  <c r="H14" i="13"/>
  <c r="H15" i="13"/>
  <c r="H6" i="13"/>
  <c r="H9" i="12"/>
  <c r="H10" i="12"/>
  <c r="H11" i="12"/>
  <c r="H12" i="12"/>
  <c r="G13" i="12"/>
  <c r="F13" i="12"/>
  <c r="H8" i="12"/>
  <c r="H7" i="12"/>
  <c r="H6" i="12"/>
  <c r="F12" i="11"/>
  <c r="G12" i="11"/>
  <c r="H11" i="11"/>
  <c r="H10" i="11"/>
  <c r="H9" i="11"/>
  <c r="H8" i="11"/>
  <c r="H7" i="11"/>
  <c r="H6" i="11"/>
  <c r="H15" i="6"/>
  <c r="G15" i="6"/>
  <c r="F15" i="6"/>
  <c r="H14" i="6"/>
  <c r="H12" i="6"/>
  <c r="H13" i="6"/>
  <c r="G10" i="9"/>
  <c r="H10" i="9"/>
  <c r="F10" i="9"/>
  <c r="G8" i="8"/>
  <c r="H8" i="8"/>
  <c r="F8" i="8"/>
  <c r="G9" i="10"/>
  <c r="H9" i="10"/>
  <c r="F9" i="10"/>
  <c r="H8" i="9"/>
  <c r="H9" i="9"/>
  <c r="H7" i="8"/>
  <c r="H7" i="10"/>
  <c r="H8" i="10"/>
  <c r="H6" i="10"/>
  <c r="H13" i="12" l="1"/>
  <c r="H12" i="11"/>
  <c r="H7" i="6" l="1"/>
  <c r="H7" i="9"/>
  <c r="H6" i="9"/>
  <c r="H6" i="8"/>
  <c r="H6" i="6"/>
  <c r="H10" i="6"/>
  <c r="H9" i="6"/>
  <c r="H8" i="6"/>
  <c r="H11" i="6"/>
</calcChain>
</file>

<file path=xl/sharedStrings.xml><?xml version="1.0" encoding="utf-8"?>
<sst xmlns="http://schemas.openxmlformats.org/spreadsheetml/2006/main" count="258" uniqueCount="92">
  <si>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</si>
  <si>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</si>
  <si>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</si>
  <si>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</si>
  <si>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</si>
  <si>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</si>
  <si>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</si>
  <si>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</si>
  <si>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THÁNG 1 NĂM 2022</t>
  </si>
  <si>
    <t>THÁNG 2 NĂM 2022</t>
  </si>
  <si>
    <t>Diển giải</t>
  </si>
  <si>
    <t>Hàng trả</t>
  </si>
  <si>
    <t>THÁNG 3 NĂM 2022</t>
  </si>
  <si>
    <t>1260</t>
  </si>
  <si>
    <t>1099</t>
  </si>
  <si>
    <t>1098</t>
  </si>
  <si>
    <t>518</t>
  </si>
  <si>
    <t>228</t>
  </si>
  <si>
    <t>37</t>
  </si>
  <si>
    <t>914</t>
  </si>
  <si>
    <t>1352</t>
  </si>
  <si>
    <t>922</t>
  </si>
  <si>
    <t xml:space="preserve">  CO.OPMART</t>
  </si>
  <si>
    <t>THÁNG 12 NĂM 2021</t>
  </si>
  <si>
    <t>751</t>
  </si>
  <si>
    <t>CTY TNHH SÀI GÒN- BUÔN HỒ</t>
  </si>
  <si>
    <t>765</t>
  </si>
  <si>
    <t>CTY TNHH MTV SG COOP TAM KỲ</t>
  </si>
  <si>
    <t>1118</t>
  </si>
  <si>
    <t>CTY TNHH MTV TM DV SG - BÌNH PHƯỚC</t>
  </si>
  <si>
    <t>CTY TNHH MTV SG COOP BẢO LỘC</t>
  </si>
  <si>
    <t>CHI TIẾT HÀNG TRẢ</t>
  </si>
  <si>
    <t xml:space="preserve"> CHI TIẾT HÀNG TRẢ</t>
  </si>
  <si>
    <t>CTY TNHH MTV SG COOP NAM SÀI GÒN</t>
  </si>
  <si>
    <t>CTY TNHH MTV SG COOP THẮNG LỢI</t>
  </si>
  <si>
    <t>1427</t>
  </si>
  <si>
    <t>CTY TNHH TM DV SG - TÂY NINH</t>
  </si>
  <si>
    <t>561</t>
  </si>
  <si>
    <t>CTY TNHH MTV TM DV BÌNH ĐÔNG</t>
  </si>
  <si>
    <t>27793</t>
  </si>
  <si>
    <t>CTY TNHH TM SG - AN GIANG</t>
  </si>
  <si>
    <t>CTY TNHH TM DV SG COOP TOÀN TÂM</t>
  </si>
  <si>
    <t>1382</t>
  </si>
  <si>
    <t>CTY TNHH MTV TM DV SG BÌNH PHƯỚC</t>
  </si>
  <si>
    <t>882</t>
  </si>
  <si>
    <t>CTY TNHH SG - BUÔN HỒ</t>
  </si>
  <si>
    <t>CTY TNHH MTV SG COOP PHÚ LÂM</t>
  </si>
  <si>
    <t>CTY TNHH TM SG COOP RẠCH GIÁ</t>
  </si>
  <si>
    <t>THÁNG 4 NĂM 2022</t>
  </si>
  <si>
    <t>2066</t>
  </si>
  <si>
    <t>349</t>
  </si>
  <si>
    <t>320</t>
  </si>
  <si>
    <t>127</t>
  </si>
  <si>
    <t>CTY TNHH MTV SG COOP BÌNH TÂN</t>
  </si>
  <si>
    <t>262</t>
  </si>
  <si>
    <t>CTY TNHH MTV SG COOP TRẠCH MIỄU</t>
  </si>
  <si>
    <t>19575</t>
  </si>
  <si>
    <t>CTY TNHH TM DV SG VŨNG TÀU</t>
  </si>
  <si>
    <t>THÁNG 5 NĂM 2022</t>
  </si>
  <si>
    <t>1670</t>
  </si>
  <si>
    <t>833</t>
  </si>
  <si>
    <t>CTY TNHH TM DV TIỀN GIANG - SÀI GÒN</t>
  </si>
  <si>
    <t>1928</t>
  </si>
  <si>
    <t>429</t>
  </si>
  <si>
    <t>255</t>
  </si>
  <si>
    <t>19649</t>
  </si>
  <si>
    <t>19648</t>
  </si>
  <si>
    <t>94</t>
  </si>
  <si>
    <t>16</t>
  </si>
  <si>
    <t>CTY TNHH MTV SG COOP BÌNH ĐỊNH</t>
  </si>
  <si>
    <t>102</t>
  </si>
  <si>
    <t>80</t>
  </si>
  <si>
    <t>8</t>
  </si>
  <si>
    <t>65</t>
  </si>
  <si>
    <t>3</t>
  </si>
  <si>
    <t>CTY TNHH MTV TM DV SG PHAN RANG</t>
  </si>
  <si>
    <t>67</t>
  </si>
  <si>
    <t>104</t>
  </si>
  <si>
    <t>124</t>
  </si>
  <si>
    <t>CTY TNHH MTV TM SG - HẬU GIANG</t>
  </si>
  <si>
    <t>THÁNG 6 NĂM 2022</t>
  </si>
  <si>
    <t>THÁNG 7 NĂM 2022</t>
  </si>
  <si>
    <t>CTY TNHH MTV TM DV AN ĐÔNG</t>
  </si>
  <si>
    <t>197</t>
  </si>
  <si>
    <t>138</t>
  </si>
  <si>
    <t>343</t>
  </si>
  <si>
    <t>247</t>
  </si>
  <si>
    <t>153</t>
  </si>
  <si>
    <t>CTY TNHH SÀI GÒN HÀ TỈNH</t>
  </si>
  <si>
    <t>364</t>
  </si>
  <si>
    <t>CTY TNHH TM DV SG - CAM RANH</t>
  </si>
  <si>
    <t>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</si>
</sst>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64" fontId="1" fillId="0" borderId="2" xfId="0" quotePrefix="1" applyNumberFormat="1" applyFont="1" applyBorder="1" applyAlignment="1">
      <alignment horizontal="center" vertical="center"/>
    </xf>
    <xf numFmtId="165" fontId="1" fillId="0" borderId="2" xfId="1" applyNumberFormat="1" applyFont="1" applyBorder="1" applyAlignment="1">
      <alignment horizontal="left" vertical="center"/>
    </xf>
    <xf numFmtId="165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5" fontId="7" fillId="0" borderId="2" xfId="1" applyNumberFormat="1" applyFont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164" fontId="3" fillId="3" borderId="2" xfId="0" quotePrefix="1" applyNumberFormat="1" applyFont="1" applyFill="1" applyBorder="1" applyAlignment="1">
      <alignment horizontal="center" vertical="center" wrapText="1"/>
    </xf>
    <xf numFmtId="165" fontId="3" fillId="3" borderId="2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E3211-E9BA-477C-AD2A-F6004F52EF19}">
  <sheetPr>
    <outlinePr summaryBelow="0"/>
  </sheetPr>
  <dimension ref="A1:I12"/>
  <sheetViews>
    <sheetView zoomScaleNormal="100" workbookViewId="0">
      <selection activeCell="D18" sqref="D18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22" t="s">
        <v>31</v>
      </c>
      <c r="C1" s="22"/>
      <c r="D1" s="22"/>
      <c r="E1" s="22"/>
      <c r="F1" s="22"/>
      <c r="G1" s="22"/>
      <c r="H1" s="22"/>
    </row>
    <row r="2" spans="1:9" x14ac:dyDescent="0.25">
      <c r="B2" s="23" t="s">
        <v>22</v>
      </c>
      <c r="C2" s="23"/>
      <c r="D2" s="23"/>
      <c r="E2" s="23"/>
      <c r="F2" s="23"/>
      <c r="G2" s="23"/>
      <c r="H2" s="23"/>
    </row>
    <row r="3" spans="1:9" x14ac:dyDescent="0.25">
      <c r="B3" s="12"/>
      <c r="C3" s="12"/>
      <c r="D3" s="24" t="s">
        <v>23</v>
      </c>
      <c r="E3" s="24"/>
      <c r="F3" s="24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44547</v>
      </c>
      <c r="C6" s="9" t="s">
        <v>24</v>
      </c>
      <c r="D6" s="5" t="s">
        <v>25</v>
      </c>
      <c r="E6" s="5" t="s">
        <v>11</v>
      </c>
      <c r="F6" s="10">
        <v>516450</v>
      </c>
      <c r="G6" s="11">
        <v>51645</v>
      </c>
      <c r="H6" s="11">
        <f>F6+G6</f>
        <v>568095</v>
      </c>
    </row>
    <row r="7" spans="1:9" ht="24.75" customHeight="1" x14ac:dyDescent="0.25">
      <c r="A7" s="7">
        <v>2</v>
      </c>
      <c r="B7" s="6">
        <v>44558</v>
      </c>
      <c r="C7" s="9" t="s">
        <v>26</v>
      </c>
      <c r="D7" s="5" t="s">
        <v>25</v>
      </c>
      <c r="E7" s="5" t="s">
        <v>11</v>
      </c>
      <c r="F7" s="10">
        <v>50490</v>
      </c>
      <c r="G7" s="11">
        <v>5049</v>
      </c>
      <c r="H7" s="11">
        <f t="shared" ref="H7:H8" si="0">F7+G7</f>
        <v>55539</v>
      </c>
    </row>
    <row r="8" spans="1:9" ht="24.75" customHeight="1" x14ac:dyDescent="0.25">
      <c r="A8" s="7">
        <v>3</v>
      </c>
      <c r="B8" s="6">
        <v>44558</v>
      </c>
      <c r="C8" s="9" t="s">
        <v>64</v>
      </c>
      <c r="D8" s="5" t="s">
        <v>27</v>
      </c>
      <c r="E8" s="5" t="s">
        <v>11</v>
      </c>
      <c r="F8" s="10">
        <v>638132</v>
      </c>
      <c r="G8" s="11">
        <v>63813</v>
      </c>
      <c r="H8" s="11">
        <f t="shared" si="0"/>
        <v>701945</v>
      </c>
    </row>
    <row r="9" spans="1:9" s="4" customFormat="1" ht="30" customHeight="1" x14ac:dyDescent="0.25">
      <c r="A9" s="8"/>
      <c r="B9" s="6"/>
      <c r="C9" s="9"/>
      <c r="D9" s="17" t="s">
        <v>7</v>
      </c>
      <c r="E9" s="17"/>
      <c r="F9" s="18">
        <f>SUM(F6:F8)</f>
        <v>1205072</v>
      </c>
      <c r="G9" s="18">
        <f t="shared" ref="G9:H9" si="1">SUM(G6:G8)</f>
        <v>120507</v>
      </c>
      <c r="H9" s="18">
        <f t="shared" si="1"/>
        <v>1325579</v>
      </c>
    </row>
    <row r="10" spans="1:9" x14ac:dyDescent="0.25">
      <c r="I10" s="4"/>
    </row>
    <row r="11" spans="1:9" x14ac:dyDescent="0.25">
      <c r="I11" s="4"/>
    </row>
    <row r="12" spans="1:9" x14ac:dyDescent="0.25">
      <c r="I12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2DCC8-9C98-4CA6-BF64-28D3296997A3}">
  <sheetPr>
    <outlinePr summaryBelow="0"/>
  </sheetPr>
  <dimension ref="A1:I11"/>
  <sheetViews>
    <sheetView zoomScaleNormal="100" workbookViewId="0">
      <selection activeCell="D19" sqref="D19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22" t="s">
        <v>31</v>
      </c>
      <c r="C1" s="22"/>
      <c r="D1" s="22"/>
      <c r="E1" s="22"/>
      <c r="F1" s="22"/>
      <c r="G1" s="22"/>
      <c r="H1" s="22"/>
    </row>
    <row r="2" spans="1:9" x14ac:dyDescent="0.25">
      <c r="B2" s="23" t="s">
        <v>22</v>
      </c>
      <c r="C2" s="23"/>
      <c r="D2" s="23"/>
      <c r="E2" s="23"/>
      <c r="F2" s="23"/>
      <c r="G2" s="23"/>
      <c r="H2" s="23"/>
    </row>
    <row r="3" spans="1:9" x14ac:dyDescent="0.25">
      <c r="B3" s="12"/>
      <c r="C3" s="12"/>
      <c r="D3" s="24" t="s">
        <v>8</v>
      </c>
      <c r="E3" s="24"/>
      <c r="F3" s="24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44564</v>
      </c>
      <c r="C6" s="9" t="s">
        <v>28</v>
      </c>
      <c r="D6" s="5" t="s">
        <v>29</v>
      </c>
      <c r="E6" s="5" t="s">
        <v>11</v>
      </c>
      <c r="F6" s="10">
        <v>70950</v>
      </c>
      <c r="G6" s="11">
        <v>7095</v>
      </c>
      <c r="H6" s="11">
        <f>F6+G6</f>
        <v>78045</v>
      </c>
    </row>
    <row r="7" spans="1:9" ht="24.75" customHeight="1" x14ac:dyDescent="0.25">
      <c r="A7" s="7">
        <v>2</v>
      </c>
      <c r="B7" s="6">
        <v>44576</v>
      </c>
      <c r="C7" s="9" t="s">
        <v>18</v>
      </c>
      <c r="D7" s="5" t="s">
        <v>30</v>
      </c>
      <c r="E7" s="5" t="s">
        <v>11</v>
      </c>
      <c r="F7" s="10">
        <v>676338</v>
      </c>
      <c r="G7" s="11">
        <v>67633</v>
      </c>
      <c r="H7" s="11">
        <f t="shared" ref="H7" si="0">F7+G7</f>
        <v>743971</v>
      </c>
    </row>
    <row r="8" spans="1:9" s="4" customFormat="1" ht="30" customHeight="1" x14ac:dyDescent="0.25">
      <c r="A8" s="8"/>
      <c r="B8" s="6"/>
      <c r="C8" s="9"/>
      <c r="D8" s="17" t="s">
        <v>7</v>
      </c>
      <c r="E8" s="17"/>
      <c r="F8" s="18">
        <f>SUM(F6:F7)</f>
        <v>747288</v>
      </c>
      <c r="G8" s="18">
        <f t="shared" ref="G8:H8" si="1">SUM(G6:G7)</f>
        <v>74728</v>
      </c>
      <c r="H8" s="18">
        <f t="shared" si="1"/>
        <v>822016</v>
      </c>
    </row>
    <row r="9" spans="1:9" x14ac:dyDescent="0.25">
      <c r="I9" s="4"/>
    </row>
    <row r="10" spans="1:9" x14ac:dyDescent="0.25">
      <c r="I10" s="4"/>
    </row>
    <row r="11" spans="1:9" x14ac:dyDescent="0.25">
      <c r="I11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B1C1A-0905-4F98-B72E-96A75F18E7ED}">
  <sheetPr>
    <outlinePr summaryBelow="0"/>
  </sheetPr>
  <dimension ref="A1:I13"/>
  <sheetViews>
    <sheetView zoomScaleNormal="100" workbookViewId="0">
      <selection activeCell="D19" sqref="D19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22" t="s">
        <v>31</v>
      </c>
      <c r="C1" s="22"/>
      <c r="D1" s="22"/>
      <c r="E1" s="22"/>
      <c r="F1" s="22"/>
      <c r="G1" s="22"/>
      <c r="H1" s="22"/>
    </row>
    <row r="2" spans="1:9" x14ac:dyDescent="0.25">
      <c r="B2" s="23" t="s">
        <v>22</v>
      </c>
      <c r="C2" s="23"/>
      <c r="D2" s="23"/>
      <c r="E2" s="23"/>
      <c r="F2" s="23"/>
      <c r="G2" s="23"/>
      <c r="H2" s="23"/>
    </row>
    <row r="3" spans="1:9" x14ac:dyDescent="0.25">
      <c r="B3" s="12"/>
      <c r="C3" s="12"/>
      <c r="D3" s="24" t="s">
        <v>9</v>
      </c>
      <c r="E3" s="24"/>
      <c r="F3" s="24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44615</v>
      </c>
      <c r="C6" s="9" t="s">
        <v>19</v>
      </c>
      <c r="D6" s="5" t="s">
        <v>33</v>
      </c>
      <c r="E6" s="5" t="s">
        <v>11</v>
      </c>
      <c r="F6" s="10">
        <v>559926</v>
      </c>
      <c r="G6" s="11">
        <v>44794</v>
      </c>
      <c r="H6" s="11">
        <f>F6+G6</f>
        <v>604720</v>
      </c>
    </row>
    <row r="7" spans="1:9" ht="24.75" customHeight="1" x14ac:dyDescent="0.25">
      <c r="A7" s="7">
        <v>2</v>
      </c>
      <c r="B7" s="19">
        <v>44617</v>
      </c>
      <c r="C7" s="20" t="s">
        <v>20</v>
      </c>
      <c r="D7" s="5" t="s">
        <v>34</v>
      </c>
      <c r="E7" s="5" t="s">
        <v>11</v>
      </c>
      <c r="F7" s="21">
        <v>796934</v>
      </c>
      <c r="G7" s="21">
        <v>63754</v>
      </c>
      <c r="H7" s="11">
        <f t="shared" ref="H7:H9" si="0">F7+G7</f>
        <v>860688</v>
      </c>
    </row>
    <row r="8" spans="1:9" ht="24.75" customHeight="1" x14ac:dyDescent="0.25">
      <c r="A8" s="7">
        <v>3</v>
      </c>
      <c r="B8" s="19">
        <v>44613</v>
      </c>
      <c r="C8" s="20" t="s">
        <v>35</v>
      </c>
      <c r="D8" s="5" t="s">
        <v>36</v>
      </c>
      <c r="E8" s="5" t="s">
        <v>11</v>
      </c>
      <c r="F8" s="21">
        <v>2863384</v>
      </c>
      <c r="G8" s="21">
        <v>229070</v>
      </c>
      <c r="H8" s="11">
        <f t="shared" si="0"/>
        <v>3092454</v>
      </c>
    </row>
    <row r="9" spans="1:9" ht="24.75" customHeight="1" x14ac:dyDescent="0.25">
      <c r="A9" s="7">
        <v>4</v>
      </c>
      <c r="B9" s="19">
        <v>44616</v>
      </c>
      <c r="C9" s="20" t="s">
        <v>37</v>
      </c>
      <c r="D9" s="5" t="s">
        <v>38</v>
      </c>
      <c r="E9" s="5" t="s">
        <v>11</v>
      </c>
      <c r="F9" s="21">
        <v>678430</v>
      </c>
      <c r="G9" s="21">
        <v>54274</v>
      </c>
      <c r="H9" s="11">
        <f t="shared" si="0"/>
        <v>732704</v>
      </c>
    </row>
    <row r="10" spans="1:9" s="4" customFormat="1" ht="30" customHeight="1" x14ac:dyDescent="0.25">
      <c r="A10" s="8"/>
      <c r="B10" s="6"/>
      <c r="C10" s="9"/>
      <c r="D10" s="17" t="s">
        <v>7</v>
      </c>
      <c r="E10" s="17"/>
      <c r="F10" s="18">
        <f>SUM(F6:F9)</f>
        <v>4898674</v>
      </c>
      <c r="G10" s="18">
        <f t="shared" ref="G10:H10" si="1">SUM(G6:G9)</f>
        <v>391892</v>
      </c>
      <c r="H10" s="18">
        <f t="shared" si="1"/>
        <v>5290566</v>
      </c>
    </row>
    <row r="11" spans="1:9" x14ac:dyDescent="0.25">
      <c r="I11" s="4"/>
    </row>
    <row r="12" spans="1:9" x14ac:dyDescent="0.25">
      <c r="I12" s="4"/>
    </row>
    <row r="13" spans="1:9" x14ac:dyDescent="0.25">
      <c r="I13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81561-B068-4E03-B560-B740A5AF8FE2}">
  <sheetPr>
    <outlinePr summaryBelow="0"/>
  </sheetPr>
  <dimension ref="A1:I18"/>
  <sheetViews>
    <sheetView zoomScaleNormal="100" workbookViewId="0">
      <selection activeCell="D12" sqref="D12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22" t="s">
        <v>32</v>
      </c>
      <c r="C1" s="22"/>
      <c r="D1" s="22"/>
      <c r="E1" s="22"/>
      <c r="F1" s="22"/>
      <c r="G1" s="22"/>
      <c r="H1" s="22"/>
    </row>
    <row r="2" spans="1:9" x14ac:dyDescent="0.25">
      <c r="B2" s="23" t="s">
        <v>22</v>
      </c>
      <c r="C2" s="23"/>
      <c r="D2" s="23"/>
      <c r="E2" s="23"/>
      <c r="F2" s="23"/>
      <c r="G2" s="23"/>
      <c r="H2" s="23"/>
    </row>
    <row r="3" spans="1:9" x14ac:dyDescent="0.25">
      <c r="B3" s="12"/>
      <c r="C3" s="12"/>
      <c r="D3" s="24" t="s">
        <v>12</v>
      </c>
      <c r="E3" s="24"/>
      <c r="F3" s="24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44621</v>
      </c>
      <c r="C6" s="9" t="s">
        <v>39</v>
      </c>
      <c r="D6" s="5" t="s">
        <v>40</v>
      </c>
      <c r="E6" s="5" t="s">
        <v>11</v>
      </c>
      <c r="F6" s="10">
        <v>249664</v>
      </c>
      <c r="G6" s="11">
        <v>24966</v>
      </c>
      <c r="H6" s="11">
        <f t="shared" ref="H6:H14" si="0">F6+G6</f>
        <v>274630</v>
      </c>
    </row>
    <row r="7" spans="1:9" ht="24.75" customHeight="1" x14ac:dyDescent="0.25">
      <c r="A7" s="7">
        <v>2</v>
      </c>
      <c r="B7" s="6">
        <v>44625</v>
      </c>
      <c r="C7" s="9" t="s">
        <v>21</v>
      </c>
      <c r="D7" s="5" t="s">
        <v>41</v>
      </c>
      <c r="E7" s="5" t="s">
        <v>11</v>
      </c>
      <c r="F7" s="10">
        <v>594970</v>
      </c>
      <c r="G7" s="11">
        <v>47597</v>
      </c>
      <c r="H7" s="11">
        <f t="shared" si="0"/>
        <v>642567</v>
      </c>
    </row>
    <row r="8" spans="1:9" s="4" customFormat="1" ht="28.5" customHeight="1" x14ac:dyDescent="0.25">
      <c r="A8" s="7">
        <v>3</v>
      </c>
      <c r="B8" s="6">
        <v>44631</v>
      </c>
      <c r="C8" s="9" t="s">
        <v>42</v>
      </c>
      <c r="D8" s="5" t="s">
        <v>43</v>
      </c>
      <c r="E8" s="5" t="s">
        <v>11</v>
      </c>
      <c r="F8" s="10">
        <v>459353</v>
      </c>
      <c r="G8" s="11">
        <v>36748</v>
      </c>
      <c r="H8" s="11">
        <f t="shared" si="0"/>
        <v>496101</v>
      </c>
    </row>
    <row r="9" spans="1:9" s="4" customFormat="1" ht="28.5" customHeight="1" x14ac:dyDescent="0.25">
      <c r="A9" s="7">
        <v>4</v>
      </c>
      <c r="B9" s="6">
        <v>44622</v>
      </c>
      <c r="C9" s="9" t="s">
        <v>44</v>
      </c>
      <c r="D9" s="5" t="s">
        <v>45</v>
      </c>
      <c r="E9" s="5" t="s">
        <v>11</v>
      </c>
      <c r="F9" s="10">
        <v>154274</v>
      </c>
      <c r="G9" s="11">
        <v>12341</v>
      </c>
      <c r="H9" s="11">
        <f t="shared" si="0"/>
        <v>166615</v>
      </c>
    </row>
    <row r="10" spans="1:9" s="4" customFormat="1" ht="28.5" customHeight="1" x14ac:dyDescent="0.25">
      <c r="A10" s="7">
        <v>5</v>
      </c>
      <c r="B10" s="6">
        <v>44651</v>
      </c>
      <c r="C10" s="9" t="s">
        <v>13</v>
      </c>
      <c r="D10" s="5" t="s">
        <v>46</v>
      </c>
      <c r="E10" s="5" t="s">
        <v>11</v>
      </c>
      <c r="F10" s="10">
        <v>61250</v>
      </c>
      <c r="G10" s="11">
        <v>4900</v>
      </c>
      <c r="H10" s="11">
        <f t="shared" si="0"/>
        <v>66150</v>
      </c>
    </row>
    <row r="11" spans="1:9" s="4" customFormat="1" ht="28.5" customHeight="1" x14ac:dyDescent="0.25">
      <c r="A11" s="7">
        <v>6</v>
      </c>
      <c r="B11" s="6">
        <v>44651</v>
      </c>
      <c r="C11" s="9" t="s">
        <v>14</v>
      </c>
      <c r="D11" s="5" t="s">
        <v>47</v>
      </c>
      <c r="E11" s="5" t="s">
        <v>11</v>
      </c>
      <c r="F11" s="10">
        <v>729300</v>
      </c>
      <c r="G11" s="11">
        <v>58344</v>
      </c>
      <c r="H11" s="11">
        <f t="shared" si="0"/>
        <v>787644</v>
      </c>
    </row>
    <row r="12" spans="1:9" s="4" customFormat="1" ht="28.5" customHeight="1" x14ac:dyDescent="0.25">
      <c r="A12" s="7">
        <v>7</v>
      </c>
      <c r="B12" s="6">
        <v>44645</v>
      </c>
      <c r="C12" s="9" t="s">
        <v>15</v>
      </c>
      <c r="D12" s="5" t="s">
        <v>47</v>
      </c>
      <c r="E12" s="5" t="s">
        <v>11</v>
      </c>
      <c r="F12" s="10">
        <v>385690</v>
      </c>
      <c r="G12" s="11">
        <v>30855</v>
      </c>
      <c r="H12" s="11">
        <f t="shared" si="0"/>
        <v>416545</v>
      </c>
    </row>
    <row r="13" spans="1:9" s="4" customFormat="1" ht="28.5" customHeight="1" x14ac:dyDescent="0.25">
      <c r="A13" s="7">
        <v>8</v>
      </c>
      <c r="B13" s="6">
        <v>44645</v>
      </c>
      <c r="C13" s="9" t="s">
        <v>16</v>
      </c>
      <c r="D13" s="5" t="s">
        <v>27</v>
      </c>
      <c r="E13" s="5" t="s">
        <v>11</v>
      </c>
      <c r="F13" s="10">
        <v>50182</v>
      </c>
      <c r="G13" s="11">
        <v>4014</v>
      </c>
      <c r="H13" s="11">
        <f t="shared" si="0"/>
        <v>54196</v>
      </c>
    </row>
    <row r="14" spans="1:9" s="4" customFormat="1" ht="28.5" customHeight="1" x14ac:dyDescent="0.25">
      <c r="A14" s="7">
        <v>9</v>
      </c>
      <c r="B14" s="6">
        <v>44643</v>
      </c>
      <c r="C14" s="9" t="s">
        <v>17</v>
      </c>
      <c r="D14" s="5" t="s">
        <v>30</v>
      </c>
      <c r="E14" s="5" t="s">
        <v>11</v>
      </c>
      <c r="F14" s="10">
        <v>494366</v>
      </c>
      <c r="G14" s="11">
        <v>39549</v>
      </c>
      <c r="H14" s="11">
        <f t="shared" si="0"/>
        <v>533915</v>
      </c>
    </row>
    <row r="15" spans="1:9" s="4" customFormat="1" ht="30" customHeight="1" x14ac:dyDescent="0.25">
      <c r="A15" s="8"/>
      <c r="B15" s="6"/>
      <c r="C15" s="9"/>
      <c r="D15" s="17" t="s">
        <v>7</v>
      </c>
      <c r="E15" s="17"/>
      <c r="F15" s="18">
        <f>SUM(F6:F14)</f>
        <v>3179049</v>
      </c>
      <c r="G15" s="18">
        <f>SUM(G6:G14)</f>
        <v>259314</v>
      </c>
      <c r="H15" s="18">
        <f>SUM(H6:H14)</f>
        <v>3438363</v>
      </c>
    </row>
    <row r="16" spans="1:9" x14ac:dyDescent="0.25">
      <c r="I16" s="4"/>
    </row>
    <row r="17" spans="9:9" x14ac:dyDescent="0.25">
      <c r="I17" s="4"/>
    </row>
    <row r="18" spans="9:9" x14ac:dyDescent="0.25">
      <c r="I18" s="4"/>
    </row>
  </sheetData>
  <sortState xmlns:xlrd2="http://schemas.microsoft.com/office/spreadsheetml/2017/richdata2" ref="B6:H11">
    <sortCondition ref="B6:B11"/>
  </sortState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D5081-0038-4669-B490-881C6C5F475F}">
  <sheetPr>
    <outlinePr summaryBelow="0"/>
  </sheetPr>
  <dimension ref="A1:I15"/>
  <sheetViews>
    <sheetView topLeftCell="A4" zoomScaleNormal="100" workbookViewId="0">
      <selection activeCell="D11" sqref="D11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22" t="s">
        <v>32</v>
      </c>
      <c r="C1" s="22"/>
      <c r="D1" s="22"/>
      <c r="E1" s="22"/>
      <c r="F1" s="22"/>
      <c r="G1" s="22"/>
      <c r="H1" s="22"/>
    </row>
    <row r="2" spans="1:9" x14ac:dyDescent="0.25">
      <c r="B2" s="23" t="s">
        <v>22</v>
      </c>
      <c r="C2" s="23"/>
      <c r="D2" s="23"/>
      <c r="E2" s="23"/>
      <c r="F2" s="23"/>
      <c r="G2" s="23"/>
      <c r="H2" s="23"/>
    </row>
    <row r="3" spans="1:9" x14ac:dyDescent="0.25">
      <c r="B3" s="12"/>
      <c r="C3" s="12"/>
      <c r="D3" s="24" t="s">
        <v>48</v>
      </c>
      <c r="E3" s="24"/>
      <c r="F3" s="24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44680</v>
      </c>
      <c r="C6" s="9" t="s">
        <v>49</v>
      </c>
      <c r="D6" s="5" t="s">
        <v>34</v>
      </c>
      <c r="E6" s="5" t="s">
        <v>11</v>
      </c>
      <c r="F6" s="10">
        <v>802912</v>
      </c>
      <c r="G6" s="11">
        <v>64232</v>
      </c>
      <c r="H6" s="11">
        <f t="shared" ref="H6:H11" si="0">F6+G6</f>
        <v>867144</v>
      </c>
    </row>
    <row r="7" spans="1:9" ht="24.75" customHeight="1" x14ac:dyDescent="0.25">
      <c r="A7" s="7">
        <v>2</v>
      </c>
      <c r="B7" s="6">
        <v>44676</v>
      </c>
      <c r="C7" s="9" t="s">
        <v>50</v>
      </c>
      <c r="D7" s="5" t="s">
        <v>30</v>
      </c>
      <c r="E7" s="5" t="s">
        <v>11</v>
      </c>
      <c r="F7" s="10">
        <v>567246</v>
      </c>
      <c r="G7" s="11">
        <v>45379</v>
      </c>
      <c r="H7" s="11">
        <f t="shared" si="0"/>
        <v>612625</v>
      </c>
    </row>
    <row r="8" spans="1:9" s="4" customFormat="1" ht="28.5" customHeight="1" x14ac:dyDescent="0.25">
      <c r="A8" s="7">
        <v>3</v>
      </c>
      <c r="B8" s="6">
        <v>44666</v>
      </c>
      <c r="C8" s="9" t="s">
        <v>51</v>
      </c>
      <c r="D8" s="5" t="s">
        <v>30</v>
      </c>
      <c r="E8" s="5" t="s">
        <v>11</v>
      </c>
      <c r="F8" s="10">
        <v>147681</v>
      </c>
      <c r="G8" s="11">
        <v>11814</v>
      </c>
      <c r="H8" s="11">
        <f t="shared" si="0"/>
        <v>159495</v>
      </c>
    </row>
    <row r="9" spans="1:9" s="4" customFormat="1" ht="28.5" customHeight="1" x14ac:dyDescent="0.25">
      <c r="A9" s="7">
        <v>4</v>
      </c>
      <c r="B9" s="6">
        <v>44664</v>
      </c>
      <c r="C9" s="9" t="s">
        <v>52</v>
      </c>
      <c r="D9" s="5" t="s">
        <v>53</v>
      </c>
      <c r="E9" s="5" t="s">
        <v>11</v>
      </c>
      <c r="F9" s="10">
        <v>1555762</v>
      </c>
      <c r="G9" s="11">
        <v>124460</v>
      </c>
      <c r="H9" s="11">
        <f t="shared" si="0"/>
        <v>1680222</v>
      </c>
    </row>
    <row r="10" spans="1:9" s="4" customFormat="1" ht="28.5" customHeight="1" x14ac:dyDescent="0.25">
      <c r="A10" s="7">
        <v>5</v>
      </c>
      <c r="B10" s="6">
        <v>44660</v>
      </c>
      <c r="C10" s="9" t="s">
        <v>54</v>
      </c>
      <c r="D10" s="5" t="s">
        <v>55</v>
      </c>
      <c r="E10" s="5" t="s">
        <v>11</v>
      </c>
      <c r="F10" s="10">
        <v>2263445</v>
      </c>
      <c r="G10" s="11">
        <v>181075</v>
      </c>
      <c r="H10" s="11">
        <f t="shared" si="0"/>
        <v>2444520</v>
      </c>
    </row>
    <row r="11" spans="1:9" s="4" customFormat="1" ht="28.5" customHeight="1" x14ac:dyDescent="0.25">
      <c r="A11" s="7">
        <v>6</v>
      </c>
      <c r="B11" s="6">
        <v>44660</v>
      </c>
      <c r="C11" s="9" t="s">
        <v>56</v>
      </c>
      <c r="D11" s="5" t="s">
        <v>57</v>
      </c>
      <c r="E11" s="5" t="s">
        <v>11</v>
      </c>
      <c r="F11" s="10">
        <v>422621</v>
      </c>
      <c r="G11" s="11">
        <v>33810</v>
      </c>
      <c r="H11" s="11">
        <f t="shared" si="0"/>
        <v>456431</v>
      </c>
    </row>
    <row r="12" spans="1:9" s="4" customFormat="1" ht="30" customHeight="1" x14ac:dyDescent="0.25">
      <c r="A12" s="8"/>
      <c r="B12" s="6"/>
      <c r="C12" s="9"/>
      <c r="D12" s="17" t="s">
        <v>7</v>
      </c>
      <c r="E12" s="17"/>
      <c r="F12" s="18">
        <f>SUM(F6:F11)</f>
        <v>5759667</v>
      </c>
      <c r="G12" s="18">
        <f>SUM(G6:G11)</f>
        <v>460770</v>
      </c>
      <c r="H12" s="18">
        <f>SUM(H6:H11)</f>
        <v>6220437</v>
      </c>
    </row>
    <row r="13" spans="1:9" x14ac:dyDescent="0.25">
      <c r="I13" s="4"/>
    </row>
    <row r="14" spans="1:9" x14ac:dyDescent="0.25">
      <c r="I14" s="4"/>
    </row>
    <row r="15" spans="1:9" x14ac:dyDescent="0.25">
      <c r="I15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A97B7-2BCC-45E3-84D7-F4091F758BDC}">
  <sheetPr>
    <outlinePr summaryBelow="0"/>
  </sheetPr>
  <dimension ref="A1:I16"/>
  <sheetViews>
    <sheetView zoomScaleNormal="100" workbookViewId="0">
      <selection activeCell="D15" sqref="D15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22" t="s">
        <v>32</v>
      </c>
      <c r="C1" s="22"/>
      <c r="D1" s="22"/>
      <c r="E1" s="22"/>
      <c r="F1" s="22"/>
      <c r="G1" s="22"/>
      <c r="H1" s="22"/>
    </row>
    <row r="2" spans="1:9" x14ac:dyDescent="0.25">
      <c r="B2" s="23" t="s">
        <v>22</v>
      </c>
      <c r="C2" s="23"/>
      <c r="D2" s="23"/>
      <c r="E2" s="23"/>
      <c r="F2" s="23"/>
      <c r="G2" s="23"/>
      <c r="H2" s="23"/>
    </row>
    <row r="3" spans="1:9" x14ac:dyDescent="0.25">
      <c r="B3" s="12"/>
      <c r="C3" s="12"/>
      <c r="D3" s="24" t="s">
        <v>58</v>
      </c>
      <c r="E3" s="24"/>
      <c r="F3" s="24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44697</v>
      </c>
      <c r="C6" s="9" t="s">
        <v>59</v>
      </c>
      <c r="D6" s="5" t="s">
        <v>43</v>
      </c>
      <c r="E6" s="5" t="s">
        <v>11</v>
      </c>
      <c r="F6" s="10">
        <v>525673</v>
      </c>
      <c r="G6" s="11">
        <v>42053</v>
      </c>
      <c r="H6" s="11">
        <f t="shared" ref="H6:H12" si="0">F6+G6</f>
        <v>567726</v>
      </c>
    </row>
    <row r="7" spans="1:9" ht="24.75" customHeight="1" x14ac:dyDescent="0.25">
      <c r="A7" s="7">
        <v>2</v>
      </c>
      <c r="B7" s="6">
        <v>44704</v>
      </c>
      <c r="C7" s="9" t="s">
        <v>60</v>
      </c>
      <c r="D7" s="5" t="s">
        <v>61</v>
      </c>
      <c r="E7" s="5" t="s">
        <v>11</v>
      </c>
      <c r="F7" s="10">
        <v>83294</v>
      </c>
      <c r="G7" s="11">
        <v>6663</v>
      </c>
      <c r="H7" s="11">
        <f t="shared" si="0"/>
        <v>89957</v>
      </c>
    </row>
    <row r="8" spans="1:9" s="4" customFormat="1" ht="28.5" customHeight="1" x14ac:dyDescent="0.25">
      <c r="A8" s="7">
        <v>3</v>
      </c>
      <c r="B8" s="6">
        <v>44694</v>
      </c>
      <c r="C8" s="9" t="s">
        <v>63</v>
      </c>
      <c r="D8" s="5" t="s">
        <v>30</v>
      </c>
      <c r="E8" s="5" t="s">
        <v>11</v>
      </c>
      <c r="F8" s="10">
        <v>191114</v>
      </c>
      <c r="G8" s="11">
        <v>15289</v>
      </c>
      <c r="H8" s="11">
        <f t="shared" si="0"/>
        <v>206403</v>
      </c>
    </row>
    <row r="9" spans="1:9" s="4" customFormat="1" ht="28.5" customHeight="1" x14ac:dyDescent="0.25">
      <c r="A9" s="7">
        <v>4</v>
      </c>
      <c r="B9" s="6">
        <v>44697</v>
      </c>
      <c r="C9" s="9" t="s">
        <v>59</v>
      </c>
      <c r="D9" s="5" t="s">
        <v>29</v>
      </c>
      <c r="E9" s="5" t="s">
        <v>11</v>
      </c>
      <c r="F9" s="10">
        <v>525673</v>
      </c>
      <c r="G9" s="11">
        <v>42053</v>
      </c>
      <c r="H9" s="11">
        <f t="shared" si="0"/>
        <v>567726</v>
      </c>
    </row>
    <row r="10" spans="1:9" s="4" customFormat="1" ht="28.5" customHeight="1" x14ac:dyDescent="0.25">
      <c r="A10" s="7">
        <v>5</v>
      </c>
      <c r="B10" s="6">
        <v>44691</v>
      </c>
      <c r="C10" s="9" t="s">
        <v>62</v>
      </c>
      <c r="D10" s="5" t="s">
        <v>36</v>
      </c>
      <c r="E10" s="5" t="s">
        <v>11</v>
      </c>
      <c r="F10" s="10">
        <v>579378</v>
      </c>
      <c r="G10" s="11">
        <v>46350</v>
      </c>
      <c r="H10" s="11">
        <f t="shared" si="0"/>
        <v>625728</v>
      </c>
    </row>
    <row r="11" spans="1:9" s="4" customFormat="1" ht="28.5" customHeight="1" x14ac:dyDescent="0.25">
      <c r="A11" s="7">
        <v>6</v>
      </c>
      <c r="B11" s="6">
        <v>44693</v>
      </c>
      <c r="C11" s="9" t="s">
        <v>65</v>
      </c>
      <c r="D11" s="5" t="s">
        <v>57</v>
      </c>
      <c r="E11" s="5" t="s">
        <v>11</v>
      </c>
      <c r="F11" s="10">
        <v>133476</v>
      </c>
      <c r="G11" s="11">
        <v>10678</v>
      </c>
      <c r="H11" s="11">
        <f t="shared" si="0"/>
        <v>144154</v>
      </c>
    </row>
    <row r="12" spans="1:9" s="4" customFormat="1" ht="28.5" customHeight="1" x14ac:dyDescent="0.25">
      <c r="A12" s="7">
        <v>7</v>
      </c>
      <c r="B12" s="6">
        <v>44693</v>
      </c>
      <c r="C12" s="9" t="s">
        <v>66</v>
      </c>
      <c r="D12" s="5" t="s">
        <v>57</v>
      </c>
      <c r="E12" s="5" t="s">
        <v>11</v>
      </c>
      <c r="F12" s="10">
        <v>384994</v>
      </c>
      <c r="G12" s="11">
        <v>30800</v>
      </c>
      <c r="H12" s="11">
        <f t="shared" si="0"/>
        <v>415794</v>
      </c>
    </row>
    <row r="13" spans="1:9" s="4" customFormat="1" ht="30" customHeight="1" x14ac:dyDescent="0.25">
      <c r="A13" s="8"/>
      <c r="B13" s="6"/>
      <c r="C13" s="9"/>
      <c r="D13" s="17" t="s">
        <v>7</v>
      </c>
      <c r="E13" s="17"/>
      <c r="F13" s="18">
        <f>SUM(F6:F12)</f>
        <v>2423602</v>
      </c>
      <c r="G13" s="18">
        <f>SUM(G6:G12)</f>
        <v>193886</v>
      </c>
      <c r="H13" s="18">
        <f>SUM(H6:H12)</f>
        <v>2617488</v>
      </c>
    </row>
    <row r="14" spans="1:9" x14ac:dyDescent="0.25">
      <c r="I14" s="4"/>
    </row>
    <row r="15" spans="1:9" x14ac:dyDescent="0.25">
      <c r="I15" s="4"/>
    </row>
    <row r="16" spans="1:9" x14ac:dyDescent="0.25">
      <c r="I16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83C0A-0D4C-4468-B295-D1106D301171}">
  <sheetPr>
    <outlinePr summaryBelow="0"/>
  </sheetPr>
  <dimension ref="A1:I20"/>
  <sheetViews>
    <sheetView topLeftCell="A7" zoomScaleNormal="100" workbookViewId="0">
      <selection activeCell="D14" sqref="D14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2" t="s">
        <v>32</v>
      </c>
      <c r="C1" s="22"/>
      <c r="D1" s="22"/>
      <c r="E1" s="22"/>
      <c r="F1" s="22"/>
      <c r="G1" s="22"/>
      <c r="H1" s="22"/>
    </row>
    <row r="2" spans="1:8" x14ac:dyDescent="0.25">
      <c r="B2" s="23" t="s">
        <v>22</v>
      </c>
      <c r="C2" s="23"/>
      <c r="D2" s="23"/>
      <c r="E2" s="23"/>
      <c r="F2" s="23"/>
      <c r="G2" s="23"/>
      <c r="H2" s="23"/>
    </row>
    <row r="3" spans="1:8" x14ac:dyDescent="0.25">
      <c r="B3" s="12"/>
      <c r="C3" s="12"/>
      <c r="D3" s="24" t="s">
        <v>80</v>
      </c>
      <c r="E3" s="24"/>
      <c r="F3" s="24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8" s="4" customFormat="1" ht="28.5" customHeight="1" x14ac:dyDescent="0.25">
      <c r="A6" s="7">
        <v>1</v>
      </c>
      <c r="B6" s="6">
        <v>44727</v>
      </c>
      <c r="C6" s="9" t="s">
        <v>67</v>
      </c>
      <c r="D6" s="5" t="s">
        <v>61</v>
      </c>
      <c r="E6" s="5" t="s">
        <v>11</v>
      </c>
      <c r="F6" s="10">
        <v>74250</v>
      </c>
      <c r="G6" s="11">
        <v>5940</v>
      </c>
      <c r="H6" s="11">
        <f t="shared" ref="H6:H16" si="0">F6+G6</f>
        <v>80190</v>
      </c>
    </row>
    <row r="7" spans="1:8" s="4" customFormat="1" ht="28.5" customHeight="1" x14ac:dyDescent="0.25">
      <c r="A7" s="7">
        <v>2</v>
      </c>
      <c r="B7" s="6">
        <v>44740</v>
      </c>
      <c r="C7" s="9" t="s">
        <v>68</v>
      </c>
      <c r="D7" s="5" t="s">
        <v>69</v>
      </c>
      <c r="E7" s="5" t="s">
        <v>11</v>
      </c>
      <c r="F7" s="10">
        <v>742192</v>
      </c>
      <c r="G7" s="11">
        <v>59375</v>
      </c>
      <c r="H7" s="11">
        <f t="shared" si="0"/>
        <v>801567</v>
      </c>
    </row>
    <row r="8" spans="1:8" s="4" customFormat="1" ht="28.5" customHeight="1" x14ac:dyDescent="0.25">
      <c r="A8" s="7"/>
      <c r="B8" s="6">
        <v>44735</v>
      </c>
      <c r="C8" s="9" t="s">
        <v>70</v>
      </c>
      <c r="D8" s="5" t="s">
        <v>57</v>
      </c>
      <c r="E8" s="5" t="s">
        <v>11</v>
      </c>
      <c r="F8" s="10">
        <v>772897</v>
      </c>
      <c r="G8" s="11">
        <v>61831</v>
      </c>
      <c r="H8" s="11">
        <f t="shared" si="0"/>
        <v>834728</v>
      </c>
    </row>
    <row r="9" spans="1:8" s="4" customFormat="1" ht="28.5" customHeight="1" x14ac:dyDescent="0.25">
      <c r="A9" s="7"/>
      <c r="B9" s="6">
        <v>44719</v>
      </c>
      <c r="C9" s="9" t="s">
        <v>71</v>
      </c>
      <c r="D9" s="5" t="s">
        <v>61</v>
      </c>
      <c r="E9" s="5" t="s">
        <v>11</v>
      </c>
      <c r="F9" s="10">
        <v>111058</v>
      </c>
      <c r="G9" s="11">
        <v>8885</v>
      </c>
      <c r="H9" s="11">
        <f t="shared" si="0"/>
        <v>119943</v>
      </c>
    </row>
    <row r="10" spans="1:8" s="4" customFormat="1" ht="28.5" customHeight="1" x14ac:dyDescent="0.25">
      <c r="A10" s="7"/>
      <c r="B10" s="6">
        <v>44714</v>
      </c>
      <c r="C10" s="9" t="s">
        <v>72</v>
      </c>
      <c r="D10" s="5" t="s">
        <v>57</v>
      </c>
      <c r="E10" s="5" t="s">
        <v>11</v>
      </c>
      <c r="F10" s="10">
        <v>458425</v>
      </c>
      <c r="G10" s="11">
        <v>36674</v>
      </c>
      <c r="H10" s="11">
        <f t="shared" si="0"/>
        <v>495099</v>
      </c>
    </row>
    <row r="11" spans="1:8" s="4" customFormat="1" ht="28.5" customHeight="1" x14ac:dyDescent="0.25">
      <c r="A11" s="7"/>
      <c r="B11" s="6">
        <v>44734</v>
      </c>
      <c r="C11" s="9" t="s">
        <v>73</v>
      </c>
      <c r="D11" s="5" t="s">
        <v>30</v>
      </c>
      <c r="E11" s="5" t="s">
        <v>11</v>
      </c>
      <c r="F11" s="10">
        <v>272280</v>
      </c>
      <c r="G11" s="11">
        <v>21782</v>
      </c>
      <c r="H11" s="11">
        <f t="shared" si="0"/>
        <v>294062</v>
      </c>
    </row>
    <row r="12" spans="1:8" s="4" customFormat="1" ht="28.5" customHeight="1" x14ac:dyDescent="0.25">
      <c r="A12" s="7"/>
      <c r="B12" s="6">
        <v>44713</v>
      </c>
      <c r="C12" s="9" t="s">
        <v>74</v>
      </c>
      <c r="D12" s="5" t="s">
        <v>75</v>
      </c>
      <c r="E12" s="5" t="s">
        <v>11</v>
      </c>
      <c r="F12" s="10">
        <v>119066</v>
      </c>
      <c r="G12" s="11">
        <v>9525</v>
      </c>
      <c r="H12" s="11">
        <f t="shared" si="0"/>
        <v>128591</v>
      </c>
    </row>
    <row r="13" spans="1:8" s="4" customFormat="1" ht="28.5" customHeight="1" x14ac:dyDescent="0.25">
      <c r="A13" s="7"/>
      <c r="B13" s="6">
        <v>44719</v>
      </c>
      <c r="C13" s="9" t="s">
        <v>76</v>
      </c>
      <c r="D13" s="5" t="s">
        <v>43</v>
      </c>
      <c r="E13" s="5" t="s">
        <v>11</v>
      </c>
      <c r="F13" s="10">
        <v>308921</v>
      </c>
      <c r="G13" s="11">
        <v>24714</v>
      </c>
      <c r="H13" s="11">
        <f t="shared" si="0"/>
        <v>333635</v>
      </c>
    </row>
    <row r="14" spans="1:8" s="4" customFormat="1" ht="28.5" customHeight="1" x14ac:dyDescent="0.25">
      <c r="A14" s="7"/>
      <c r="B14" s="6">
        <v>44732</v>
      </c>
      <c r="C14" s="9" t="s">
        <v>77</v>
      </c>
      <c r="D14" s="5" t="s">
        <v>61</v>
      </c>
      <c r="E14" s="5" t="s">
        <v>11</v>
      </c>
      <c r="F14" s="10">
        <v>479058</v>
      </c>
      <c r="G14" s="11">
        <v>38325</v>
      </c>
      <c r="H14" s="11">
        <f t="shared" si="0"/>
        <v>517383</v>
      </c>
    </row>
    <row r="15" spans="1:8" s="4" customFormat="1" ht="28.5" customHeight="1" x14ac:dyDescent="0.25">
      <c r="A15" s="7"/>
      <c r="B15" s="6">
        <v>44736</v>
      </c>
      <c r="C15" s="9" t="s">
        <v>78</v>
      </c>
      <c r="D15" s="5" t="s">
        <v>79</v>
      </c>
      <c r="E15" s="5" t="s">
        <v>11</v>
      </c>
      <c r="F15" s="10">
        <v>419160</v>
      </c>
      <c r="G15" s="11">
        <v>33533</v>
      </c>
      <c r="H15" s="11">
        <f t="shared" si="0"/>
        <v>452693</v>
      </c>
    </row>
    <row r="16" spans="1:8" s="4" customFormat="1" ht="28.5" customHeight="1" x14ac:dyDescent="0.25">
      <c r="A16" s="7"/>
      <c r="B16" s="6">
        <v>44741</v>
      </c>
      <c r="C16" s="9" t="s">
        <v>84</v>
      </c>
      <c r="D16" s="5" t="s">
        <v>61</v>
      </c>
      <c r="E16" s="5" t="s">
        <v>11</v>
      </c>
      <c r="F16" s="10">
        <v>74250</v>
      </c>
      <c r="G16" s="11">
        <v>5940</v>
      </c>
      <c r="H16" s="11">
        <f t="shared" si="0"/>
        <v>80190</v>
      </c>
    </row>
    <row r="17" spans="1:9" s="4" customFormat="1" ht="30" customHeight="1" x14ac:dyDescent="0.25">
      <c r="A17" s="8"/>
      <c r="B17" s="6"/>
      <c r="C17" s="9"/>
      <c r="D17" s="17" t="s">
        <v>7</v>
      </c>
      <c r="E17" s="17"/>
      <c r="F17" s="18">
        <f>SUM(F6:F16)</f>
        <v>3831557</v>
      </c>
      <c r="G17" s="18">
        <f>SUM(G6:G16)</f>
        <v>306524</v>
      </c>
      <c r="H17" s="18">
        <f>SUM(H6:H16)</f>
        <v>4138081</v>
      </c>
    </row>
    <row r="18" spans="1:9" x14ac:dyDescent="0.25">
      <c r="I18" s="4"/>
    </row>
    <row r="19" spans="1:9" x14ac:dyDescent="0.25">
      <c r="I19" s="4"/>
    </row>
    <row r="20" spans="1:9" x14ac:dyDescent="0.25">
      <c r="I2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8C2BB-1E81-4DC1-AE27-C6576F0AAE69}">
  <sheetPr>
    <outlinePr summaryBelow="0"/>
  </sheetPr>
  <dimension ref="A1:I21"/>
  <sheetViews>
    <sheetView tabSelected="1" topLeftCell="A6" zoomScaleNormal="100" workbookViewId="0">
      <selection activeCell="E15" sqref="E15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2" t="s">
        <v>32</v>
      </c>
      <c r="C1" s="22"/>
      <c r="D1" s="22"/>
      <c r="E1" s="22"/>
      <c r="F1" s="22"/>
      <c r="G1" s="22"/>
      <c r="H1" s="22"/>
    </row>
    <row r="2" spans="1:8" x14ac:dyDescent="0.25">
      <c r="B2" s="23" t="s">
        <v>22</v>
      </c>
      <c r="C2" s="23"/>
      <c r="D2" s="23"/>
      <c r="E2" s="23"/>
      <c r="F2" s="23"/>
      <c r="G2" s="23"/>
      <c r="H2" s="23"/>
    </row>
    <row r="3" spans="1:8" x14ac:dyDescent="0.25">
      <c r="B3" s="12"/>
      <c r="C3" s="12"/>
      <c r="D3" s="24" t="s">
        <v>81</v>
      </c>
      <c r="E3" s="24"/>
      <c r="F3" s="24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8" s="4" customFormat="1" ht="28.5" customHeight="1" x14ac:dyDescent="0.25">
      <c r="A6" s="7">
        <v>1</v>
      </c>
      <c r="B6" s="6">
        <v>44767</v>
      </c>
      <c r="C6" s="9" t="s">
        <v>70</v>
      </c>
      <c r="D6" s="5" t="s">
        <v>82</v>
      </c>
      <c r="E6" s="5" t="s">
        <v>11</v>
      </c>
      <c r="F6" s="10">
        <v>727824</v>
      </c>
      <c r="G6" s="11">
        <v>58225</v>
      </c>
      <c r="H6" s="11">
        <f t="shared" ref="H6:H17" si="0">F6+G6</f>
        <v>786049</v>
      </c>
    </row>
    <row r="7" spans="1:8" s="4" customFormat="1" ht="28.5" customHeight="1" x14ac:dyDescent="0.25">
      <c r="A7" s="7">
        <v>2</v>
      </c>
      <c r="B7" s="6">
        <v>44747</v>
      </c>
      <c r="C7" s="9" t="s">
        <v>83</v>
      </c>
      <c r="D7" s="5" t="s">
        <v>61</v>
      </c>
      <c r="E7" s="5" t="s">
        <v>11</v>
      </c>
      <c r="F7" s="10">
        <v>111058</v>
      </c>
      <c r="G7" s="11">
        <v>8884</v>
      </c>
      <c r="H7" s="11">
        <f t="shared" si="0"/>
        <v>119942</v>
      </c>
    </row>
    <row r="8" spans="1:8" s="4" customFormat="1" ht="28.5" customHeight="1" x14ac:dyDescent="0.25">
      <c r="A8" s="7"/>
      <c r="B8" s="6">
        <v>44755</v>
      </c>
      <c r="C8" s="9" t="s">
        <v>85</v>
      </c>
      <c r="D8" s="5" t="s">
        <v>36</v>
      </c>
      <c r="E8" s="5" t="s">
        <v>11</v>
      </c>
      <c r="F8" s="10">
        <v>341182</v>
      </c>
      <c r="G8" s="11">
        <v>27294</v>
      </c>
      <c r="H8" s="11">
        <f t="shared" si="0"/>
        <v>368476</v>
      </c>
    </row>
    <row r="9" spans="1:8" s="4" customFormat="1" ht="28.5" customHeight="1" x14ac:dyDescent="0.25">
      <c r="A9" s="7"/>
      <c r="B9" s="6">
        <v>44762</v>
      </c>
      <c r="C9" s="9" t="s">
        <v>86</v>
      </c>
      <c r="D9" s="5" t="s">
        <v>61</v>
      </c>
      <c r="E9" s="5" t="s">
        <v>11</v>
      </c>
      <c r="F9" s="10">
        <v>445500</v>
      </c>
      <c r="G9" s="11">
        <v>35640</v>
      </c>
      <c r="H9" s="11">
        <f t="shared" si="0"/>
        <v>481140</v>
      </c>
    </row>
    <row r="10" spans="1:8" s="4" customFormat="1" ht="28.5" customHeight="1" x14ac:dyDescent="0.25">
      <c r="A10" s="7"/>
      <c r="B10" s="6">
        <v>44763</v>
      </c>
      <c r="C10" s="9" t="s">
        <v>87</v>
      </c>
      <c r="D10" s="5" t="s">
        <v>88</v>
      </c>
      <c r="E10" s="5" t="s">
        <v>11</v>
      </c>
      <c r="F10" s="10">
        <v>444232</v>
      </c>
      <c r="G10" s="11">
        <v>35538</v>
      </c>
      <c r="H10" s="11">
        <f t="shared" si="0"/>
        <v>479770</v>
      </c>
    </row>
    <row r="11" spans="1:8" s="4" customFormat="1" ht="28.5" customHeight="1" x14ac:dyDescent="0.25">
      <c r="A11" s="7"/>
      <c r="B11" s="6">
        <v>44761</v>
      </c>
      <c r="C11" s="9" t="s">
        <v>87</v>
      </c>
      <c r="D11" s="5" t="s">
        <v>30</v>
      </c>
      <c r="E11" s="5" t="s">
        <v>11</v>
      </c>
      <c r="F11" s="10">
        <v>192479</v>
      </c>
      <c r="G11" s="11">
        <v>15398</v>
      </c>
      <c r="H11" s="11">
        <f t="shared" si="0"/>
        <v>207877</v>
      </c>
    </row>
    <row r="12" spans="1:8" s="4" customFormat="1" ht="28.5" customHeight="1" x14ac:dyDescent="0.25">
      <c r="A12" s="7"/>
      <c r="B12" s="6">
        <v>44754</v>
      </c>
      <c r="C12" s="9" t="s">
        <v>89</v>
      </c>
      <c r="D12" s="5" t="s">
        <v>55</v>
      </c>
      <c r="E12" s="5" t="s">
        <v>11</v>
      </c>
      <c r="F12" s="10">
        <v>283489</v>
      </c>
      <c r="G12" s="11">
        <v>22679</v>
      </c>
      <c r="H12" s="11">
        <f t="shared" si="0"/>
        <v>306168</v>
      </c>
    </row>
    <row r="13" spans="1:8" s="4" customFormat="1" ht="28.5" customHeight="1" x14ac:dyDescent="0.25">
      <c r="A13" s="7"/>
      <c r="B13" s="6">
        <v>44755</v>
      </c>
      <c r="C13" s="9" t="s">
        <v>85</v>
      </c>
      <c r="D13" s="5" t="s">
        <v>36</v>
      </c>
      <c r="E13" s="5" t="s">
        <v>11</v>
      </c>
      <c r="F13" s="10">
        <v>341182</v>
      </c>
      <c r="G13" s="11">
        <v>27294</v>
      </c>
      <c r="H13" s="11">
        <f t="shared" si="0"/>
        <v>368476</v>
      </c>
    </row>
    <row r="14" spans="1:8" s="4" customFormat="1" ht="28.5" customHeight="1" x14ac:dyDescent="0.25">
      <c r="A14" s="7"/>
      <c r="B14" s="6">
        <v>44747</v>
      </c>
      <c r="C14" s="9" t="s">
        <v>83</v>
      </c>
      <c r="D14" s="5" t="s">
        <v>61</v>
      </c>
      <c r="E14" s="5" t="s">
        <v>11</v>
      </c>
      <c r="F14" s="10">
        <v>111058</v>
      </c>
      <c r="G14" s="11">
        <v>8884</v>
      </c>
      <c r="H14" s="11">
        <f t="shared" si="0"/>
        <v>119942</v>
      </c>
    </row>
    <row r="15" spans="1:8" s="4" customFormat="1" ht="28.5" customHeight="1" x14ac:dyDescent="0.25">
      <c r="A15" s="7"/>
      <c r="B15" s="6">
        <v>44743</v>
      </c>
      <c r="C15" s="9" t="s">
        <v>17</v>
      </c>
      <c r="D15" s="5" t="s">
        <v>36</v>
      </c>
      <c r="E15" s="5" t="s">
        <v>11</v>
      </c>
      <c r="F15" s="10">
        <v>272250</v>
      </c>
      <c r="G15" s="11">
        <v>21780</v>
      </c>
      <c r="H15" s="11">
        <f t="shared" si="0"/>
        <v>294030</v>
      </c>
    </row>
    <row r="16" spans="1:8" s="4" customFormat="1" ht="28.5" customHeight="1" x14ac:dyDescent="0.25">
      <c r="A16" s="7"/>
      <c r="B16" s="6">
        <v>44743</v>
      </c>
      <c r="C16" s="9" t="s">
        <v>78</v>
      </c>
      <c r="D16" s="5" t="s">
        <v>90</v>
      </c>
      <c r="E16" s="5" t="s">
        <v>11</v>
      </c>
      <c r="F16" s="10">
        <v>146862</v>
      </c>
      <c r="G16" s="11">
        <v>11748</v>
      </c>
      <c r="H16" s="11">
        <f t="shared" si="0"/>
        <v>158610</v>
      </c>
    </row>
    <row r="17" spans="1:9" s="4" customFormat="1" ht="28.5" customHeight="1" x14ac:dyDescent="0.25">
      <c r="A17" s="7"/>
      <c r="B17" s="6">
        <v>44747</v>
      </c>
      <c r="C17" s="9" t="s">
        <v>91</v>
      </c>
      <c r="D17" s="5" t="s">
        <v>57</v>
      </c>
      <c r="E17" s="5" t="s">
        <v>11</v>
      </c>
      <c r="F17" s="10">
        <v>841781</v>
      </c>
      <c r="G17" s="11">
        <v>67342</v>
      </c>
      <c r="H17" s="11">
        <f t="shared" si="0"/>
        <v>909123</v>
      </c>
    </row>
    <row r="18" spans="1:9" s="4" customFormat="1" ht="30" customHeight="1" x14ac:dyDescent="0.25">
      <c r="A18" s="8"/>
      <c r="B18" s="6"/>
      <c r="C18" s="9"/>
      <c r="D18" s="17" t="s">
        <v>7</v>
      </c>
      <c r="E18" s="17"/>
      <c r="F18" s="18">
        <f>SUM(F6:F17)</f>
        <v>4258897</v>
      </c>
      <c r="G18" s="18">
        <f>SUM(G6:G17)</f>
        <v>340706</v>
      </c>
      <c r="H18" s="18">
        <f>SUM(H6:H17)</f>
        <v>4599603</v>
      </c>
    </row>
    <row r="19" spans="1:9" x14ac:dyDescent="0.25">
      <c r="I19" s="4"/>
    </row>
    <row r="20" spans="1:9" x14ac:dyDescent="0.25">
      <c r="I20" s="4"/>
    </row>
    <row r="21" spans="1:9" x14ac:dyDescent="0.25">
      <c r="I21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THÁNG 12</vt:lpstr>
      <vt:lpstr>THÁNG 1</vt:lpstr>
      <vt:lpstr>THÁNG 2</vt:lpstr>
      <vt:lpstr>THÁNG 3</vt:lpstr>
      <vt:lpstr>THÁNG 4</vt:lpstr>
      <vt:lpstr>THÁNG 5</vt:lpstr>
      <vt:lpstr>THÁNG 6</vt:lpstr>
      <vt:lpstr>THÁNG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2022-08-24T00:57:55Z</cp:lastPrinted>
  <dcterms:created xsi:type="dcterms:W3CDTF">2022-08-23T10:10:25Z</dcterms:created>
  <dcterms:modified xsi:type="dcterms:W3CDTF">2022-09-14T08:11:52Z</dcterms:modified>
</cp:coreProperties>
</file>