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minimized="1" xWindow="-120" yWindow="-120" windowWidth="29040" windowHeight="15840" tabRatio="596" firstSheet="10" activeTab="10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1-2024" sheetId="43" r:id="rId9"/>
    <sheet name="Sheet12" sheetId="61" state="hidden" r:id="rId10"/>
    <sheet name="Vin Tỉnh -tháng 2" sheetId="48" r:id="rId11"/>
    <sheet name="Sheet8" sheetId="55" state="hidden" r:id="rId12"/>
    <sheet name="Côp+Mega+BigC+Tinh T2" sheetId="62" r:id="rId13"/>
    <sheet name="Vin Hà nội  tháng 2" sheetId="53" r:id="rId14"/>
    <sheet name="Sheet9" sheetId="56" state="hidden" r:id="rId15"/>
    <sheet name="Côp+Mega+BigC HN lẻ-T2" sheetId="54" r:id="rId16"/>
    <sheet name="Sheet11" sheetId="64" state="hidden" r:id="rId17"/>
    <sheet name="Xuất trả -T2" sheetId="34" r:id="rId18"/>
    <sheet name="Xuất đổi -T1" sheetId="44" r:id="rId19"/>
    <sheet name="Xuất hàng mẫu Thu Hằng" sheetId="49" r:id="rId20"/>
    <sheet name="Xuất hàng mẫu  Tết KT" sheetId="65" r:id="rId21"/>
    <sheet name="Xuất hàng LCK và sự cố" sheetId="37" r:id="rId22"/>
    <sheet name="Khánh Toàn LCK và sự cố " sheetId="63" r:id="rId23"/>
    <sheet name="Tổng theo ngày" sheetId="58" state="hidden" r:id="rId24"/>
    <sheet name="Xuất trả HS-11" sheetId="35" state="hidden" r:id="rId25"/>
    <sheet name="Sheet10" sheetId="57" state="hidden" r:id="rId26"/>
    <sheet name="Xuất hàng Combo Tết tháng 12" sheetId="42" state="hidden" r:id="rId27"/>
    <sheet name="Xuất hàng hết date và ko đạt TC" sheetId="50" state="hidden" r:id="rId28"/>
    <sheet name="Sheet7" sheetId="52" state="hidden" r:id="rId29"/>
    <sheet name="Xuất hàng thang lý" sheetId="51" state="hidden" r:id="rId30"/>
    <sheet name="Xuất trả lại Thu Hằng" sheetId="36" state="hidden" r:id="rId31"/>
    <sheet name="Sheet5" sheetId="31" state="hidden" r:id="rId32"/>
    <sheet name="tháng 4-2021 " sheetId="33" state="hidden" r:id="rId33"/>
    <sheet name=" Từ 1 đến 20-4-2021 " sheetId="30" state="hidden" r:id="rId34"/>
    <sheet name=" Từ 1 đến 20-4-2021 (4)" sheetId="32" state="hidden" r:id="rId35"/>
    <sheet name="tháng 4-2021 (2)" sheetId="29" state="hidden" r:id="rId36"/>
    <sheet name="Tháng 11-20 " sheetId="3" state="hidden" r:id="rId37"/>
    <sheet name="Thang 12-20" sheetId="11" state="hidden" r:id="rId38"/>
    <sheet name="Sheet2" sheetId="10" state="hidden" r:id="rId39"/>
    <sheet name="Tháng 11-20  (3)" sheetId="8" state="hidden" r:id="rId40"/>
    <sheet name="Thang 1-2021" sheetId="15" state="hidden" r:id="rId41"/>
    <sheet name="Thang 2-2021 " sheetId="20" state="hidden" r:id="rId42"/>
    <sheet name="Thang 2-Quà tết" sheetId="21" state="hidden" r:id="rId43"/>
    <sheet name="Thang 3-2021 " sheetId="24" state="hidden" r:id="rId44"/>
    <sheet name="Sheet3" sheetId="26" state="hidden" r:id="rId45"/>
    <sheet name="Sheet4" sheetId="27" state="hidden" r:id="rId46"/>
    <sheet name="Fai gửi HCM từ 11 đến 20-3-21" sheetId="28" state="hidden" r:id="rId47"/>
    <sheet name="Fai gửi HCM từ 1 đến 10-3-21" sheetId="25" state="hidden" r:id="rId48"/>
    <sheet name="Fai gửi HCM từ 20 đến 28-2-21" sheetId="23" state="hidden" r:id="rId49"/>
    <sheet name="Fai gửi HCM từ 01đến 10-2-21" sheetId="22" state="hidden" r:id="rId50"/>
    <sheet name="Fai gửi HCM từ 21 đến 31-1-21" sheetId="19" state="hidden" r:id="rId51"/>
    <sheet name="Fai gửi HCM từ 11 đến 20-1-21" sheetId="18" state="hidden" r:id="rId52"/>
    <sheet name="Fai gửi HCM 01 đến 10-1-2021" sheetId="17" state="hidden" r:id="rId53"/>
    <sheet name="Fai gửi HCM 21 đến 31-12 " sheetId="16" state="hidden" r:id="rId54"/>
    <sheet name="Fai gửi HCM 21 đến 31-12" sheetId="14" state="hidden" r:id="rId55"/>
    <sheet name="Fai gửi HCM 11 đến 20-12" sheetId="13" state="hidden" r:id="rId56"/>
    <sheet name="Fai gửi HCM 01 đến 10-12" sheetId="12" state="hidden" r:id="rId57"/>
    <sheet name="Fai gửi HCM 20 đến 30-11" sheetId="9" state="hidden" r:id="rId58"/>
    <sheet name="Fai gửi HCM" sheetId="7" state="hidden" r:id="rId59"/>
    <sheet name="Sheet1" sheetId="6" state="hidden" r:id="rId60"/>
    <sheet name="Từ 11 đến 20-11" sheetId="5" state="hidden" r:id="rId61"/>
    <sheet name="Tháng 11-20  (2)" sheetId="4" state="hidden" r:id="rId62"/>
    <sheet name="t12" sheetId="2" state="hidden" r:id="rId63"/>
  </sheets>
  <externalReferences>
    <externalReference r:id="rId64"/>
    <externalReference r:id="rId65"/>
    <externalReference r:id="rId66"/>
  </externalReferences>
  <definedNames>
    <definedName name="_xlnm._FilterDatabase" localSheetId="15" hidden="1">'Côp+Mega+BigC HN lẻ-T2'!$B$4:$AT$5</definedName>
    <definedName name="_xlnm._FilterDatabase" localSheetId="12" hidden="1">'Côp+Mega+BigC+Tinh T2'!$A$4:$AS$7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KH'!$A$2:$F$3928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3" hidden="1">'Vin Hà nội  tháng 2'!$C$1:$C$663</definedName>
    <definedName name="_xlnm._FilterDatabase" localSheetId="10" hidden="1">'Vin Tỉnh -tháng 2'!$C$4:$AJ$266</definedName>
    <definedName name="_xlnm._FilterDatabase" localSheetId="18" hidden="1">'Xuất đổi -T1'!$C$1:$C$74</definedName>
    <definedName name="_xlnm._FilterDatabase" localSheetId="26" hidden="1">'Xuất hàng Combo Tết tháng 12'!$C$1:$C$33</definedName>
    <definedName name="_xlnm._FilterDatabase" localSheetId="27" hidden="1">'Xuất hàng hết date và ko đạt TC'!$B$1:$B$18</definedName>
    <definedName name="_xlnm._FilterDatabase" localSheetId="20" hidden="1">'Xuất hàng mẫu  Tết KT'!$C$1:$C$140</definedName>
    <definedName name="_xlnm._FilterDatabase" localSheetId="29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144" i="48" l="1"/>
  <c r="D164" i="48"/>
  <c r="D173" i="48"/>
  <c r="D79" i="54" l="1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5" i="54"/>
  <c r="D146" i="54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0" i="53"/>
  <c r="D301" i="53"/>
  <c r="D302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1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136" i="48"/>
  <c r="D138" i="48"/>
  <c r="D139" i="48"/>
  <c r="D140" i="48"/>
  <c r="D141" i="48"/>
  <c r="D142" i="48"/>
  <c r="D143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5" i="48"/>
  <c r="D166" i="48"/>
  <c r="D167" i="48"/>
  <c r="D168" i="48"/>
  <c r="D169" i="48"/>
  <c r="D170" i="48"/>
  <c r="D171" i="48"/>
  <c r="D172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5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BR20" i="43" l="1"/>
  <c r="BR19" i="43"/>
  <c r="O106" i="49"/>
  <c r="P106" i="49"/>
  <c r="Q106" i="49"/>
  <c r="R106" i="49"/>
  <c r="S106" i="49"/>
  <c r="T106" i="49"/>
  <c r="U106" i="49"/>
  <c r="V106" i="49"/>
  <c r="W106" i="49"/>
  <c r="X106" i="49"/>
  <c r="Y106" i="49"/>
  <c r="Z106" i="49"/>
  <c r="AA106" i="49"/>
  <c r="AB106" i="49"/>
  <c r="AC106" i="49"/>
  <c r="AD106" i="49"/>
  <c r="AE106" i="49"/>
  <c r="AF106" i="49"/>
  <c r="AG106" i="49"/>
  <c r="AH106" i="49"/>
  <c r="AI106" i="49"/>
  <c r="AJ106" i="49"/>
  <c r="AK106" i="49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D52" i="54"/>
  <c r="D53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157" i="54"/>
  <c r="D158" i="54"/>
  <c r="D159" i="54"/>
  <c r="D160" i="54"/>
  <c r="D161" i="54"/>
  <c r="D162" i="54"/>
  <c r="D163" i="54"/>
  <c r="D51" i="54"/>
  <c r="C12" i="34" l="1"/>
  <c r="C13" i="34"/>
  <c r="C14" i="34"/>
  <c r="C15" i="34"/>
  <c r="C16" i="34"/>
  <c r="C17" i="34"/>
  <c r="C18" i="34"/>
  <c r="C19" i="34"/>
  <c r="C20" i="34"/>
  <c r="C22" i="34"/>
  <c r="C45" i="34"/>
  <c r="D220" i="48" l="1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38" i="54" l="1"/>
  <c r="D39" i="54"/>
  <c r="D40" i="54"/>
  <c r="D41" i="54"/>
  <c r="D42" i="54"/>
  <c r="D43" i="54"/>
  <c r="D44" i="54"/>
  <c r="D45" i="54"/>
  <c r="D46" i="54"/>
  <c r="D47" i="54"/>
  <c r="D48" i="54"/>
  <c r="D97" i="48" l="1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259" i="48"/>
  <c r="D260" i="48"/>
  <c r="AN166" i="54" l="1"/>
  <c r="AO166" i="54"/>
  <c r="AP166" i="54"/>
  <c r="H164" i="54"/>
  <c r="H166" i="54" s="1"/>
  <c r="I164" i="54"/>
  <c r="I166" i="54" s="1"/>
  <c r="J164" i="54"/>
  <c r="J166" i="54" s="1"/>
  <c r="K164" i="54"/>
  <c r="K166" i="54" s="1"/>
  <c r="L164" i="54"/>
  <c r="L166" i="54" s="1"/>
  <c r="N164" i="54"/>
  <c r="N166" i="54" s="1"/>
  <c r="O164" i="54"/>
  <c r="O166" i="54" s="1"/>
  <c r="P164" i="54"/>
  <c r="P166" i="54" s="1"/>
  <c r="Q164" i="54"/>
  <c r="Q166" i="54" s="1"/>
  <c r="R164" i="54"/>
  <c r="R166" i="54" s="1"/>
  <c r="S164" i="54"/>
  <c r="S166" i="54" s="1"/>
  <c r="T164" i="54"/>
  <c r="T166" i="54" s="1"/>
  <c r="U164" i="54"/>
  <c r="U166" i="54" s="1"/>
  <c r="V164" i="54"/>
  <c r="V166" i="54" s="1"/>
  <c r="W164" i="54"/>
  <c r="W166" i="54" s="1"/>
  <c r="X164" i="54"/>
  <c r="X166" i="54" s="1"/>
  <c r="Y164" i="54"/>
  <c r="Y166" i="54" s="1"/>
  <c r="Z164" i="54"/>
  <c r="Z166" i="54" s="1"/>
  <c r="AA164" i="54"/>
  <c r="AA166" i="54" s="1"/>
  <c r="AB164" i="54"/>
  <c r="AB166" i="54" s="1"/>
  <c r="AC164" i="54"/>
  <c r="AC166" i="54" s="1"/>
  <c r="AD164" i="54"/>
  <c r="AD166" i="54" s="1"/>
  <c r="AE164" i="54"/>
  <c r="AE166" i="54" s="1"/>
  <c r="AF164" i="54"/>
  <c r="AF166" i="54" s="1"/>
  <c r="AG164" i="54"/>
  <c r="AG166" i="54" s="1"/>
  <c r="AH164" i="54"/>
  <c r="AH166" i="54" s="1"/>
  <c r="AI164" i="54"/>
  <c r="AI166" i="54" s="1"/>
  <c r="AJ164" i="54"/>
  <c r="AJ166" i="54" s="1"/>
  <c r="AK164" i="54"/>
  <c r="AK166" i="54" s="1"/>
  <c r="AL164" i="54"/>
  <c r="AL166" i="54" s="1"/>
  <c r="AM164" i="54"/>
  <c r="AM166" i="54" s="1"/>
  <c r="M164" i="54"/>
  <c r="M166" i="54" s="1"/>
  <c r="D41" i="48" l="1"/>
  <c r="D42" i="48"/>
  <c r="D43" i="48"/>
  <c r="D44" i="48"/>
  <c r="D45" i="48"/>
  <c r="D46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50" i="62"/>
  <c r="C51" i="62"/>
  <c r="C52" i="62"/>
  <c r="C53" i="62"/>
  <c r="C54" i="62"/>
  <c r="C55" i="62"/>
  <c r="C56" i="62"/>
  <c r="C57" i="62"/>
  <c r="C58" i="62"/>
  <c r="C59" i="62"/>
  <c r="C60" i="62"/>
  <c r="C61" i="62"/>
  <c r="C62" i="62"/>
  <c r="C63" i="62"/>
  <c r="C64" i="62"/>
  <c r="C65" i="62"/>
  <c r="C66" i="62"/>
  <c r="C67" i="62"/>
  <c r="C68" i="62"/>
  <c r="C69" i="62"/>
  <c r="C70" i="62"/>
  <c r="C71" i="62"/>
  <c r="C72" i="62"/>
  <c r="C73" i="62"/>
  <c r="C74" i="62"/>
  <c r="C75" i="62"/>
  <c r="C76" i="62"/>
  <c r="C77" i="62"/>
  <c r="C78" i="62"/>
  <c r="C79" i="62"/>
  <c r="C80" i="62"/>
  <c r="C81" i="62"/>
  <c r="C82" i="62"/>
  <c r="C83" i="62"/>
  <c r="C84" i="62"/>
  <c r="C85" i="62"/>
  <c r="C86" i="62"/>
  <c r="C87" i="62"/>
  <c r="C88" i="62"/>
  <c r="C89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128" i="62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8" i="49"/>
  <c r="C145" i="62" l="1"/>
  <c r="C146" i="62"/>
  <c r="C147" i="62"/>
  <c r="C27" i="44" l="1"/>
  <c r="C42" i="44" l="1"/>
  <c r="C43" i="44"/>
  <c r="C148" i="62" l="1"/>
  <c r="C149" i="62"/>
  <c r="C150" i="62" l="1"/>
  <c r="C151" i="62"/>
  <c r="C35" i="44" l="1"/>
  <c r="C36" i="44"/>
  <c r="AL138" i="65" l="1"/>
  <c r="AK138" i="65"/>
  <c r="AK140" i="65" s="1"/>
  <c r="AJ138" i="65"/>
  <c r="AJ140" i="65" s="1"/>
  <c r="AI138" i="65"/>
  <c r="AI140" i="65" s="1"/>
  <c r="AH138" i="65"/>
  <c r="AH140" i="65" s="1"/>
  <c r="AG138" i="65"/>
  <c r="AG140" i="65" s="1"/>
  <c r="AF138" i="65"/>
  <c r="AF140" i="65" s="1"/>
  <c r="AE138" i="65"/>
  <c r="AE140" i="65" s="1"/>
  <c r="AD138" i="65"/>
  <c r="AD140" i="65" s="1"/>
  <c r="AC138" i="65"/>
  <c r="AC140" i="65" s="1"/>
  <c r="AB138" i="65"/>
  <c r="AB140" i="65" s="1"/>
  <c r="AA138" i="65"/>
  <c r="AA140" i="65" s="1"/>
  <c r="Z138" i="65"/>
  <c r="Z140" i="65" s="1"/>
  <c r="Y138" i="65"/>
  <c r="Y140" i="65" s="1"/>
  <c r="X138" i="65"/>
  <c r="X140" i="65" s="1"/>
  <c r="W138" i="65"/>
  <c r="W140" i="65" s="1"/>
  <c r="V138" i="65"/>
  <c r="V140" i="65" s="1"/>
  <c r="U138" i="65"/>
  <c r="U140" i="65" s="1"/>
  <c r="T138" i="65"/>
  <c r="T140" i="65" s="1"/>
  <c r="S138" i="65"/>
  <c r="R138" i="65"/>
  <c r="Q138" i="65"/>
  <c r="P138" i="65"/>
  <c r="P140" i="65" s="1"/>
  <c r="O138" i="65"/>
  <c r="N138" i="65"/>
  <c r="M138" i="65"/>
  <c r="L138" i="65"/>
  <c r="K138" i="65"/>
  <c r="J138" i="65"/>
  <c r="I138" i="65"/>
  <c r="H138" i="65"/>
  <c r="H140" i="65" s="1"/>
  <c r="G138" i="65"/>
  <c r="G140" i="65" s="1"/>
  <c r="F138" i="65"/>
  <c r="E138" i="65"/>
  <c r="CE4" i="65"/>
  <c r="L140" i="65" l="1"/>
  <c r="BR11" i="43"/>
  <c r="K140" i="65"/>
  <c r="BR10" i="43"/>
  <c r="E140" i="65"/>
  <c r="BR4" i="43"/>
  <c r="I140" i="65"/>
  <c r="BR8" i="43"/>
  <c r="F140" i="65"/>
  <c r="BR5" i="43"/>
  <c r="N140" i="65"/>
  <c r="BR13" i="43"/>
  <c r="R140" i="65"/>
  <c r="BR17" i="43"/>
  <c r="AL140" i="65"/>
  <c r="C12" i="44" l="1"/>
  <c r="C13" i="44"/>
  <c r="D7" i="48" l="1"/>
  <c r="D8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261" i="48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1" i="53"/>
  <c r="D122" i="53"/>
  <c r="D123" i="53"/>
  <c r="D124" i="53"/>
  <c r="D125" i="53"/>
  <c r="D126" i="53"/>
  <c r="D127" i="53"/>
  <c r="D128" i="53"/>
  <c r="D129" i="53"/>
  <c r="D130" i="53"/>
  <c r="D131" i="53"/>
  <c r="D132" i="53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5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2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3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C6" i="34"/>
  <c r="C7" i="34"/>
  <c r="C8" i="34"/>
  <c r="C9" i="34"/>
  <c r="C11" i="34"/>
  <c r="C46" i="34"/>
  <c r="C47" i="34"/>
  <c r="C7" i="62"/>
  <c r="C8" i="62"/>
  <c r="C66" i="44" l="1"/>
  <c r="C67" i="44"/>
  <c r="C68" i="44"/>
  <c r="C69" i="44"/>
  <c r="C70" i="44"/>
  <c r="C56" i="44" l="1"/>
  <c r="C57" i="44"/>
  <c r="C58" i="44"/>
  <c r="C59" i="44"/>
  <c r="C60" i="44"/>
  <c r="C61" i="44"/>
  <c r="C62" i="44"/>
  <c r="C63" i="44"/>
  <c r="C64" i="44"/>
  <c r="C65" i="44"/>
  <c r="C71" i="44"/>
  <c r="C55" i="44" l="1"/>
  <c r="C6" i="44" l="1"/>
  <c r="C7" i="44"/>
  <c r="C8" i="44"/>
  <c r="C9" i="44"/>
  <c r="C10" i="44"/>
  <c r="C11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8" i="44"/>
  <c r="C29" i="44"/>
  <c r="C30" i="44"/>
  <c r="C31" i="44"/>
  <c r="C32" i="44"/>
  <c r="C33" i="44"/>
  <c r="C34" i="44"/>
  <c r="C37" i="44"/>
  <c r="C38" i="44"/>
  <c r="C39" i="44"/>
  <c r="C40" i="44"/>
  <c r="C41" i="44"/>
  <c r="C44" i="44"/>
  <c r="C45" i="44"/>
  <c r="C46" i="44"/>
  <c r="C47" i="44"/>
  <c r="C48" i="44"/>
  <c r="C49" i="44"/>
  <c r="C50" i="44"/>
  <c r="C51" i="44"/>
  <c r="C52" i="44"/>
  <c r="C53" i="44"/>
  <c r="D262" i="48" l="1"/>
  <c r="D655" i="53"/>
  <c r="D656" i="53"/>
  <c r="D657" i="53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D175" i="18"/>
  <c r="L156" i="18"/>
  <c r="K156" i="18"/>
  <c r="K175" i="18" s="1"/>
  <c r="J156" i="18"/>
  <c r="F156" i="18"/>
  <c r="F175" i="18" s="1"/>
  <c r="E156" i="18"/>
  <c r="E175" i="18" s="1"/>
  <c r="D156" i="18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E18" i="51"/>
  <c r="G16" i="51"/>
  <c r="F16" i="51"/>
  <c r="E16" i="51"/>
  <c r="D16" i="51"/>
  <c r="D18" i="51" s="1"/>
  <c r="C16" i="51"/>
  <c r="C18" i="51" s="1"/>
  <c r="F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T22" i="58" s="1"/>
  <c r="R32" i="63"/>
  <c r="Q32" i="63"/>
  <c r="Q34" i="63" s="1"/>
  <c r="P32" i="63"/>
  <c r="P34" i="63" s="1"/>
  <c r="O32" i="63"/>
  <c r="O34" i="63" s="1"/>
  <c r="N32" i="63"/>
  <c r="BS14" i="43" s="1"/>
  <c r="M32" i="63"/>
  <c r="M34" i="63" s="1"/>
  <c r="L32" i="63"/>
  <c r="L34" i="63" s="1"/>
  <c r="K32" i="63"/>
  <c r="BS11" i="43" s="1"/>
  <c r="J32" i="63"/>
  <c r="I32" i="63"/>
  <c r="I34" i="63" s="1"/>
  <c r="H32" i="63"/>
  <c r="BS9" i="43" s="1"/>
  <c r="G32" i="63"/>
  <c r="G34" i="63" s="1"/>
  <c r="F32" i="63"/>
  <c r="F34" i="63" s="1"/>
  <c r="E32" i="63"/>
  <c r="E34" i="63" s="1"/>
  <c r="D32" i="63"/>
  <c r="D34" i="63" s="1"/>
  <c r="C32" i="63"/>
  <c r="C34" i="63" s="1"/>
  <c r="V32" i="37"/>
  <c r="V33" i="37" s="1"/>
  <c r="U32" i="37"/>
  <c r="U34" i="37" s="1"/>
  <c r="T32" i="37"/>
  <c r="T34" i="37" s="1"/>
  <c r="S32" i="37"/>
  <c r="S34" i="37" s="1"/>
  <c r="R32" i="37"/>
  <c r="Q32" i="37"/>
  <c r="Q34" i="37" s="1"/>
  <c r="P32" i="37"/>
  <c r="P34" i="37" s="1"/>
  <c r="O32" i="37"/>
  <c r="O34" i="37" s="1"/>
  <c r="N32" i="37"/>
  <c r="N34" i="37" s="1"/>
  <c r="M32" i="37"/>
  <c r="M34" i="37" s="1"/>
  <c r="L32" i="37"/>
  <c r="L34" i="37" s="1"/>
  <c r="K32" i="37"/>
  <c r="K34" i="37" s="1"/>
  <c r="J32" i="37"/>
  <c r="J34" i="37" s="1"/>
  <c r="I32" i="37"/>
  <c r="I34" i="37" s="1"/>
  <c r="H32" i="37"/>
  <c r="H34" i="37" s="1"/>
  <c r="G32" i="37"/>
  <c r="G34" i="37" s="1"/>
  <c r="F32" i="37"/>
  <c r="F34" i="37" s="1"/>
  <c r="E32" i="37"/>
  <c r="E34" i="37" s="1"/>
  <c r="D32" i="37"/>
  <c r="D34" i="37" s="1"/>
  <c r="C32" i="37"/>
  <c r="BS19" i="43" s="1"/>
  <c r="BS5" i="37"/>
  <c r="AL106" i="49"/>
  <c r="AK108" i="49"/>
  <c r="AJ108" i="49"/>
  <c r="BR34" i="43"/>
  <c r="BR33" i="43"/>
  <c r="AG108" i="49"/>
  <c r="AF108" i="49"/>
  <c r="AE108" i="49"/>
  <c r="AD108" i="49"/>
  <c r="AC108" i="49"/>
  <c r="AB108" i="49"/>
  <c r="AA108" i="49"/>
  <c r="Z108" i="49"/>
  <c r="Y108" i="49"/>
  <c r="BR23" i="43"/>
  <c r="W108" i="49"/>
  <c r="V108" i="49"/>
  <c r="U108" i="49"/>
  <c r="BR18" i="43"/>
  <c r="R108" i="49"/>
  <c r="P108" i="49"/>
  <c r="BR14" i="43"/>
  <c r="N106" i="49"/>
  <c r="N108" i="49" s="1"/>
  <c r="M106" i="49"/>
  <c r="BR12" i="43" s="1"/>
  <c r="L106" i="49"/>
  <c r="K106" i="49"/>
  <c r="K108" i="49" s="1"/>
  <c r="J106" i="49"/>
  <c r="BR9" i="43" s="1"/>
  <c r="I106" i="49"/>
  <c r="I108" i="49" s="1"/>
  <c r="H106" i="49"/>
  <c r="H108" i="49" s="1"/>
  <c r="G106" i="49"/>
  <c r="G108" i="49" s="1"/>
  <c r="F106" i="49"/>
  <c r="F108" i="49" s="1"/>
  <c r="E106" i="49"/>
  <c r="E108" i="49" s="1"/>
  <c r="CE4" i="49"/>
  <c r="AJ72" i="44"/>
  <c r="AI72" i="44"/>
  <c r="AI74" i="44" s="1"/>
  <c r="AH72" i="44"/>
  <c r="AH74" i="44" s="1"/>
  <c r="AG72" i="44"/>
  <c r="AG74" i="44" s="1"/>
  <c r="AF72" i="44"/>
  <c r="BT36" i="43" s="1"/>
  <c r="AE72" i="44"/>
  <c r="AE74" i="44" s="1"/>
  <c r="AD72" i="44"/>
  <c r="AD74" i="44" s="1"/>
  <c r="AC72" i="44"/>
  <c r="AC74" i="44" s="1"/>
  <c r="AB72" i="44"/>
  <c r="BT32" i="43" s="1"/>
  <c r="AA72" i="44"/>
  <c r="AA74" i="44" s="1"/>
  <c r="Z72" i="44"/>
  <c r="Z74" i="44" s="1"/>
  <c r="Y72" i="44"/>
  <c r="Y74" i="44" s="1"/>
  <c r="X72" i="44"/>
  <c r="X74" i="44" s="1"/>
  <c r="W72" i="44"/>
  <c r="W74" i="44" s="1"/>
  <c r="V72" i="44"/>
  <c r="V74" i="44" s="1"/>
  <c r="U72" i="44"/>
  <c r="U74" i="44" s="1"/>
  <c r="T72" i="44"/>
  <c r="T74" i="44" s="1"/>
  <c r="S72" i="44"/>
  <c r="S74" i="44" s="1"/>
  <c r="R72" i="44"/>
  <c r="R74" i="44" s="1"/>
  <c r="Q72" i="44"/>
  <c r="Q74" i="44" s="1"/>
  <c r="P72" i="44"/>
  <c r="P74" i="44" s="1"/>
  <c r="O72" i="44"/>
  <c r="BT19" i="43" s="1"/>
  <c r="N72" i="44"/>
  <c r="N74" i="44" s="1"/>
  <c r="M72" i="44"/>
  <c r="M74" i="44" s="1"/>
  <c r="L72" i="44"/>
  <c r="L74" i="44" s="1"/>
  <c r="K72" i="44"/>
  <c r="K74" i="44" s="1"/>
  <c r="J72" i="44"/>
  <c r="J74" i="44" s="1"/>
  <c r="I72" i="44"/>
  <c r="I74" i="44" s="1"/>
  <c r="H72" i="44"/>
  <c r="H74" i="44" s="1"/>
  <c r="G72" i="44"/>
  <c r="G74" i="44" s="1"/>
  <c r="F72" i="44"/>
  <c r="F74" i="44" s="1"/>
  <c r="E72" i="44"/>
  <c r="E74" i="44" s="1"/>
  <c r="C54" i="44"/>
  <c r="AG49" i="34"/>
  <c r="AF49" i="34"/>
  <c r="AE49" i="34"/>
  <c r="AE51" i="34" s="1"/>
  <c r="AD49" i="34"/>
  <c r="AD51" i="34" s="1"/>
  <c r="AC49" i="34"/>
  <c r="AC51" i="34" s="1"/>
  <c r="AB49" i="34"/>
  <c r="AB51" i="34" s="1"/>
  <c r="AA49" i="34"/>
  <c r="AA51" i="34" s="1"/>
  <c r="Z49" i="34"/>
  <c r="Z51" i="34" s="1"/>
  <c r="Y49" i="34"/>
  <c r="Y51" i="34" s="1"/>
  <c r="X49" i="34"/>
  <c r="X51" i="34" s="1"/>
  <c r="W49" i="34"/>
  <c r="W51" i="34" s="1"/>
  <c r="V49" i="34"/>
  <c r="V51" i="34" s="1"/>
  <c r="U49" i="34"/>
  <c r="U51" i="34" s="1"/>
  <c r="T49" i="34"/>
  <c r="T51" i="34" s="1"/>
  <c r="S49" i="34"/>
  <c r="S51" i="34" s="1"/>
  <c r="R49" i="34"/>
  <c r="R51" i="34" s="1"/>
  <c r="Q49" i="34"/>
  <c r="Q51" i="34" s="1"/>
  <c r="P49" i="34"/>
  <c r="P51" i="34" s="1"/>
  <c r="O49" i="34"/>
  <c r="O51" i="34" s="1"/>
  <c r="N49" i="34"/>
  <c r="N51" i="34" s="1"/>
  <c r="M49" i="34"/>
  <c r="M51" i="34" s="1"/>
  <c r="L49" i="34"/>
  <c r="L51" i="34" s="1"/>
  <c r="K49" i="34"/>
  <c r="K51" i="34" s="1"/>
  <c r="J49" i="34"/>
  <c r="J51" i="34" s="1"/>
  <c r="I49" i="34"/>
  <c r="I51" i="34" s="1"/>
  <c r="H49" i="34"/>
  <c r="H51" i="34" s="1"/>
  <c r="G49" i="34"/>
  <c r="G51" i="34" s="1"/>
  <c r="F49" i="34"/>
  <c r="F51" i="34" s="1"/>
  <c r="E49" i="34"/>
  <c r="E51" i="34" s="1"/>
  <c r="C48" i="34"/>
  <c r="AF170" i="54"/>
  <c r="AF171" i="54" s="1"/>
  <c r="AF173" i="54" s="1"/>
  <c r="U170" i="54"/>
  <c r="U171" i="54" s="1"/>
  <c r="S170" i="54"/>
  <c r="S171" i="54" s="1"/>
  <c r="R170" i="54"/>
  <c r="R171" i="54" s="1"/>
  <c r="R173" i="54" s="1"/>
  <c r="Q170" i="54"/>
  <c r="Q171" i="54" s="1"/>
  <c r="O170" i="54"/>
  <c r="L170" i="54"/>
  <c r="L171" i="54" s="1"/>
  <c r="J170" i="54"/>
  <c r="J171" i="54" s="1"/>
  <c r="J173" i="54" s="1"/>
  <c r="I170" i="54"/>
  <c r="I171" i="54" s="1"/>
  <c r="I173" i="54" s="1"/>
  <c r="X169" i="54"/>
  <c r="AM170" i="54"/>
  <c r="AM171" i="54" s="1"/>
  <c r="AM173" i="54" s="1"/>
  <c r="AL170" i="54"/>
  <c r="AL171" i="54" s="1"/>
  <c r="AL173" i="54" s="1"/>
  <c r="AI170" i="54"/>
  <c r="AH170" i="54"/>
  <c r="AE170" i="54"/>
  <c r="AD170" i="54"/>
  <c r="AA170" i="54"/>
  <c r="AA171" i="54" s="1"/>
  <c r="AA173" i="54" s="1"/>
  <c r="Z170" i="54"/>
  <c r="Z171" i="54" s="1"/>
  <c r="Z173" i="54" s="1"/>
  <c r="W170" i="54"/>
  <c r="V170" i="54"/>
  <c r="N170" i="54"/>
  <c r="K170" i="54"/>
  <c r="G164" i="54"/>
  <c r="G166" i="54" s="1"/>
  <c r="AQ166" i="54" s="1"/>
  <c r="AI661" i="53"/>
  <c r="AI663" i="53" s="1"/>
  <c r="AH661" i="53"/>
  <c r="AH663" i="53" s="1"/>
  <c r="AG661" i="53"/>
  <c r="AH169" i="54" s="1"/>
  <c r="AF661" i="53"/>
  <c r="AG169" i="54" s="1"/>
  <c r="AE661" i="53"/>
  <c r="AE663" i="53" s="1"/>
  <c r="AD661" i="53"/>
  <c r="AD663" i="53" s="1"/>
  <c r="AC661" i="53"/>
  <c r="AD169" i="54" s="1"/>
  <c r="AB661" i="53"/>
  <c r="AB663" i="53" s="1"/>
  <c r="AA661" i="53"/>
  <c r="AB169" i="54" s="1"/>
  <c r="Z661" i="53"/>
  <c r="Z663" i="53" s="1"/>
  <c r="Y661" i="53"/>
  <c r="Y663" i="53" s="1"/>
  <c r="X661" i="53"/>
  <c r="Y169" i="54" s="1"/>
  <c r="W661" i="53"/>
  <c r="W663" i="53" s="1"/>
  <c r="V661" i="53"/>
  <c r="V663" i="53" s="1"/>
  <c r="U661" i="53"/>
  <c r="V169" i="54" s="1"/>
  <c r="T661" i="53"/>
  <c r="S661" i="53"/>
  <c r="T169" i="54" s="1"/>
  <c r="R661" i="53"/>
  <c r="Q661" i="53"/>
  <c r="Q663" i="53" s="1"/>
  <c r="P661" i="53"/>
  <c r="O661" i="53"/>
  <c r="O663" i="53" s="1"/>
  <c r="N661" i="53"/>
  <c r="O169" i="54" s="1"/>
  <c r="O171" i="54" s="1"/>
  <c r="O173" i="54" s="1"/>
  <c r="M661" i="53"/>
  <c r="N169" i="54" s="1"/>
  <c r="L661" i="53"/>
  <c r="M169" i="54" s="1"/>
  <c r="K661" i="53"/>
  <c r="J661" i="53"/>
  <c r="J663" i="53" s="1"/>
  <c r="I661" i="53"/>
  <c r="I663" i="53" s="1"/>
  <c r="H661" i="53"/>
  <c r="H663" i="53" s="1"/>
  <c r="G661" i="53"/>
  <c r="H169" i="54" s="1"/>
  <c r="F661" i="53"/>
  <c r="G169" i="54" s="1"/>
  <c r="D660" i="53"/>
  <c r="D659" i="53"/>
  <c r="D658" i="53"/>
  <c r="AE158" i="62"/>
  <c r="AE159" i="62" s="1"/>
  <c r="AE161" i="62" s="1"/>
  <c r="T158" i="62"/>
  <c r="T159" i="62" s="1"/>
  <c r="R158" i="62"/>
  <c r="R159" i="62" s="1"/>
  <c r="Q158" i="62"/>
  <c r="Q159" i="62" s="1"/>
  <c r="Q161" i="62" s="1"/>
  <c r="P158" i="62"/>
  <c r="P159" i="62" s="1"/>
  <c r="K158" i="62"/>
  <c r="K159" i="62" s="1"/>
  <c r="I158" i="62"/>
  <c r="I159" i="62" s="1"/>
  <c r="I161" i="62" s="1"/>
  <c r="H158" i="62"/>
  <c r="H159" i="62" s="1"/>
  <c r="H161" i="62" s="1"/>
  <c r="AO152" i="62"/>
  <c r="AN152" i="62"/>
  <c r="AN154" i="62" s="1"/>
  <c r="AM152" i="62"/>
  <c r="AM154" i="62" s="1"/>
  <c r="AL152" i="62"/>
  <c r="AL154" i="62" s="1"/>
  <c r="AK152" i="62"/>
  <c r="AK158" i="62" s="1"/>
  <c r="AK159" i="62" s="1"/>
  <c r="AK161" i="62" s="1"/>
  <c r="AJ152" i="62"/>
  <c r="AJ154" i="62" s="1"/>
  <c r="AI152" i="62"/>
  <c r="AI154" i="62" s="1"/>
  <c r="AH152" i="62"/>
  <c r="AH158" i="62" s="1"/>
  <c r="AG152" i="62"/>
  <c r="AG158" i="62" s="1"/>
  <c r="AF152" i="62"/>
  <c r="AF158" i="62" s="1"/>
  <c r="AE152" i="62"/>
  <c r="AE154" i="62" s="1"/>
  <c r="AD152" i="62"/>
  <c r="AD158" i="62" s="1"/>
  <c r="AC152" i="62"/>
  <c r="AC158" i="62" s="1"/>
  <c r="AB152" i="62"/>
  <c r="AB158" i="62" s="1"/>
  <c r="AB159" i="62" s="1"/>
  <c r="AB161" i="62" s="1"/>
  <c r="AA152" i="62"/>
  <c r="AA158" i="62" s="1"/>
  <c r="Z152" i="62"/>
  <c r="Z158" i="62" s="1"/>
  <c r="Z159" i="62" s="1"/>
  <c r="Z161" i="62" s="1"/>
  <c r="Y152" i="62"/>
  <c r="Y158" i="62" s="1"/>
  <c r="Y159" i="62" s="1"/>
  <c r="Y161" i="62" s="1"/>
  <c r="X152" i="62"/>
  <c r="X158" i="62" s="1"/>
  <c r="W152" i="62"/>
  <c r="W158" i="62" s="1"/>
  <c r="W159" i="62" s="1"/>
  <c r="W161" i="62" s="1"/>
  <c r="V152" i="62"/>
  <c r="V158" i="62" s="1"/>
  <c r="U152" i="62"/>
  <c r="U158" i="62" s="1"/>
  <c r="S152" i="62"/>
  <c r="S154" i="62" s="1"/>
  <c r="R152" i="62"/>
  <c r="Q152" i="62"/>
  <c r="Q154" i="62" s="1"/>
  <c r="P152" i="62"/>
  <c r="O152" i="62"/>
  <c r="O154" i="62" s="1"/>
  <c r="N152" i="62"/>
  <c r="N158" i="62" s="1"/>
  <c r="M152" i="62"/>
  <c r="M158" i="62" s="1"/>
  <c r="L152" i="62"/>
  <c r="L158" i="62" s="1"/>
  <c r="K152" i="62"/>
  <c r="J152" i="62"/>
  <c r="J158" i="62" s="1"/>
  <c r="I152" i="62"/>
  <c r="I154" i="62" s="1"/>
  <c r="H152" i="62"/>
  <c r="H154" i="62" s="1"/>
  <c r="G152" i="62"/>
  <c r="G154" i="62" s="1"/>
  <c r="F152" i="62"/>
  <c r="F158" i="62" s="1"/>
  <c r="AI264" i="48"/>
  <c r="AI157" i="62" s="1"/>
  <c r="AH264" i="48"/>
  <c r="AH266" i="48" s="1"/>
  <c r="AG264" i="48"/>
  <c r="AG266" i="48" s="1"/>
  <c r="AF264" i="48"/>
  <c r="AF157" i="62" s="1"/>
  <c r="AE264" i="48"/>
  <c r="AE266" i="48" s="1"/>
  <c r="AD264" i="48"/>
  <c r="AD157" i="62" s="1"/>
  <c r="AC264" i="48"/>
  <c r="AC266" i="48" s="1"/>
  <c r="AB264" i="48"/>
  <c r="AB266" i="48" s="1"/>
  <c r="AA264" i="48"/>
  <c r="AA157" i="62" s="1"/>
  <c r="Z264" i="48"/>
  <c r="Z266" i="48" s="1"/>
  <c r="Y264" i="48"/>
  <c r="Y266" i="48" s="1"/>
  <c r="X264" i="48"/>
  <c r="X157" i="62" s="1"/>
  <c r="W264" i="48"/>
  <c r="W266" i="48" s="1"/>
  <c r="V264" i="48"/>
  <c r="V157" i="62" s="1"/>
  <c r="U264" i="48"/>
  <c r="U157" i="62" s="1"/>
  <c r="T264" i="48"/>
  <c r="S264" i="48"/>
  <c r="S266" i="48" s="1"/>
  <c r="R264" i="48"/>
  <c r="Q264" i="48"/>
  <c r="Q266" i="48" s="1"/>
  <c r="P264" i="48"/>
  <c r="O264" i="48"/>
  <c r="O157" i="62" s="1"/>
  <c r="N264" i="48"/>
  <c r="N157" i="62" s="1"/>
  <c r="M264" i="48"/>
  <c r="M266" i="48" s="1"/>
  <c r="L264" i="48"/>
  <c r="L266" i="48" s="1"/>
  <c r="K264" i="48"/>
  <c r="J264" i="48"/>
  <c r="J266" i="48" s="1"/>
  <c r="I264" i="48"/>
  <c r="I266" i="48" s="1"/>
  <c r="H264" i="48"/>
  <c r="H266" i="48" s="1"/>
  <c r="G264" i="48"/>
  <c r="G157" i="62" s="1"/>
  <c r="D263" i="48"/>
  <c r="Z2071" i="43"/>
  <c r="Y2071" i="43"/>
  <c r="X2071" i="43"/>
  <c r="W2071" i="43"/>
  <c r="V2071" i="43"/>
  <c r="U2071" i="43"/>
  <c r="T2071" i="43"/>
  <c r="S2071" i="43"/>
  <c r="Q2071" i="43"/>
  <c r="N2071" i="43"/>
  <c r="M2071" i="43"/>
  <c r="L2071" i="43"/>
  <c r="K2071" i="43"/>
  <c r="H2071" i="43"/>
  <c r="G2071" i="43"/>
  <c r="AL39" i="43"/>
  <c r="BU39" i="43" s="1"/>
  <c r="AL38" i="43"/>
  <c r="BU38" i="43" s="1"/>
  <c r="AL37" i="43"/>
  <c r="BU37" i="43" s="1"/>
  <c r="BS36" i="43"/>
  <c r="BS35" i="43"/>
  <c r="BS34" i="43"/>
  <c r="BS29" i="43"/>
  <c r="AL29" i="43"/>
  <c r="BR28" i="43"/>
  <c r="BS26" i="43"/>
  <c r="BS24" i="43"/>
  <c r="AL24" i="43"/>
  <c r="BS23" i="43"/>
  <c r="BS22" i="43"/>
  <c r="AL18" i="43"/>
  <c r="AL16" i="43"/>
  <c r="BU16" i="43" s="1"/>
  <c r="AL15" i="43"/>
  <c r="AL14" i="43"/>
  <c r="AL12" i="43"/>
  <c r="AL9" i="43"/>
  <c r="BS7" i="43"/>
  <c r="AL7" i="43"/>
  <c r="AL6" i="43"/>
  <c r="W148" i="47"/>
  <c r="S148" i="47"/>
  <c r="O148" i="47"/>
  <c r="K148" i="47"/>
  <c r="G148" i="47"/>
  <c r="Y146" i="47"/>
  <c r="Y148" i="47" s="1"/>
  <c r="X146" i="47"/>
  <c r="X148" i="47" s="1"/>
  <c r="W146" i="47"/>
  <c r="V146" i="47"/>
  <c r="V148" i="47" s="1"/>
  <c r="U146" i="47"/>
  <c r="U148" i="47" s="1"/>
  <c r="T146" i="47"/>
  <c r="T148" i="47" s="1"/>
  <c r="S146" i="47"/>
  <c r="R146" i="47"/>
  <c r="R148" i="47" s="1"/>
  <c r="Q146" i="47"/>
  <c r="Q148" i="47" s="1"/>
  <c r="P146" i="47"/>
  <c r="P148" i="47" s="1"/>
  <c r="O146" i="47"/>
  <c r="N146" i="47"/>
  <c r="N148" i="47" s="1"/>
  <c r="M146" i="47"/>
  <c r="M148" i="47" s="1"/>
  <c r="L146" i="47"/>
  <c r="L148" i="47" s="1"/>
  <c r="K146" i="47"/>
  <c r="J146" i="47"/>
  <c r="J148" i="47" s="1"/>
  <c r="I146" i="47"/>
  <c r="I148" i="47" s="1"/>
  <c r="H146" i="47"/>
  <c r="H148" i="47" s="1"/>
  <c r="G146" i="47"/>
  <c r="F146" i="47"/>
  <c r="F148" i="47" s="1"/>
  <c r="E146" i="47"/>
  <c r="E148" i="47" s="1"/>
  <c r="BT26" i="47"/>
  <c r="AK26" i="47"/>
  <c r="AK25" i="47"/>
  <c r="BT25" i="47" s="1"/>
  <c r="BT24" i="47"/>
  <c r="AK24" i="47"/>
  <c r="AK23" i="47"/>
  <c r="BT23" i="47" s="1"/>
  <c r="BT22" i="47"/>
  <c r="AK22" i="47"/>
  <c r="AK21" i="47"/>
  <c r="BT21" i="47" s="1"/>
  <c r="BT20" i="47"/>
  <c r="AK20" i="47"/>
  <c r="AK19" i="47"/>
  <c r="BT19" i="47" s="1"/>
  <c r="BT18" i="47"/>
  <c r="AK18" i="47"/>
  <c r="AK17" i="47"/>
  <c r="BT17" i="47" s="1"/>
  <c r="BT16" i="47"/>
  <c r="AK16" i="47"/>
  <c r="AK15" i="47"/>
  <c r="BT15" i="47" s="1"/>
  <c r="BT14" i="47"/>
  <c r="AK14" i="47"/>
  <c r="AK13" i="47"/>
  <c r="BT13" i="47" s="1"/>
  <c r="BT12" i="47"/>
  <c r="AK12" i="47"/>
  <c r="AK11" i="47"/>
  <c r="BT11" i="47" s="1"/>
  <c r="BT10" i="47"/>
  <c r="AK10" i="47"/>
  <c r="AK9" i="47"/>
  <c r="BT9" i="47" s="1"/>
  <c r="BT8" i="47"/>
  <c r="AK8" i="47"/>
  <c r="AK7" i="47"/>
  <c r="BT7" i="47" s="1"/>
  <c r="BT6" i="47"/>
  <c r="AK6" i="47"/>
  <c r="AK5" i="47"/>
  <c r="BT5" i="47" s="1"/>
  <c r="Y146" i="46"/>
  <c r="V146" i="46"/>
  <c r="U146" i="46"/>
  <c r="R146" i="46"/>
  <c r="Q146" i="46"/>
  <c r="N146" i="46"/>
  <c r="M146" i="46"/>
  <c r="J146" i="46"/>
  <c r="I146" i="46"/>
  <c r="F146" i="46"/>
  <c r="E146" i="46"/>
  <c r="Y144" i="46"/>
  <c r="X144" i="46"/>
  <c r="X146" i="46" s="1"/>
  <c r="W144" i="46"/>
  <c r="W146" i="46" s="1"/>
  <c r="V144" i="46"/>
  <c r="U144" i="46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AK24" i="46"/>
  <c r="BT24" i="46" s="1"/>
  <c r="BT23" i="46"/>
  <c r="AK23" i="46"/>
  <c r="AK22" i="46"/>
  <c r="BT22" i="46" s="1"/>
  <c r="BT21" i="46"/>
  <c r="AK21" i="46"/>
  <c r="AK20" i="46"/>
  <c r="BT20" i="46" s="1"/>
  <c r="BT19" i="46"/>
  <c r="AK19" i="46"/>
  <c r="AK18" i="46"/>
  <c r="BT18" i="46" s="1"/>
  <c r="BT17" i="46"/>
  <c r="AK17" i="46"/>
  <c r="AK16" i="46"/>
  <c r="BT16" i="46" s="1"/>
  <c r="BT15" i="46"/>
  <c r="AK15" i="46"/>
  <c r="AK14" i="46"/>
  <c r="BT14" i="46" s="1"/>
  <c r="BT13" i="46"/>
  <c r="AK13" i="46"/>
  <c r="AK12" i="46"/>
  <c r="BT12" i="46" s="1"/>
  <c r="BT11" i="46"/>
  <c r="AK11" i="46"/>
  <c r="AK10" i="46"/>
  <c r="BT10" i="46" s="1"/>
  <c r="BT9" i="46"/>
  <c r="AK9" i="46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2194" i="1"/>
  <c r="E2196" i="1" s="1"/>
  <c r="E1379" i="1"/>
  <c r="G170" i="54" l="1"/>
  <c r="BS6" i="43"/>
  <c r="BS18" i="43"/>
  <c r="BS25" i="43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S5" i="43"/>
  <c r="BR35" i="43"/>
  <c r="BT29" i="43"/>
  <c r="BR31" i="43"/>
  <c r="BR36" i="43"/>
  <c r="BR27" i="43"/>
  <c r="BS15" i="43"/>
  <c r="R34" i="37"/>
  <c r="BS33" i="43"/>
  <c r="BT34" i="43"/>
  <c r="BR24" i="43"/>
  <c r="BS8" i="43"/>
  <c r="BS4" i="43"/>
  <c r="BS10" i="43"/>
  <c r="BS31" i="43"/>
  <c r="BS28" i="43"/>
  <c r="BT5" i="43"/>
  <c r="BT26" i="43"/>
  <c r="BT10" i="43"/>
  <c r="BT17" i="43"/>
  <c r="BT22" i="43"/>
  <c r="BT30" i="43"/>
  <c r="BS17" i="43"/>
  <c r="BT27" i="43"/>
  <c r="BT23" i="43"/>
  <c r="BS32" i="43"/>
  <c r="BR32" i="43"/>
  <c r="AH108" i="49"/>
  <c r="BR25" i="43"/>
  <c r="BR29" i="43"/>
  <c r="BR21" i="43"/>
  <c r="BT31" i="43"/>
  <c r="BT11" i="43"/>
  <c r="BT35" i="43"/>
  <c r="BT6" i="43"/>
  <c r="BS30" i="43"/>
  <c r="BT33" i="43"/>
  <c r="AF74" i="44"/>
  <c r="BT20" i="43"/>
  <c r="BT24" i="43"/>
  <c r="AB74" i="44"/>
  <c r="BT7" i="43"/>
  <c r="BT28" i="43"/>
  <c r="BT4" i="43"/>
  <c r="BT25" i="43"/>
  <c r="BT15" i="43"/>
  <c r="BT8" i="43"/>
  <c r="BT21" i="43"/>
  <c r="BR30" i="43"/>
  <c r="AI108" i="49"/>
  <c r="BR22" i="43"/>
  <c r="BR26" i="43"/>
  <c r="BS12" i="43"/>
  <c r="BS27" i="43"/>
  <c r="BS20" i="43"/>
  <c r="BU14" i="43"/>
  <c r="BU9" i="43"/>
  <c r="BU18" i="43"/>
  <c r="BS13" i="43"/>
  <c r="BT13" i="43"/>
  <c r="BR6" i="43"/>
  <c r="AK154" i="62"/>
  <c r="AO154" i="62"/>
  <c r="AO159" i="62" s="1"/>
  <c r="AO161" i="62" s="1"/>
  <c r="AL158" i="62"/>
  <c r="AL159" i="62" s="1"/>
  <c r="AL161" i="62" s="1"/>
  <c r="AM159" i="62"/>
  <c r="AM161" i="62" s="1"/>
  <c r="AI158" i="62"/>
  <c r="AI159" i="62" s="1"/>
  <c r="AI161" i="62" s="1"/>
  <c r="AN159" i="62"/>
  <c r="AN161" i="62" s="1"/>
  <c r="AJ158" i="62"/>
  <c r="AJ159" i="62" s="1"/>
  <c r="AJ161" i="62" s="1"/>
  <c r="BR15" i="43"/>
  <c r="L108" i="49"/>
  <c r="T108" i="49"/>
  <c r="X108" i="49"/>
  <c r="BR7" i="43"/>
  <c r="BS21" i="43"/>
  <c r="BU12" i="43"/>
  <c r="AG51" i="34"/>
  <c r="X663" i="53"/>
  <c r="AH154" i="62"/>
  <c r="C34" i="37"/>
  <c r="V34" i="37" s="1"/>
  <c r="K34" i="63"/>
  <c r="R34" i="63" s="1"/>
  <c r="AI169" i="54"/>
  <c r="AI171" i="54" s="1"/>
  <c r="AI173" i="54" s="1"/>
  <c r="S663" i="53"/>
  <c r="L663" i="53"/>
  <c r="AF663" i="53"/>
  <c r="G663" i="53"/>
  <c r="W169" i="54"/>
  <c r="W171" i="54" s="1"/>
  <c r="W173" i="54" s="1"/>
  <c r="J157" i="62"/>
  <c r="J159" i="62" s="1"/>
  <c r="J161" i="62" s="1"/>
  <c r="AG157" i="62"/>
  <c r="AG159" i="62" s="1"/>
  <c r="AG161" i="62" s="1"/>
  <c r="AH157" i="62"/>
  <c r="AH159" i="62" s="1"/>
  <c r="AH161" i="62" s="1"/>
  <c r="O74" i="44"/>
  <c r="G171" i="54"/>
  <c r="G173" i="54" s="1"/>
  <c r="AP171" i="54"/>
  <c r="AP173" i="54" s="1"/>
  <c r="H170" i="54"/>
  <c r="H171" i="54" s="1"/>
  <c r="H173" i="54" s="1"/>
  <c r="P170" i="54"/>
  <c r="T170" i="54"/>
  <c r="T171" i="54" s="1"/>
  <c r="T173" i="54" s="1"/>
  <c r="X170" i="54"/>
  <c r="X171" i="54" s="1"/>
  <c r="X173" i="54" s="1"/>
  <c r="AB170" i="54"/>
  <c r="AB171" i="54" s="1"/>
  <c r="AB173" i="54" s="1"/>
  <c r="AJ170" i="54"/>
  <c r="M170" i="54"/>
  <c r="M171" i="54" s="1"/>
  <c r="M173" i="54" s="1"/>
  <c r="Y170" i="54"/>
  <c r="Y171" i="54" s="1"/>
  <c r="Y173" i="54" s="1"/>
  <c r="AC170" i="54"/>
  <c r="AC171" i="54" s="1"/>
  <c r="AC173" i="54" s="1"/>
  <c r="AG170" i="54"/>
  <c r="AG171" i="54" s="1"/>
  <c r="AG173" i="54" s="1"/>
  <c r="AK170" i="54"/>
  <c r="AK171" i="54" s="1"/>
  <c r="AK173" i="54" s="1"/>
  <c r="AO171" i="54"/>
  <c r="AO173" i="54" s="1"/>
  <c r="N171" i="54"/>
  <c r="N173" i="54" s="1"/>
  <c r="V171" i="54"/>
  <c r="V173" i="54" s="1"/>
  <c r="AD171" i="54"/>
  <c r="AD173" i="54" s="1"/>
  <c r="AH171" i="54"/>
  <c r="AH173" i="54" s="1"/>
  <c r="M663" i="53"/>
  <c r="U663" i="53"/>
  <c r="AC663" i="53"/>
  <c r="AG663" i="53"/>
  <c r="K169" i="54"/>
  <c r="K171" i="54" s="1"/>
  <c r="K173" i="54" s="1"/>
  <c r="P169" i="54"/>
  <c r="AE169" i="54"/>
  <c r="AE171" i="54" s="1"/>
  <c r="AE173" i="54" s="1"/>
  <c r="AJ169" i="54"/>
  <c r="F663" i="53"/>
  <c r="AA663" i="53"/>
  <c r="N159" i="62"/>
  <c r="V159" i="62"/>
  <c r="V161" i="62" s="1"/>
  <c r="AD159" i="62"/>
  <c r="AD161" i="62" s="1"/>
  <c r="F154" i="62"/>
  <c r="J154" i="62"/>
  <c r="W154" i="62"/>
  <c r="AA154" i="62"/>
  <c r="G158" i="62"/>
  <c r="G159" i="62" s="1"/>
  <c r="G161" i="62" s="1"/>
  <c r="O158" i="62"/>
  <c r="O159" i="62" s="1"/>
  <c r="O161" i="62" s="1"/>
  <c r="S158" i="62"/>
  <c r="AA159" i="62"/>
  <c r="AA161" i="62" s="1"/>
  <c r="L154" i="62"/>
  <c r="X154" i="62"/>
  <c r="AB154" i="62"/>
  <c r="AF154" i="62"/>
  <c r="X159" i="62"/>
  <c r="X161" i="62" s="1"/>
  <c r="AF159" i="62"/>
  <c r="AF161" i="62" s="1"/>
  <c r="M154" i="62"/>
  <c r="U154" i="62"/>
  <c r="Y154" i="62"/>
  <c r="AC154" i="62"/>
  <c r="AG154" i="62"/>
  <c r="U159" i="62"/>
  <c r="V154" i="62"/>
  <c r="Z154" i="62"/>
  <c r="AD154" i="62"/>
  <c r="AA266" i="48"/>
  <c r="AF266" i="48"/>
  <c r="AI266" i="48"/>
  <c r="G266" i="48"/>
  <c r="AC157" i="62"/>
  <c r="AC159" i="62" s="1"/>
  <c r="AC161" i="62" s="1"/>
  <c r="S157" i="62"/>
  <c r="O266" i="48"/>
  <c r="U266" i="48"/>
  <c r="M157" i="62"/>
  <c r="M159" i="62" s="1"/>
  <c r="M161" i="62" s="1"/>
  <c r="X266" i="48"/>
  <c r="AD266" i="48"/>
  <c r="V266" i="48"/>
  <c r="L157" i="62"/>
  <c r="L159" i="62" s="1"/>
  <c r="L161" i="62" s="1"/>
  <c r="BU29" i="43" l="1"/>
  <c r="AN171" i="54"/>
  <c r="AN173" i="54" s="1"/>
  <c r="BU24" i="43"/>
  <c r="AL108" i="49"/>
  <c r="U161" i="62"/>
  <c r="D171" i="62"/>
  <c r="BU7" i="43"/>
  <c r="BU15" i="43"/>
  <c r="BU6" i="43"/>
  <c r="AJ74" i="44"/>
  <c r="AJ171" i="54"/>
  <c r="AJ173" i="54" s="1"/>
  <c r="S159" i="62"/>
  <c r="S161" i="62" s="1"/>
  <c r="AQ170" i="54"/>
  <c r="P171" i="54"/>
  <c r="P173" i="54" s="1"/>
  <c r="AJ663" i="53"/>
  <c r="AQ169" i="54" s="1"/>
  <c r="AP154" i="62"/>
  <c r="AP158" i="62" s="1"/>
  <c r="AQ173" i="54" l="1"/>
  <c r="F264" i="48"/>
  <c r="F157" i="62" s="1"/>
  <c r="F159" i="62" s="1"/>
  <c r="F161" i="62" s="1"/>
  <c r="AP161" i="62" s="1"/>
  <c r="F266" i="48" l="1"/>
  <c r="AJ266" i="48" s="1"/>
  <c r="AP157" i="62" s="1"/>
  <c r="D34" i="43" l="1"/>
  <c r="AL34" i="43" s="1"/>
  <c r="BU34" i="43" s="1"/>
  <c r="D23" i="43"/>
  <c r="AL23" i="43" s="1"/>
  <c r="BU23" i="43" s="1"/>
  <c r="D35" i="43"/>
  <c r="AL35" i="43" s="1"/>
  <c r="BU35" i="43" s="1"/>
  <c r="D33" i="43"/>
  <c r="AL33" i="43" s="1"/>
  <c r="BU33" i="43" s="1"/>
  <c r="D36" i="43"/>
  <c r="AL36" i="43" s="1"/>
  <c r="BU36" i="43" s="1"/>
  <c r="D19" i="43"/>
  <c r="AL19" i="43" s="1"/>
  <c r="BU19" i="43" s="1"/>
  <c r="D31" i="43" l="1"/>
  <c r="AL31" i="43" s="1"/>
  <c r="BU31" i="43" s="1"/>
  <c r="D28" i="43"/>
  <c r="AL28" i="43" s="1"/>
  <c r="BU28" i="43" s="1"/>
  <c r="D26" i="43"/>
  <c r="AL26" i="43" s="1"/>
  <c r="BU26" i="43" s="1"/>
  <c r="D32" i="43"/>
  <c r="AL32" i="43" s="1"/>
  <c r="BU32" i="43" s="1"/>
  <c r="D25" i="43"/>
  <c r="AL25" i="43" s="1"/>
  <c r="BU25" i="43" s="1"/>
  <c r="D27" i="43"/>
  <c r="AL27" i="43" s="1"/>
  <c r="BU27" i="43" s="1"/>
  <c r="D22" i="43"/>
  <c r="AL22" i="43" s="1"/>
  <c r="BU22" i="43" s="1"/>
  <c r="D5" i="43"/>
  <c r="AL5" i="43" s="1"/>
  <c r="BU5" i="43" s="1"/>
  <c r="D10" i="43"/>
  <c r="AL10" i="43" s="1"/>
  <c r="BU10" i="43" s="1"/>
  <c r="D4" i="43"/>
  <c r="AL4" i="43" s="1"/>
  <c r="BU4" i="43" s="1"/>
  <c r="D21" i="43"/>
  <c r="AL21" i="43" s="1"/>
  <c r="BU21" i="43" s="1"/>
  <c r="D17" i="43"/>
  <c r="D30" i="43"/>
  <c r="AL30" i="43" s="1"/>
  <c r="BU30" i="43" s="1"/>
  <c r="D13" i="43"/>
  <c r="AL13" i="43" s="1"/>
  <c r="BU13" i="43" s="1"/>
  <c r="D20" i="43"/>
  <c r="AL20" i="43" s="1"/>
  <c r="BU20" i="43" s="1"/>
  <c r="AL17" i="43" l="1"/>
  <c r="BU17" i="43" s="1"/>
  <c r="D11" i="43"/>
  <c r="AL11" i="43" s="1"/>
  <c r="BU11" i="43" s="1"/>
  <c r="D8" i="43"/>
  <c r="AL8" i="43" s="1"/>
  <c r="BU8" i="43" s="1"/>
  <c r="A2566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 gói sai date cửa hàng trả lại</t>
        </r>
      </text>
    </comment>
    <comment ref="R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15 gói cốm giao hàng mẫu KT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U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10 cốm 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chân , 10 gà 500 , 10 lưỡi 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, 10 chân </t>
        </r>
      </text>
    </comment>
    <comment ref="E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15 gà 500 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C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mộc 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</t>
        </r>
      </text>
    </comment>
    <comment ref="AC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9 lưỡi </t>
        </r>
      </text>
    </comment>
    <comment ref="U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, 5 chân 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chân , 10 mộc , 5 lưỡi </t>
        </r>
      </text>
    </comment>
    <comment ref="L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lưỡi 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</t>
        </r>
      </text>
    </comment>
    <comment ref="AG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250 </t>
        </r>
      </text>
    </comment>
    <comment ref="U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E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E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M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5 chân , 10 mộc </t>
        </r>
      </text>
    </comment>
    <comment ref="X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bò 200</t>
        </r>
      </text>
    </comment>
    <comment ref="E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3 chân , 20 gà 500 , 10 mộc , 10 lưỡi </t>
        </r>
      </text>
    </comment>
    <comment ref="U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gà 500 , 5 cốm , 7 mộc , 5 lưỡi 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gfa 500 , 10 mộc </t>
        </r>
      </text>
    </comment>
    <comment ref="U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</t>
        </r>
      </text>
    </comment>
    <comment ref="AA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1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, 10 gà </t>
        </r>
      </text>
    </comment>
    <comment ref="M1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chân , 5 gà , 5 nướng , 5 cốm , 5 chân gà tm , 5 lưỡi , 5 mộc 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bò </t>
        </r>
      </text>
    </comment>
    <comment ref="U1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</t>
        </r>
      </text>
    </comment>
    <comment ref="V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chân </t>
        </r>
      </text>
    </comment>
    <comment ref="U1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60 gà 500 , 10 cốm , 20 chân , </t>
        </r>
      </text>
    </comment>
    <comment ref="E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M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từ 31/01 vin 5568 nhận giúp </t>
        </r>
      </text>
    </comment>
    <comment ref="F1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nấm hương , 20 gà </t>
        </r>
      </text>
    </comment>
    <comment ref="U1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60 chân </t>
        </r>
      </text>
    </comment>
    <comment ref="U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gà 500 </t>
        </r>
      </text>
    </comment>
    <comment ref="U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AC1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M1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5 bò </t>
        </r>
      </text>
    </comment>
    <comment ref="U1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8 chân , 20 gà </t>
        </r>
      </text>
    </comment>
    <comment ref="E1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1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33 chân </t>
        </r>
      </text>
    </comment>
    <comment ref="U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, 10 lụa 500</t>
        </r>
      </text>
    </comment>
    <comment ref="U2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20 gà 500 , 40 chân </t>
        </r>
      </text>
    </comment>
    <comment ref="V212" authorId="0" shapeId="0">
      <text>
        <r>
          <rPr>
            <b/>
            <sz val="9"/>
            <color indexed="81"/>
            <rFont val="Tahoma"/>
            <family val="2"/>
          </rPr>
          <t>Author:
Tạo PO thêm</t>
        </r>
      </text>
    </comment>
    <comment ref="AC2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lụa </t>
        </r>
      </text>
    </comment>
    <comment ref="J26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A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V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U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V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 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AF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mộc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6 chân </t>
        </r>
      </text>
    </comment>
    <comment ref="U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500 </t>
        </r>
      </text>
    </comment>
    <comment ref="L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300 </t>
        </r>
      </text>
    </comment>
    <comment ref="E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gà 300 </t>
        </r>
      </text>
    </comment>
    <comment ref="U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E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</t>
        </r>
      </text>
    </comment>
    <comment ref="V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U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U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E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, 15 lưỡi </t>
        </r>
      </text>
    </comment>
    <comment ref="V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</t>
        </r>
      </text>
    </comment>
    <comment ref="E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500 </t>
        </r>
      </text>
    </comment>
    <comment ref="U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</t>
        </r>
      </text>
    </comment>
    <comment ref="AF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cốm , 4 nướng </t>
        </r>
      </text>
    </comment>
    <comment ref="U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mộc , 1 cốm , 2 nướng </t>
        </r>
      </text>
    </comment>
    <comment ref="U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mộc , 5 cốm , 5 nướng </t>
        </r>
      </text>
    </comment>
    <comment ref="AF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mộc , 3 nướng </t>
        </r>
      </text>
    </comment>
    <comment ref="U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nướng </t>
        </r>
      </text>
    </comment>
    <comment ref="U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, 3 cốm </t>
        </r>
      </text>
    </comment>
    <comment ref="U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nướng , 5 cốm </t>
        </r>
      </text>
    </comment>
    <comment ref="AF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, 3 nướng</t>
        </r>
      </text>
    </comment>
    <comment ref="AF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, 3 nướng</t>
        </r>
      </text>
    </comment>
    <comment ref="U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</t>
        </r>
      </text>
    </comment>
    <comment ref="U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cốm </t>
        </r>
      </text>
    </comment>
    <comment ref="U1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, 1 mộc </t>
        </r>
      </text>
    </comment>
    <comment ref="U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, 3 nướng </t>
        </r>
      </text>
    </comment>
    <comment ref="U1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</t>
        </r>
      </text>
    </comment>
    <comment ref="U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gà 500 , 1 cốm , 1 nướng 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 </t>
        </r>
      </text>
    </comment>
    <comment ref="AD112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3 lưỡi , 10 mộc , 3 cốm </t>
        </r>
      </text>
    </comment>
    <comment ref="U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3 cốm</t>
        </r>
      </text>
    </comment>
    <comment ref="U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cốm , 5 mộc </t>
        </r>
      </text>
    </comment>
    <comment ref="U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AC1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7 lưỡi </t>
        </r>
      </text>
    </comment>
    <comment ref="U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, 2 mộc , 2 lưới </t>
        </r>
      </text>
    </comment>
    <comment ref="AC1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lưỡi </t>
        </r>
      </text>
    </comment>
    <comment ref="U1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, 5 lưỡi </t>
        </r>
      </text>
    </comment>
    <comment ref="AC1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, 3 lưới 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2 chân 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7 mộc </t>
        </r>
      </text>
    </comment>
    <comment ref="AC1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</t>
        </r>
      </text>
    </comment>
    <comment ref="U1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lưỡi , 5 gà 500 , 5 chân </t>
        </r>
      </text>
    </comment>
    <comment ref="U1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, 1 gà , 2 lưỡi , </t>
        </r>
      </text>
    </comment>
    <comment ref="U1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, 15 chân , 10 lưỡi </t>
        </r>
      </text>
    </comment>
    <comment ref="U1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</t>
        </r>
      </text>
    </comment>
    <comment ref="U1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lưỡi , 1 gà </t>
        </r>
      </text>
    </comment>
    <comment ref="U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85 gà , 10 chân , 10 lụa </t>
        </r>
      </text>
    </comment>
    <comment ref="U1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5 mộc </t>
        </r>
      </text>
    </comment>
    <comment ref="AD1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V1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10 lưỡi </t>
        </r>
      </text>
    </comment>
    <comment ref="U1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U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, 5 mộc </t>
        </r>
      </text>
    </comment>
    <comment ref="V1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V1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lưỡi </t>
        </r>
      </text>
    </comment>
    <comment ref="AC1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lụa , 5 gà 500 </t>
        </r>
      </text>
    </comment>
    <comment ref="U1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6 lụa </t>
        </r>
      </text>
    </comment>
    <comment ref="AC1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lụa </t>
        </r>
      </text>
    </comment>
    <comment ref="U1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U1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60 chân , 30 gà 500 </t>
        </r>
      </text>
    </comment>
    <comment ref="AD1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chân , 4 sụn , 2 cốm , </t>
        </r>
      </text>
    </comment>
    <comment ref="U1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lụa , 1 nướng </t>
        </r>
      </text>
    </comment>
    <comment ref="O1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, 5 lụa , 3 nướng , 3 cốm , 3 sụn </t>
        </r>
      </text>
    </comment>
    <comment ref="U1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gà , 20 chân </t>
        </r>
      </text>
    </comment>
    <comment ref="M1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gà tm </t>
        </r>
      </text>
    </comment>
    <comment ref="U17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5 chân , </t>
        </r>
      </text>
    </comment>
    <comment ref="U1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U1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E1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1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20 chân , 10 lụa , 5 nướng , 5 chân gà tm </t>
        </r>
      </text>
    </comment>
    <comment ref="U1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50 gà 500 , 20 chân </t>
        </r>
      </text>
    </comment>
    <comment ref="U1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, 10 chân , 5 mộc </t>
        </r>
      </text>
    </comment>
    <comment ref="V1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chân </t>
        </r>
      </text>
    </comment>
    <comment ref="V1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U2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500 </t>
        </r>
      </text>
    </comment>
    <comment ref="U2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gà 500 </t>
        </r>
      </text>
    </comment>
    <comment ref="U2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500 </t>
        </r>
      </text>
    </comment>
    <comment ref="U2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13 gà 500 </t>
        </r>
      </text>
    </comment>
    <comment ref="U2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</t>
        </r>
      </text>
    </comment>
    <comment ref="U2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15 gà 300</t>
        </r>
      </text>
    </comment>
    <comment ref="U21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gà 500 </t>
        </r>
      </text>
    </comment>
    <comment ref="V2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</t>
        </r>
      </text>
    </comment>
    <comment ref="L2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</t>
        </r>
      </text>
    </comment>
    <comment ref="E2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8 chân </t>
        </r>
      </text>
    </comment>
    <comment ref="V2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11 chân </t>
        </r>
      </text>
    </comment>
    <comment ref="U2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, 10 chân </t>
        </r>
      </text>
    </comment>
    <comment ref="L2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U2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E2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2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V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L2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300 </t>
        </r>
      </text>
    </comment>
    <comment ref="V2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</t>
        </r>
      </text>
    </comment>
    <comment ref="U2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</t>
        </r>
      </text>
    </comment>
    <comment ref="AC2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9 lưỡi </t>
        </r>
      </text>
    </comment>
    <comment ref="L2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giRM 9 GÀ 300 </t>
        </r>
      </text>
    </comment>
    <comment ref="U2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
po lấy  thêm 25 lưỡi </t>
        </r>
      </text>
    </comment>
    <comment ref="L2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E2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2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L2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 </t>
        </r>
      </text>
    </comment>
    <comment ref="U2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
lấy thêm 30 lưỡi </t>
        </r>
      </text>
    </comment>
    <comment ref="V2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CHÂN </t>
        </r>
      </text>
    </comment>
    <comment ref="U2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5 GÀ 500 , 20 LƯỠI </t>
        </r>
      </text>
    </comment>
    <comment ref="U2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U2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CỐM , 10 CHÂN , 10 NƯỚNG </t>
        </r>
      </text>
    </comment>
    <comment ref="L2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7 GÀ 300 </t>
        </r>
      </text>
    </comment>
    <comment ref="AC2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, PO GIẢM 10 CHÂN , 6 CỐM , 5 NƯỚNG </t>
        </r>
      </text>
    </comment>
    <comment ref="U2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20 LƯỠI </t>
        </r>
      </text>
    </comment>
    <comment ref="U2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 </t>
        </r>
      </text>
    </comment>
    <comment ref="L2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300 , 5 CHÂN </t>
        </r>
      </text>
    </comment>
    <comment ref="V2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CHÂN</t>
        </r>
      </text>
    </comment>
    <comment ref="E2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V3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V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 CHÂN </t>
        </r>
      </text>
    </comment>
    <comment ref="V3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 CHÂN </t>
        </r>
      </text>
    </comment>
    <comment ref="U3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LẤY THÊM 10 LƯỠI </t>
        </r>
      </text>
    </comment>
    <comment ref="V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</t>
        </r>
      </text>
    </comment>
    <comment ref="E3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30 gà 500</t>
        </r>
      </text>
    </comment>
    <comment ref="U3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500 , 5 chân</t>
        </r>
      </text>
    </comment>
    <comment ref="U3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6 gà 500 </t>
        </r>
      </text>
    </comment>
    <comment ref="U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chân , 5 mộc </t>
        </r>
      </text>
    </comment>
    <comment ref="AC3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S33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3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16 gà , 5 chân </t>
        </r>
      </text>
    </comment>
    <comment ref="U3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mộc</t>
        </r>
      </text>
    </comment>
    <comment ref="U3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 nướng </t>
        </r>
      </text>
    </comment>
    <comment ref="U3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40 gà , 10 mộc </t>
        </r>
      </text>
    </comment>
    <comment ref="V3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U3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, 5 bò , 5 nướng </t>
        </r>
      </text>
    </comment>
    <comment ref="U3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U3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30 chân </t>
        </r>
      </text>
    </comment>
    <comment ref="U3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, 10 chân </t>
        </r>
      </text>
    </comment>
    <comment ref="L3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chân </t>
        </r>
      </text>
    </comment>
    <comment ref="U3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L3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11 gà 300 </t>
        </r>
      </text>
    </comment>
    <comment ref="E3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E3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đơn tay </t>
        </r>
      </text>
    </comment>
    <comment ref="U3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mộc </t>
        </r>
      </text>
    </comment>
    <comment ref="U3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 </t>
        </r>
      </text>
    </comment>
    <comment ref="V38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25 chân , 15 gà </t>
        </r>
      </text>
    </comment>
    <comment ref="U3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gà 500</t>
        </r>
      </text>
    </comment>
    <comment ref="U3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10 mộc </t>
        </r>
      </text>
    </comment>
    <comment ref="V3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1 chân </t>
        </r>
      </text>
    </comment>
    <comment ref="U4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po giảm 5 gà 500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G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giao hàng mẫu NT</t>
        </r>
      </text>
    </comment>
    <comment ref="Z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có bò 300g giao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Đã trả lại NM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V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sharedStrings.xml><?xml version="1.0" encoding="utf-8"?>
<sst xmlns="http://schemas.openxmlformats.org/spreadsheetml/2006/main" count="41512" uniqueCount="17367">
  <si>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</si>
  <si>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</si>
  <si>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</si>
  <si>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</si>
  <si>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</si>
  <si>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</si>
  <si>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</si>
  <si>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</si>
  <si>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</si>
  <si>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</si>
  <si>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</si>
  <si>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</si>
  <si>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</si>
  <si>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</si>
  <si>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</si>
  <si>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</si>
  <si>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</si>
  <si>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</si>
  <si>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</si>
  <si>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</si>
  <si>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</si>
  <si>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</si>
  <si>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</si>
  <si>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</si>
  <si>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</si>
  <si>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</si>
  <si>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</si>
  <si>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</si>
  <si>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</si>
  <si>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</si>
  <si>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</si>
  <si>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</si>
  <si>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</si>
  <si>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</si>
  <si>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</si>
  <si>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</si>
  <si>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</si>
  <si>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</si>
  <si>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</si>
  <si>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</si>
  <si>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</si>
  <si>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</si>
  <si>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</si>
  <si>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</si>
  <si>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</si>
  <si>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</si>
  <si>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</si>
  <si>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</si>
  <si>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</si>
  <si>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</si>
  <si>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</si>
  <si>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</si>
  <si>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</si>
  <si>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</si>
  <si>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</si>
  <si>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</si>
  <si>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</si>
  <si>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</si>
  <si>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</si>
  <si>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</si>
  <si>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</si>
  <si>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</si>
  <si>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</si>
  <si>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</si>
  <si>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</si>
  <si>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</si>
  <si>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</si>
  <si>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</si>
  <si>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</si>
  <si>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</si>
  <si>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</si>
  <si>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</si>
  <si>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</si>
  <si>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</si>
  <si>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</si>
  <si>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</si>
  <si>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</si>
  <si>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</si>
  <si>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</si>
  <si>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</si>
  <si>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</si>
  <si>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</si>
  <si>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</si>
  <si>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</si>
  <si>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</si>
  <si>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</si>
  <si>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</si>
  <si>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</si>
  <si>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</si>
  <si>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</si>
  <si>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</si>
  <si>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</si>
  <si>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</si>
  <si>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</si>
  <si>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</si>
  <si>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</si>
  <si>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</si>
  <si>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</si>
  <si>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</si>
  <si>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</si>
  <si>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</si>
  <si>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</si>
  <si>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</si>
  <si>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</si>
  <si>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</si>
  <si>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</si>
  <si>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</si>
  <si>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</si>
  <si>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</si>
  <si>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</si>
  <si>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</si>
  <si>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</si>
  <si>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</si>
  <si>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</si>
  <si>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</si>
  <si>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</si>
  <si>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</si>
  <si>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</si>
  <si>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</si>
  <si>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</si>
  <si>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</si>
  <si>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</si>
  <si>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</si>
  <si>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</si>
  <si>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</si>
  <si>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</si>
  <si>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</si>
  <si>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</si>
  <si>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</si>
  <si>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</si>
  <si>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</si>
  <si>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</si>
  <si>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</si>
  <si>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</si>
  <si>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</si>
  <si>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</si>
  <si>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</si>
  <si>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</si>
  <si>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</si>
  <si>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</si>
  <si>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</si>
  <si>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</si>
  <si>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</si>
  <si>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</si>
  <si>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</si>
  <si>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</si>
  <si>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</si>
  <si>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</si>
  <si>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</si>
  <si>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</si>
  <si>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</si>
  <si>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</si>
  <si>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</si>
  <si>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</si>
  <si>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</si>
  <si>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</si>
  <si>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</si>
  <si>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</si>
  <si>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</si>
  <si>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</si>
  <si>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</si>
  <si>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</si>
  <si>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</si>
  <si>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</si>
  <si>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</si>
  <si>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</si>
  <si>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</si>
  <si>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</si>
  <si>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</si>
  <si>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</si>
  <si>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</si>
  <si>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</si>
  <si>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</si>
  <si>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</si>
  <si>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</si>
  <si>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</si>
  <si>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</si>
  <si>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</si>
  <si>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</si>
  <si>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</si>
  <si>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</si>
  <si>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</si>
  <si>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</si>
  <si>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</si>
  <si>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</si>
  <si>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</si>
  <si>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</si>
  <si>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</si>
  <si>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</si>
  <si>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</si>
  <si>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</si>
  <si>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</si>
  <si>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</si>
  <si>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</si>
  <si>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</si>
  <si>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</si>
  <si>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</si>
  <si>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</si>
  <si>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</si>
  <si>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</si>
  <si>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</si>
  <si>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</si>
  <si>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</si>
  <si>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</si>
  <si>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</si>
  <si>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</si>
  <si>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</si>
  <si>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</si>
  <si>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</si>
  <si>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</si>
  <si>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</si>
  <si>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</si>
  <si>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</si>
  <si>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</si>
  <si>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</si>
  <si>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</si>
  <si>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</si>
  <si>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</si>
  <si>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</si>
  <si>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</si>
  <si>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</si>
  <si>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</si>
  <si>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</si>
  <si>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</si>
  <si>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</si>
  <si>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</si>
  <si>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</si>
  <si>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</si>
  <si>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</si>
  <si>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</si>
  <si>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</si>
  <si>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</si>
  <si>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</si>
  <si>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</si>
  <si>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</si>
  <si>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</si>
  <si>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</si>
  <si>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</si>
  <si>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</si>
  <si>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</si>
  <si>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</si>
  <si>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</si>
  <si>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</si>
  <si>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</si>
  <si>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</si>
  <si>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</si>
  <si>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</si>
  <si>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</si>
  <si>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</si>
  <si>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</si>
  <si>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</si>
  <si>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</si>
  <si>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</si>
  <si>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</si>
  <si>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</si>
  <si>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</si>
  <si>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</si>
  <si>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</si>
  <si>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</si>
  <si>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</si>
  <si>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</si>
  <si>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</si>
  <si>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</si>
  <si>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</si>
  <si>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</si>
  <si>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</si>
  <si>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</si>
  <si>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</si>
  <si>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</si>
  <si>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</si>
  <si>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</si>
  <si>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</si>
  <si>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</si>
  <si>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</si>
  <si>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</si>
  <si>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</si>
  <si>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</si>
  <si>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</si>
  <si>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</si>
  <si>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</si>
  <si>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</si>
  <si>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</si>
  <si>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</si>
  <si>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</si>
  <si>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</si>
  <si>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</si>
  <si>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</si>
  <si>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</si>
  <si>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</si>
  <si>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</si>
  <si>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</si>
  <si>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</si>
  <si>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</si>
  <si>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</si>
  <si>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</si>
  <si>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</si>
  <si>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</si>
  <si>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</si>
  <si>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</si>
  <si>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</si>
  <si>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</si>
  <si>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</si>
  <si>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</si>
  <si>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</si>
  <si>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</si>
  <si>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</si>
  <si>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</si>
  <si>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</si>
  <si>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</si>
  <si>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</si>
  <si>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</si>
  <si>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</si>
  <si>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</si>
  <si>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</si>
  <si>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</si>
  <si>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</si>
  <si>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</si>
  <si>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</si>
  <si>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</si>
  <si>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</si>
  <si>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</si>
  <si>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</si>
  <si>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</si>
  <si>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</si>
  <si>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</si>
  <si>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</si>
  <si>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</si>
  <si>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</si>
  <si>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</si>
  <si>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</si>
  <si>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</si>
  <si>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</si>
  <si>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</si>
  <si>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</si>
  <si>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</si>
  <si>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</si>
  <si>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</si>
  <si>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</si>
  <si>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</si>
  <si>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</si>
  <si>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</si>
  <si>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</si>
  <si>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</si>
  <si>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</si>
  <si>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</si>
  <si>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</si>
  <si>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</si>
  <si>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</si>
  <si>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</si>
  <si>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</si>
  <si>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</si>
  <si>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</si>
  <si>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</si>
  <si>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</si>
  <si>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</si>
  <si>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</si>
  <si>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</si>
  <si>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</si>
  <si>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</si>
  <si>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</si>
  <si>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</si>
  <si>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</si>
  <si>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</si>
  <si>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</si>
  <si>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</si>
  <si>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</si>
  <si>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</si>
  <si>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</si>
  <si>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</si>
  <si>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</si>
  <si>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</si>
  <si>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</si>
  <si>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</si>
  <si>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</si>
  <si>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</si>
  <si>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</si>
  <si>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</si>
  <si>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</si>
  <si>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</si>
  <si>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</si>
  <si>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</si>
  <si>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</si>
  <si>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</si>
  <si>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</si>
  <si>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</si>
  <si>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</si>
  <si>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</si>
  <si>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</si>
  <si>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</si>
  <si>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</si>
  <si>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</si>
  <si>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</si>
  <si>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</si>
  <si>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</si>
  <si>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</si>
  <si>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</si>
  <si>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</si>
  <si>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</si>
  <si>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</si>
  <si>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</si>
  <si>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</si>
  <si>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</si>
  <si>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</si>
  <si>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</si>
  <si>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</si>
  <si>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</si>
  <si>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</si>
  <si>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</si>
  <si>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</si>
  <si>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</si>
  <si>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</si>
  <si>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</si>
  <si>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</si>
  <si>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</si>
  <si>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</si>
  <si>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</si>
  <si>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</si>
  <si>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</si>
  <si>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</si>
  <si>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</si>
  <si>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</si>
  <si>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</si>
  <si>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</si>
  <si>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</si>
  <si>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</si>
  <si>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</si>
  <si>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</si>
  <si>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</si>
  <si>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</si>
  <si>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</si>
  <si>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</si>
  <si>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</si>
  <si>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</si>
  <si>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</si>
  <si>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</si>
  <si>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</si>
  <si>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</si>
  <si>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</si>
  <si>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</si>
  <si>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</si>
  <si>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</si>
  <si>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</si>
  <si>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</si>
  <si>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</si>
  <si>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</si>
  <si>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</si>
  <si>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</si>
  <si>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</si>
  <si>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</si>
  <si>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</si>
  <si>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</si>
  <si>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</si>
  <si>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</si>
  <si>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</si>
  <si>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</si>
  <si>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</si>
  <si>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</si>
  <si>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</si>
  <si>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</si>
  <si>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</si>
  <si>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</si>
  <si>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</si>
  <si>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</si>
  <si>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</si>
  <si>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</si>
  <si>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</si>
  <si>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</si>
  <si>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</si>
  <si>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</si>
  <si>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</si>
  <si>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</si>
  <si>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</si>
  <si>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</si>
  <si>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</si>
  <si>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</si>
  <si>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</si>
  <si>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</si>
  <si>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</si>
  <si>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</si>
  <si>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</si>
  <si>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</si>
  <si>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</si>
  <si>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</si>
  <si>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</si>
  <si>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</si>
  <si>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</si>
  <si>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</si>
  <si>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</si>
  <si>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</si>
  <si>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</si>
  <si>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</si>
  <si>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</si>
  <si>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</si>
  <si>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</si>
  <si>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</si>
  <si>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</si>
  <si>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</si>
  <si>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</si>
  <si>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</si>
  <si>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</si>
  <si>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</si>
  <si>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</si>
  <si>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</si>
  <si>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</si>
  <si>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</si>
  <si>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</si>
  <si>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</si>
  <si>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</si>
  <si>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</si>
  <si>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</si>
  <si>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</si>
  <si>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</si>
  <si>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</si>
  <si>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</si>
  <si>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</si>
  <si>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</si>
  <si>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</si>
  <si>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</si>
  <si>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</si>
  <si>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</si>
  <si>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</si>
  <si>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</si>
  <si>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</si>
  <si>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</si>
  <si>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</si>
  <si>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</si>
  <si>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</si>
  <si>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</si>
  <si>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</si>
  <si>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</si>
  <si>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</si>
  <si>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</si>
  <si>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</si>
  <si>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</si>
  <si>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</si>
  <si>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</si>
  <si>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</si>
  <si>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</si>
  <si>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</si>
  <si>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</si>
  <si>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</si>
  <si>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</si>
  <si>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</si>
  <si>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</si>
  <si>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</si>
  <si>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</si>
  <si>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</si>
  <si>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</si>
  <si>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</si>
  <si>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</si>
  <si>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</si>
  <si>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</si>
  <si>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</si>
  <si>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</si>
  <si>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</si>
  <si>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</si>
  <si>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</si>
  <si>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</si>
  <si>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</si>
  <si>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</si>
  <si>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</si>
  <si>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</si>
  <si>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</si>
  <si>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</si>
  <si>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</si>
  <si>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</si>
  <si>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</si>
  <si>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</si>
  <si>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</si>
  <si>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</si>
  <si>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</si>
  <si>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</si>
  <si>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</si>
  <si>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</si>
  <si>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</si>
  <si>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</si>
  <si>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</si>
  <si>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</si>
  <si>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</si>
  <si>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</si>
  <si>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</si>
  <si>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</si>
  <si>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</si>
  <si>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</si>
  <si>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</si>
  <si>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</si>
  <si>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</si>
  <si>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</si>
  <si>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</si>
  <si>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</si>
  <si>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</si>
  <si>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</si>
  <si>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</si>
  <si>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</si>
  <si>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</si>
  <si>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</si>
  <si>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</si>
  <si>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</si>
  <si>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</si>
  <si>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</si>
  <si>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</si>
  <si>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</si>
  <si>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</si>
  <si>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</si>
  <si>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</si>
  <si>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</si>
  <si>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</si>
  <si>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</si>
  <si>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</si>
  <si>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</si>
  <si>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</si>
  <si>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</si>
  <si>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</si>
  <si>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</si>
  <si>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</si>
  <si>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</si>
  <si>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</si>
  <si>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</si>
  <si>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</si>
  <si>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</si>
  <si>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</si>
  <si>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</si>
  <si>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</si>
  <si>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</si>
  <si>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</si>
  <si>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</si>
  <si>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</si>
  <si>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</si>
  <si>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</si>
  <si>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</si>
  <si>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</si>
  <si>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</si>
  <si>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</si>
  <si>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</si>
  <si>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</si>
  <si>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</si>
  <si>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</si>
  <si>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</si>
  <si>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</si>
  <si>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</si>
  <si>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</si>
  <si>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</si>
  <si>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</si>
  <si>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</si>
  <si>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</si>
  <si>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</si>
  <si>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</si>
  <si>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</si>
  <si>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</si>
  <si>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</si>
  <si>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</si>
  <si>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</si>
  <si>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</si>
  <si>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</si>
  <si>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</si>
  <si>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</si>
  <si>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</si>
  <si>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</si>
  <si>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</si>
  <si>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</si>
  <si>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</si>
  <si>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</si>
  <si>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</si>
  <si>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</si>
  <si>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</si>
  <si>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</si>
  <si>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</si>
  <si>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</si>
  <si>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</si>
  <si>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</si>
  <si>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</si>
  <si>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</si>
  <si>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</si>
  <si>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</si>
  <si>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</si>
  <si>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</si>
  <si>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</si>
  <si>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</si>
  <si>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</si>
  <si>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</si>
  <si>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</si>
  <si>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</si>
  <si>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</si>
  <si>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</si>
  <si>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</si>
  <si>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</si>
  <si>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</si>
  <si>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</si>
  <si>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</si>
  <si>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</si>
  <si>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</si>
  <si>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</si>
  <si>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</si>
  <si>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</si>
  <si>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</si>
  <si>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</si>
  <si>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</si>
  <si>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</si>
  <si>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</si>
  <si>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</si>
  <si>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</si>
  <si>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</si>
  <si>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</si>
  <si>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</si>
  <si>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</si>
  <si>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</si>
  <si>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</si>
  <si>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</si>
  <si>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</si>
  <si>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</si>
  <si>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</si>
  <si>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</si>
  <si>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</si>
  <si>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</si>
  <si>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</si>
  <si>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</si>
  <si>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</si>
  <si>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</si>
  <si>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</si>
  <si>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</si>
  <si>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</si>
  <si>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</si>
  <si>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</si>
  <si>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</si>
  <si>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</si>
  <si>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</si>
  <si>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</si>
  <si>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</si>
  <si>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</si>
  <si>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</si>
  <si>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</si>
  <si>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</si>
  <si>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</si>
  <si>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</si>
  <si>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</si>
  <si>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</si>
  <si>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</si>
  <si>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</si>
  <si>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</si>
  <si>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</si>
  <si>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</si>
  <si>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</si>
  <si>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</si>
  <si>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</si>
  <si>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</si>
  <si>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</si>
  <si>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</si>
  <si>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</si>
  <si>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</si>
  <si>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</si>
  <si>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</si>
  <si>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</si>
  <si>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</si>
  <si>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</si>
  <si>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</si>
  <si>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</si>
  <si>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</si>
  <si>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</si>
  <si>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</si>
  <si>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</si>
  <si>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</si>
  <si>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</si>
  <si>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</si>
  <si>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</si>
  <si>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</si>
  <si>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</si>
  <si>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</si>
  <si>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</si>
  <si>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</si>
  <si>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</si>
  <si>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</si>
  <si>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</si>
  <si>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</si>
  <si>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</si>
  <si>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</si>
  <si>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</si>
  <si>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</si>
  <si>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</si>
  <si>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</si>
  <si>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</si>
  <si>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</si>
  <si>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</si>
  <si>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</si>
  <si>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</si>
  <si>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</si>
  <si>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</si>
  <si>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</si>
  <si>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</si>
  <si>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</si>
  <si>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</si>
  <si>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</si>
  <si>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</si>
  <si>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</si>
  <si>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</si>
  <si>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</si>
  <si>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</si>
  <si>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</si>
  <si>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</si>
  <si>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</si>
  <si>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</si>
  <si>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</si>
  <si>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</si>
  <si>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</si>
  <si>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</si>
  <si>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</si>
  <si>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</si>
  <si>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</si>
  <si>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</si>
  <si>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</si>
  <si>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</si>
  <si>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</si>
  <si>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</si>
  <si>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</si>
  <si>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</si>
  <si>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</si>
  <si>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</si>
  <si>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</si>
  <si>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</si>
  <si>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</si>
  <si>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</si>
  <si>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</si>
  <si>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</si>
  <si>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</si>
  <si>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</si>
  <si>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</si>
  <si>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</si>
  <si>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</si>
  <si>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</si>
  <si>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</si>
  <si>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</si>
  <si>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</si>
  <si>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</si>
  <si>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</si>
  <si>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</si>
  <si>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</si>
  <si>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</si>
  <si>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</si>
  <si>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</si>
  <si>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</si>
  <si>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</si>
  <si>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</si>
  <si>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</si>
  <si>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</si>
  <si>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</si>
  <si>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</si>
  <si>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</si>
  <si>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</si>
  <si>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</si>
  <si>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</si>
  <si>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</si>
  <si>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</si>
  <si>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</si>
  <si>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</si>
  <si>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</si>
  <si>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</si>
  <si>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</si>
  <si>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</si>
  <si>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</si>
  <si>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</si>
  <si>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</si>
  <si>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</si>
  <si>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</si>
  <si>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</si>
  <si>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</si>
  <si>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</si>
  <si>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</si>
  <si>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</si>
  <si>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</si>
  <si>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</si>
  <si>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</si>
  <si>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</si>
  <si>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</si>
  <si>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</si>
  <si>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</si>
  <si>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</si>
  <si>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</si>
  <si>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</si>
  <si>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</si>
  <si>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</si>
  <si>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</si>
  <si>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</si>
  <si>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</si>
  <si>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</si>
  <si>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</si>
  <si>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</si>
  <si>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</si>
  <si>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</si>
  <si>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</si>
  <si>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</si>
  <si>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</si>
  <si>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</si>
  <si>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</si>
  <si>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</si>
  <si>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</si>
  <si>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</si>
  <si>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</si>
  <si>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</si>
  <si>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</si>
  <si>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</si>
  <si>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</si>
  <si>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</si>
  <si>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</si>
  <si>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</si>
  <si>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</si>
  <si>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</si>
  <si>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</si>
  <si>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</si>
  <si>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</si>
  <si>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</si>
  <si>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</si>
  <si>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</si>
  <si>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</si>
  <si>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</si>
  <si>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</si>
  <si>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</si>
  <si>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</si>
  <si>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</si>
  <si>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</si>
  <si>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</si>
  <si>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</si>
  <si>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</si>
  <si>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</si>
  <si>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</si>
  <si>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</si>
  <si>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</si>
  <si>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</si>
  <si>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</si>
  <si>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</si>
  <si>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</si>
  <si>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</si>
  <si>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</si>
  <si>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</si>
  <si>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</si>
  <si>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</si>
  <si>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</si>
  <si>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</si>
  <si>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</si>
  <si>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</si>
  <si>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</si>
  <si>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</si>
  <si>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</si>
  <si>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</si>
  <si>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</si>
  <si>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</si>
  <si>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</si>
  <si>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</si>
  <si>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</si>
  <si>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</si>
  <si>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</si>
  <si>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</si>
  <si>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</si>
  <si>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</si>
  <si>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</si>
  <si>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</si>
  <si>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</si>
  <si>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</si>
  <si>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</si>
  <si>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</si>
  <si>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</si>
  <si>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</si>
  <si>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</si>
  <si>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</si>
  <si>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</si>
  <si>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</si>
  <si>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</si>
  <si>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</si>
  <si>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</si>
  <si>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</si>
  <si>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</si>
  <si>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</si>
  <si>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</si>
  <si>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</si>
  <si>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</si>
  <si>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</si>
  <si>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</si>
  <si>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</si>
  <si>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</si>
  <si>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</si>
  <si>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</si>
  <si>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</si>
  <si>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</si>
  <si>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</si>
  <si>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</si>
  <si>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</si>
  <si>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</si>
  <si>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</si>
  <si>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</si>
  <si>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</si>
  <si>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</si>
  <si>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</si>
  <si>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</si>
  <si>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</si>
  <si>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</si>
  <si>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</si>
  <si>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</si>
  <si>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</si>
  <si>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</si>
  <si>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</si>
  <si>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</si>
  <si>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</si>
  <si>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</si>
  <si>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</si>
  <si>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</si>
  <si>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</si>
  <si>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</si>
  <si>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</si>
  <si>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</si>
  <si>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</si>
  <si>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</si>
  <si>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</si>
  <si>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</si>
  <si>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</si>
  <si>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</si>
  <si>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</si>
  <si>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</si>
  <si>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</si>
  <si>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</si>
  <si>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</si>
  <si>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</si>
  <si>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</si>
  <si>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</si>
  <si>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</si>
  <si>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</si>
  <si>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</si>
  <si>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</si>
  <si>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</si>
  <si>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</si>
  <si>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</si>
  <si>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</si>
  <si>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</si>
  <si>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</si>
  <si>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</si>
  <si>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</si>
  <si>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</si>
  <si>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</si>
  <si>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</si>
  <si>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</si>
  <si>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</si>
  <si>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</si>
  <si>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</si>
  <si>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</si>
  <si>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</si>
  <si>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</si>
  <si>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</si>
  <si>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</si>
  <si>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</si>
  <si>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</si>
  <si>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</si>
  <si>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</si>
  <si>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</si>
  <si>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</si>
  <si>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</si>
  <si>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</si>
  <si>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</si>
  <si>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</si>
  <si>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</si>
  <si>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</si>
  <si>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</si>
  <si>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</si>
  <si>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</si>
  <si>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</si>
  <si>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</si>
  <si>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</si>
  <si>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</si>
  <si>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</si>
  <si>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</si>
  <si>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</si>
  <si>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</si>
  <si>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</si>
  <si>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</si>
  <si>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</si>
  <si>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</si>
  <si>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</si>
  <si>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</si>
  <si>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</si>
  <si>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</si>
  <si>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</si>
  <si>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</si>
  <si>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</si>
  <si>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</si>
  <si>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</si>
  <si>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</si>
  <si>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</si>
  <si>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</si>
  <si>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</si>
  <si>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</si>
  <si>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</si>
  <si>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</si>
  <si>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</si>
  <si>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</si>
  <si>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</si>
  <si>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</si>
  <si>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</si>
  <si>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</si>
  <si>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</si>
  <si>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</si>
  <si>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</si>
  <si>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</si>
  <si>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</si>
  <si>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</si>
  <si>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</si>
  <si>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</si>
  <si>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</si>
  <si>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</si>
  <si>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</si>
  <si>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</si>
  <si>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</si>
  <si>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</si>
  <si>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</si>
  <si>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</si>
  <si>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</si>
  <si>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</si>
  <si>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</si>
  <si>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</si>
  <si>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</si>
  <si>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</si>
  <si>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</si>
  <si>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</si>
  <si>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</si>
  <si>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</si>
  <si>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</si>
  <si>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</si>
  <si>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</si>
  <si>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</si>
  <si>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</si>
  <si>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</si>
  <si>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</si>
  <si>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</si>
  <si>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</si>
  <si>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</si>
  <si>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</si>
  <si>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</si>
  <si>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</si>
  <si>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</si>
  <si>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</si>
  <si>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</si>
  <si>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</si>
  <si>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</si>
  <si>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</si>
  <si>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</si>
  <si>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</si>
  <si>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</si>
  <si>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</si>
  <si>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</si>
  <si>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</si>
  <si>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</si>
  <si>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</si>
  <si>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</si>
  <si>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</si>
  <si>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</si>
  <si>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</si>
  <si>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</si>
  <si>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</si>
  <si>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</si>
  <si>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</si>
  <si>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</si>
  <si>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</si>
  <si>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</si>
  <si>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</si>
  <si>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</si>
  <si>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</si>
  <si>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</si>
  <si>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</si>
  <si>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</si>
  <si>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</si>
  <si>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</si>
  <si>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</si>
  <si>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</si>
  <si>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</si>
  <si>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</si>
  <si>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</si>
  <si>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</si>
  <si>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</si>
  <si>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</si>
  <si>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</si>
  <si>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</si>
  <si>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</si>
  <si>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</si>
  <si>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</si>
  <si>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</si>
  <si>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</si>
  <si>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</si>
  <si>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</si>
  <si>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</si>
  <si>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</si>
  <si>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</si>
  <si>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</si>
  <si>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</si>
  <si>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</si>
  <si>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</si>
  <si>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</si>
  <si>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</si>
  <si>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</si>
  <si>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</si>
  <si>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</si>
  <si>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</si>
  <si>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</si>
  <si>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</si>
  <si>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</si>
  <si>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</si>
  <si>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</si>
  <si>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</si>
  <si>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</si>
  <si>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</si>
  <si>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</si>
  <si>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</si>
  <si>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</si>
  <si>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</si>
  <si>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</si>
  <si>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</si>
  <si>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</si>
  <si>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</si>
  <si>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</si>
  <si>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</si>
  <si>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</si>
  <si>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</si>
  <si>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</si>
  <si>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</si>
  <si>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</si>
  <si>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</si>
  <si>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</si>
  <si>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</si>
  <si>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</si>
  <si>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</si>
  <si>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</si>
  <si>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</si>
  <si>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</si>
  <si>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</si>
  <si>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</si>
  <si>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</si>
  <si>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</si>
  <si>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</si>
  <si>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</si>
  <si>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</si>
  <si>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</si>
  <si>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</si>
  <si>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</si>
  <si>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</si>
  <si>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</si>
  <si>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</si>
  <si>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</si>
  <si>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</si>
  <si>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</si>
  <si>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</si>
  <si>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</si>
  <si>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</si>
  <si>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</si>
  <si>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</si>
  <si>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</si>
  <si>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</si>
  <si>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</si>
  <si>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</si>
  <si>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</si>
  <si>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</si>
  <si>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</si>
  <si>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</si>
  <si>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</si>
  <si>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</si>
  <si>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</si>
  <si>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</si>
  <si>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</si>
  <si>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</si>
  <si>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</si>
  <si>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</si>
  <si>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</si>
  <si>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</si>
  <si>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</si>
  <si>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</si>
  <si>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</si>
  <si>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</si>
  <si>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</si>
  <si>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</si>
  <si>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</si>
  <si>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</si>
  <si>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</si>
  <si>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</si>
  <si>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</si>
  <si>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</si>
  <si>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</si>
  <si>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</si>
  <si>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</si>
  <si>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</si>
  <si>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</si>
  <si>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</si>
  <si>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</si>
  <si>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</si>
  <si>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</si>
  <si>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</si>
  <si>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</si>
  <si>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</si>
  <si>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</si>
  <si>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</si>
  <si>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</si>
  <si>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</si>
  <si>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</si>
  <si>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</si>
  <si>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</si>
  <si>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</si>
  <si>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</si>
  <si>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</si>
  <si>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</si>
  <si>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</si>
  <si>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</si>
  <si>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</si>
  <si>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</si>
  <si>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</si>
  <si>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</si>
  <si>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</si>
  <si>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</si>
  <si>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</si>
  <si>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</si>
  <si>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</si>
  <si>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</si>
  <si>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</si>
  <si>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</si>
  <si>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</si>
  <si>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</si>
  <si>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</si>
  <si>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</si>
  <si>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</si>
  <si>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</si>
  <si>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</si>
  <si>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</si>
  <si>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</si>
  <si>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</si>
  <si>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</si>
  <si>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</si>
  <si>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</si>
  <si>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</si>
  <si>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</si>
  <si>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</si>
  <si>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</si>
  <si>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</si>
  <si>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</si>
  <si>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</si>
  <si>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</si>
  <si>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</si>
  <si>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</si>
  <si>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</si>
  <si>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</si>
  <si>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</si>
  <si>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</si>
  <si>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</si>
  <si>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</si>
  <si>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</si>
  <si>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</si>
  <si>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</si>
  <si>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</si>
  <si>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</si>
  <si>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</si>
  <si>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</si>
  <si>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</si>
  <si>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</si>
  <si>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</si>
  <si>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</si>
  <si>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</si>
  <si>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</si>
  <si>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</si>
  <si>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</si>
  <si>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</si>
  <si>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</si>
  <si>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</si>
  <si>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</si>
  <si>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</si>
  <si>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</si>
  <si>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</si>
  <si>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</si>
  <si>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</si>
  <si>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</si>
  <si>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</si>
  <si>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</si>
  <si>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</si>
  <si>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</si>
  <si>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</si>
  <si>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</si>
  <si>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</si>
  <si>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</si>
  <si>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</si>
  <si>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</si>
  <si>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</si>
  <si>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</si>
  <si>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</si>
  <si>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</si>
  <si>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</si>
  <si>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</si>
  <si>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</si>
  <si>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</si>
  <si>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</si>
  <si>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</si>
  <si>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</si>
  <si>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</si>
  <si>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</si>
  <si>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</si>
  <si>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</si>
  <si>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</si>
  <si>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</si>
  <si>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</si>
  <si>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</si>
  <si>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</si>
  <si>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</si>
  <si>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</si>
  <si>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</si>
  <si>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</si>
  <si>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</si>
  <si>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</si>
  <si>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</si>
  <si>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</si>
  <si>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</si>
  <si>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</si>
  <si>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</si>
  <si>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</si>
  <si>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</si>
  <si>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</si>
  <si>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</si>
  <si>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</si>
  <si>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</si>
  <si>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</si>
  <si>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</si>
  <si>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</si>
  <si>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</si>
  <si>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</si>
  <si>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</si>
  <si>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</si>
  <si>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</si>
  <si>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</si>
  <si>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</si>
  <si>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</si>
  <si>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</si>
  <si>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</si>
  <si>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</si>
  <si>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</si>
  <si>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</si>
  <si>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</si>
  <si>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</si>
  <si>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</si>
  <si>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</si>
  <si>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</si>
  <si>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</si>
  <si>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</si>
  <si>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</si>
  <si>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</si>
  <si>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</si>
  <si>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</si>
  <si>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</si>
  <si>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</si>
  <si>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</si>
  <si>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</si>
  <si>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</si>
  <si>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</si>
  <si>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</si>
  <si>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</si>
  <si>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</si>
  <si>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</si>
  <si>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</si>
  <si>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</si>
  <si>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</si>
  <si>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</si>
  <si>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</si>
  <si>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</si>
  <si>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</si>
  <si>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</si>
  <si>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</si>
  <si>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</si>
  <si>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</si>
  <si>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</si>
  <si>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</si>
  <si>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</si>
  <si>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</si>
  <si>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</si>
  <si>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</si>
  <si>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</si>
  <si>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</si>
  <si>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</si>
  <si>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</si>
  <si>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</si>
  <si>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</si>
  <si>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</si>
  <si>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</si>
  <si>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</si>
  <si>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</si>
  <si>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</si>
  <si>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</si>
  <si>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</si>
  <si>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</si>
  <si>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</si>
  <si>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</si>
  <si>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</si>
  <si>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</si>
  <si>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</si>
  <si>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</si>
  <si>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</si>
  <si>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</si>
  <si>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</si>
  <si>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</si>
  <si>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</si>
  <si>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</si>
  <si>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</si>
  <si>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</si>
  <si>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</si>
  <si>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</si>
  <si>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</si>
  <si>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</si>
  <si>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</si>
  <si>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</si>
  <si>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</si>
  <si>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</si>
  <si>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</si>
  <si>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</si>
  <si>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</si>
  <si>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</si>
  <si>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</si>
  <si>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</si>
  <si>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</si>
  <si>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</si>
  <si>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</si>
  <si>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</si>
  <si>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</si>
  <si>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</si>
  <si>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</si>
  <si>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</si>
  <si>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</si>
  <si>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</si>
  <si>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</si>
  <si>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</si>
  <si>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</si>
  <si>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</si>
  <si>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</si>
  <si>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</si>
  <si>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</si>
  <si>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</si>
  <si>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</si>
  <si>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</si>
  <si>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</si>
  <si>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</si>
  <si>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</si>
  <si>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</si>
  <si>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</si>
  <si>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</si>
  <si>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</si>
  <si>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</si>
  <si>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</si>
  <si>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</si>
  <si>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</si>
  <si>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</si>
  <si>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</si>
  <si>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</si>
  <si>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</si>
  <si>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</si>
  <si>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</si>
  <si>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</si>
  <si>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</si>
  <si>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</si>
  <si>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</si>
  <si>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</si>
  <si>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</si>
  <si>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</si>
  <si>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</si>
  <si>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</si>
  <si>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</si>
  <si>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</si>
  <si>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</si>
  <si>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</si>
  <si>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</si>
  <si>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</si>
  <si>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</si>
  <si>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</si>
  <si>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</si>
  <si>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</si>
  <si>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</si>
  <si>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</si>
  <si>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</si>
  <si>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</si>
  <si>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</si>
  <si>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</si>
  <si>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</si>
  <si>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</si>
  <si>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</si>
  <si>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</si>
  <si>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</si>
  <si>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</si>
  <si>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</si>
  <si>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</si>
  <si>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</si>
  <si>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</si>
  <si>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</si>
  <si>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</si>
  <si>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</si>
  <si>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</si>
  <si>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</si>
  <si>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</si>
  <si>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</si>
  <si>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</si>
  <si>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</si>
  <si>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</si>
  <si>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</si>
  <si>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</si>
  <si>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</si>
  <si>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</si>
  <si>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</si>
  <si>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</si>
  <si>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</si>
  <si>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</si>
  <si>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</si>
  <si>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</si>
  <si>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</si>
  <si>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</si>
  <si>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</si>
  <si>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</si>
  <si>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</si>
  <si>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</si>
  <si>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</si>
  <si>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</si>
  <si>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</si>
  <si>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</si>
  <si>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</si>
  <si>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</si>
  <si>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</si>
  <si>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</si>
  <si>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</si>
  <si>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</si>
  <si>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</si>
  <si>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</si>
  <si>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</si>
  <si>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</si>
  <si>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</si>
  <si>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</si>
  <si>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</si>
  <si>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</si>
  <si>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</si>
  <si>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</si>
  <si>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</si>
  <si>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</si>
  <si>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</si>
  <si>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</si>
  <si>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</si>
  <si>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</si>
  <si>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</si>
  <si>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</si>
  <si>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</si>
  <si>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</si>
  <si>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</si>
  <si>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</si>
  <si>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</si>
  <si>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</si>
  <si>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</si>
  <si>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</si>
  <si>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</si>
  <si>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</si>
  <si>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</si>
  <si>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</si>
  <si>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</si>
  <si>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</si>
  <si>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</si>
  <si>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</si>
  <si>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</si>
  <si>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</si>
  <si>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</si>
  <si>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</si>
  <si>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</si>
  <si>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</si>
  <si>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</si>
  <si>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</si>
  <si>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</si>
  <si>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</si>
  <si>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</si>
  <si>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</si>
  <si>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</si>
  <si>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</si>
  <si>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</si>
  <si>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</si>
  <si>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</si>
  <si>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</si>
  <si>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</si>
  <si>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</si>
  <si>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</si>
  <si>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</si>
  <si>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</si>
  <si>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</si>
  <si>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</si>
  <si>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</si>
  <si>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</si>
  <si>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</si>
  <si>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</si>
  <si>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</si>
  <si>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</si>
  <si>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</si>
  <si>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</si>
  <si>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</si>
  <si>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</si>
  <si>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</si>
  <si>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</si>
  <si>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</si>
  <si>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</si>
  <si>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</si>
  <si>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</si>
  <si>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</si>
  <si>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</si>
  <si>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</si>
  <si>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</si>
  <si>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</si>
  <si>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</si>
  <si>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</si>
  <si>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</si>
  <si>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</si>
  <si>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</si>
  <si>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</si>
  <si>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</si>
  <si>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</si>
  <si>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</si>
  <si>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</si>
  <si>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</si>
  <si>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</si>
  <si>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</si>
  <si>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</si>
  <si>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</si>
  <si>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</si>
  <si>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</si>
  <si>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</si>
  <si>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</si>
  <si>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</si>
  <si>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</si>
  <si>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</si>
  <si>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</si>
  <si>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</si>
  <si>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</si>
  <si>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</si>
  <si>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</si>
  <si>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</si>
  <si>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</si>
  <si>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</si>
  <si>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</si>
  <si>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</si>
  <si>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</si>
  <si>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</si>
  <si>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</si>
  <si>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</si>
  <si>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</si>
  <si>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</si>
  <si>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</si>
  <si>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</si>
  <si>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</si>
  <si>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</si>
  <si>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</si>
  <si>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</si>
  <si>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</si>
  <si>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</si>
  <si>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</si>
  <si>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</si>
  <si>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</si>
  <si>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</si>
  <si>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</si>
  <si>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</si>
  <si>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</si>
  <si>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</si>
  <si>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</si>
  <si>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</si>
  <si>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</si>
  <si>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</si>
  <si>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</si>
  <si>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</si>
  <si>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</si>
  <si>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</si>
  <si>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</si>
  <si>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</si>
  <si>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</si>
  <si>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</si>
  <si>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</si>
  <si>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</si>
  <si>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</si>
  <si>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</si>
  <si>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</si>
  <si>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</si>
  <si>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</si>
  <si>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</si>
  <si>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</si>
  <si>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</si>
  <si>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</si>
  <si>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</si>
  <si>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</si>
  <si>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</si>
  <si>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</si>
  <si>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</si>
  <si>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</si>
  <si>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</si>
  <si>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</si>
  <si>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</si>
  <si>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</si>
  <si>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</si>
  <si>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</si>
  <si>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</si>
  <si>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</si>
  <si>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</si>
  <si>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</si>
  <si>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</si>
  <si>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</si>
  <si>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</si>
  <si>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</si>
  <si>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</si>
  <si>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</si>
  <si>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</si>
  <si>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</si>
  <si>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</si>
  <si>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</si>
  <si>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</si>
  <si>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</si>
  <si>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</si>
  <si>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</si>
  <si>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</si>
  <si>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</si>
  <si>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</si>
  <si>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</si>
  <si>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</si>
  <si>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</si>
  <si>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</si>
  <si>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</si>
  <si>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</si>
  <si>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</si>
  <si>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</si>
  <si>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</si>
  <si>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</si>
  <si>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</si>
  <si>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</si>
  <si>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</si>
  <si>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</si>
  <si>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</si>
  <si>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</si>
  <si>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</si>
  <si>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</si>
  <si>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</si>
  <si>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</si>
  <si>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</si>
  <si>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</si>
  <si>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</si>
  <si>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</si>
  <si>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</si>
  <si>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</si>
  <si>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</si>
  <si>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</si>
  <si>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</si>
  <si>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</si>
  <si>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</si>
  <si>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</si>
  <si>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</si>
  <si>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</si>
  <si>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</si>
  <si>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</si>
  <si>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</si>
  <si>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</si>
  <si>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</si>
  <si>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</si>
  <si>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</si>
  <si>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</si>
  <si>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</si>
  <si>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</si>
  <si>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</si>
  <si>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</si>
  <si>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</si>
  <si>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</si>
  <si>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</si>
  <si>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</si>
  <si>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</si>
  <si>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</si>
  <si>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</si>
  <si>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</si>
  <si>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</si>
  <si>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</si>
  <si>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</si>
  <si>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</si>
  <si>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</si>
  <si>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</si>
  <si>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</si>
  <si>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</si>
  <si>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</si>
  <si>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</si>
  <si>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</si>
  <si>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</si>
  <si>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</si>
  <si>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</si>
  <si>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</si>
  <si>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</si>
  <si>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</si>
  <si>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</si>
  <si>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</si>
  <si>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</si>
  <si>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</si>
  <si>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</si>
  <si>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</si>
  <si>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</si>
  <si>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</si>
  <si>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</si>
  <si>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</si>
  <si>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</si>
  <si>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</si>
  <si>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</si>
  <si>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</si>
  <si>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</si>
  <si>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</si>
  <si>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</si>
  <si>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</si>
  <si>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</si>
  <si>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</si>
  <si>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</si>
  <si>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</si>
  <si>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</si>
  <si>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</si>
  <si>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</si>
  <si>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</si>
  <si>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</si>
  <si>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</si>
  <si>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</si>
  <si>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</si>
  <si>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</si>
  <si>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</si>
  <si>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</si>
  <si>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</si>
  <si>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</si>
  <si>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</si>
  <si>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</si>
  <si>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</si>
  <si>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</si>
  <si>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</si>
  <si>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</si>
  <si>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</si>
  <si>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</si>
  <si>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</si>
  <si>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</si>
  <si>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</si>
  <si>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</si>
  <si>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</si>
  <si>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</si>
  <si>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</si>
  <si>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</si>
  <si>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</si>
  <si>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</si>
  <si>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</si>
  <si>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</si>
  <si>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</si>
  <si>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</si>
  <si>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</si>
  <si>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</si>
  <si>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</si>
  <si>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</si>
  <si>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</si>
  <si>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</si>
  <si>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</si>
  <si>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</si>
  <si>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</si>
  <si>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</si>
  <si>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</si>
  <si>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</si>
  <si>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</si>
  <si>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</si>
  <si>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</si>
  <si>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</si>
  <si>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</si>
  <si>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</si>
  <si>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</si>
  <si>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</si>
  <si>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</si>
  <si>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</si>
  <si>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</si>
  <si>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</si>
  <si>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</si>
  <si>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</si>
  <si>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</si>
  <si>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</si>
  <si>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</si>
  <si>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</si>
  <si>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</si>
  <si>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</si>
  <si>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</si>
  <si>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</si>
  <si>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</si>
  <si>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</si>
  <si>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</si>
  <si>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</si>
  <si>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</si>
  <si>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</si>
  <si>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</si>
  <si>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</si>
  <si>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</si>
  <si>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</si>
  <si>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</si>
  <si>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</si>
  <si>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</si>
  <si>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</si>
  <si>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</si>
  <si>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</si>
  <si>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</si>
  <si>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</si>
  <si>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</si>
  <si>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</si>
  <si>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</si>
  <si>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</si>
  <si>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</si>
  <si>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</si>
  <si>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</si>
  <si>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</si>
  <si>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</si>
  <si>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</si>
  <si>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</si>
  <si>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</si>
  <si>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</si>
  <si>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</si>
  <si>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</si>
  <si>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</si>
  <si>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</si>
  <si>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</si>
  <si>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</si>
  <si>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</si>
  <si>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</si>
  <si>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</si>
  <si>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</si>
  <si>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</si>
  <si>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</si>
  <si>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</si>
  <si>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</si>
  <si>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</si>
  <si>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</si>
  <si>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</si>
  <si>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</si>
  <si>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</si>
  <si>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</si>
  <si>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</si>
  <si>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</si>
  <si>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</si>
  <si>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</si>
  <si>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</si>
  <si>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</si>
  <si>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</si>
  <si>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</si>
  <si>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</si>
  <si>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</si>
  <si>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</si>
  <si>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</si>
  <si>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</si>
  <si>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</si>
  <si>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</si>
  <si>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</si>
  <si>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</si>
  <si>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</si>
  <si>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</si>
  <si>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</si>
  <si>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</si>
  <si>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</si>
  <si>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</si>
  <si>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</si>
  <si>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</si>
  <si>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</si>
  <si>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</si>
  <si>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</si>
  <si>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</si>
  <si>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</si>
  <si>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</si>
  <si>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</si>
  <si>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</si>
  <si>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</si>
  <si>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</si>
  <si>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</si>
  <si>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</si>
  <si>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</si>
  <si>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</si>
  <si>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</si>
  <si>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</si>
  <si>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</si>
  <si>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</si>
  <si>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</si>
  <si>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</si>
  <si>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</si>
  <si>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</si>
  <si>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</si>
  <si>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</si>
  <si>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</si>
  <si>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</si>
  <si>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</si>
  <si>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</si>
  <si>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</si>
  <si>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</si>
  <si>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</si>
  <si>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</si>
  <si>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</si>
  <si>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</si>
  <si>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</si>
  <si>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</si>
  <si>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</si>
  <si>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</si>
  <si>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</si>
  <si>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</si>
  <si>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</si>
  <si>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</si>
  <si>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</si>
  <si>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</si>
  <si>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</si>
  <si>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</si>
  <si>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</si>
  <si>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</si>
  <si>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</si>
  <si>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</si>
  <si>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</si>
  <si>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</si>
  <si>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</si>
  <si>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</si>
  <si>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</si>
  <si>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</si>
  <si>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</si>
  <si>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</si>
  <si>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</si>
  <si>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</si>
  <si>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</si>
  <si>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</si>
  <si>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</si>
  <si>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</si>
  <si>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</si>
  <si>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</si>
  <si>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</si>
  <si>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</si>
  <si>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</si>
  <si>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</si>
  <si>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</si>
  <si>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</si>
  <si>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</si>
  <si>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</si>
  <si>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</si>
  <si>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</si>
  <si>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</si>
  <si>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</si>
  <si>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</si>
  <si>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</si>
  <si>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</si>
  <si>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</si>
  <si>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</si>
  <si>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</si>
  <si>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</si>
  <si>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</si>
  <si>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</si>
  <si>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</si>
  <si>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</si>
  <si>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</si>
  <si>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</si>
  <si>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</si>
  <si>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</si>
  <si>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</si>
  <si>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</si>
  <si>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</si>
  <si>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</si>
  <si>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</si>
  <si>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</si>
  <si>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</si>
  <si>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</si>
  <si>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</si>
  <si>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</si>
  <si>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</si>
  <si>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</si>
  <si>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</si>
  <si>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</si>
  <si>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</si>
  <si>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</si>
  <si>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</si>
  <si>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</si>
  <si>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</si>
  <si>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</si>
  <si>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</si>
  <si>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</si>
  <si>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</si>
  <si>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</si>
  <si>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</si>
  <si>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</si>
  <si>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</si>
  <si>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</si>
  <si>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</si>
  <si>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</si>
  <si>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</si>
  <si>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</si>
  <si>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</si>
  <si>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</si>
  <si>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</si>
  <si>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</si>
  <si>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</si>
  <si>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</si>
  <si>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</si>
  <si>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</si>
  <si>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</si>
  <si>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</si>
  <si>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</si>
  <si>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</si>
  <si>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</si>
  <si>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</si>
  <si>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</si>
  <si>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</si>
  <si>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</si>
  <si>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</si>
  <si>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</si>
  <si>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</si>
  <si>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</si>
  <si>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</si>
  <si>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</si>
  <si>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</si>
  <si>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</si>
  <si>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</si>
  <si>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</si>
  <si>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</si>
  <si>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</si>
  <si>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</si>
  <si>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</si>
  <si>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</si>
  <si>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</si>
  <si>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</si>
  <si>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</si>
  <si>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</si>
  <si>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</si>
  <si>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</si>
  <si>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</si>
  <si>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</si>
  <si>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</si>
  <si>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</si>
  <si>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</si>
  <si>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</si>
  <si>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</si>
  <si>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</si>
  <si>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</si>
  <si>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</si>
  <si>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</si>
  <si>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</si>
  <si>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</si>
  <si>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</si>
  <si>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</si>
  <si>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</si>
  <si>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</si>
  <si>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</si>
  <si>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</si>
  <si>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</si>
  <si>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</si>
  <si>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</si>
  <si>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</si>
  <si>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</si>
  <si>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</si>
  <si>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</si>
  <si>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</si>
  <si>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</si>
  <si>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</si>
  <si>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</si>
  <si>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</si>
  <si>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</si>
  <si>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</si>
  <si>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</si>
  <si>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</si>
  <si>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</si>
  <si>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</si>
  <si>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</si>
  <si>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</si>
  <si>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</si>
  <si>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</si>
  <si>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</si>
  <si>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</si>
  <si>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</si>
  <si>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</si>
  <si>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</si>
  <si>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</si>
  <si>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</si>
  <si>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</si>
  <si>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</si>
  <si>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</si>
  <si>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</si>
  <si>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</si>
  <si>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</si>
  <si>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</si>
  <si>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</si>
  <si>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</si>
  <si>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</si>
  <si>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</si>
  <si>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</si>
  <si>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</si>
  <si>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</si>
  <si>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</si>
  <si>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</si>
  <si>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</si>
  <si>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</si>
  <si>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</si>
  <si>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</si>
  <si>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</si>
  <si>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</si>
  <si>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</si>
  <si>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</si>
  <si>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</si>
  <si>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</si>
  <si>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</si>
  <si>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</si>
  <si>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</si>
  <si>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</si>
  <si>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</si>
  <si>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</si>
  <si>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</si>
  <si>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</si>
  <si>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</si>
  <si>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</si>
  <si>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</si>
  <si>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</si>
  <si>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</si>
  <si>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</si>
  <si>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</si>
  <si>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</si>
  <si>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</si>
  <si>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</si>
  <si>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</si>
  <si>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</si>
  <si>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</si>
  <si>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</si>
  <si>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</si>
  <si>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</si>
  <si>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</si>
  <si>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</si>
  <si>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</si>
  <si>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</si>
  <si>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</si>
  <si>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</si>
  <si>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</si>
  <si>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</si>
  <si>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</si>
  <si>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</si>
  <si>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</si>
  <si>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</si>
  <si>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</si>
  <si>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</si>
  <si>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</si>
  <si>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</si>
  <si>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</si>
  <si>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</si>
  <si>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</si>
  <si>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</si>
  <si>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</si>
  <si>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</si>
  <si>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</si>
  <si>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</si>
  <si>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</si>
  <si>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</si>
  <si>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</si>
  <si>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</si>
  <si>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</si>
  <si>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</si>
  <si>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</si>
  <si>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</si>
  <si>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</si>
  <si>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</si>
  <si>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</si>
  <si>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</si>
  <si>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</si>
  <si>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</si>
  <si>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</si>
  <si>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</si>
  <si>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</si>
  <si>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</si>
  <si>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</si>
  <si>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</si>
  <si>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</si>
  <si>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</si>
  <si>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</si>
  <si>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</si>
  <si>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</si>
  <si>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</si>
  <si>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</si>
  <si>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</si>
  <si>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</si>
  <si>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</si>
  <si>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</si>
  <si>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</si>
  <si>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</si>
  <si>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</si>
  <si>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</si>
  <si>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</si>
  <si>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</si>
  <si>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</si>
  <si>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</si>
  <si>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</si>
  <si>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</si>
  <si>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</si>
  <si>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</si>
  <si>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</si>
  <si>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</si>
  <si>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</si>
  <si>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</si>
  <si>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</si>
  <si>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</si>
  <si>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</si>
  <si>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</si>
  <si>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</si>
  <si>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</si>
  <si>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</si>
  <si>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</si>
  <si>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</si>
  <si>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</si>
  <si>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</si>
  <si>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</si>
  <si>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</si>
  <si>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</si>
  <si>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</si>
  <si>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</si>
  <si>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</si>
  <si>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</si>
  <si>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</si>
  <si>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</si>
  <si>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</si>
  <si>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</si>
  <si>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</si>
  <si>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</si>
  <si>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</si>
  <si>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</si>
  <si>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</si>
  <si>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</si>
  <si>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</si>
  <si>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</si>
  <si>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</si>
  <si>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</si>
  <si>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</si>
  <si>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</si>
  <si>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</si>
  <si>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</si>
  <si>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</si>
  <si>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</si>
  <si>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</si>
  <si>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</si>
  <si>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</si>
  <si>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</si>
  <si>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</si>
  <si>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</si>
  <si>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</si>
  <si>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</si>
  <si>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</si>
  <si>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</si>
  <si>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</si>
  <si>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</si>
  <si>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</si>
  <si>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</si>
  <si>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</si>
  <si>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</si>
  <si>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</si>
  <si>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</si>
  <si>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</si>
  <si>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</si>
  <si>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</si>
  <si>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</si>
  <si>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</si>
  <si>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</si>
  <si>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</si>
  <si>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</si>
  <si>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</si>
  <si>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</si>
  <si>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</si>
  <si>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</si>
  <si>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</si>
  <si>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</si>
  <si>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</si>
  <si>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</si>
  <si>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</si>
  <si>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</si>
  <si>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</si>
  <si>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</si>
  <si>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</si>
  <si>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</si>
  <si>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</si>
  <si>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</si>
  <si>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</si>
  <si>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</si>
  <si>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</si>
  <si>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</si>
  <si>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</si>
  <si>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</si>
  <si>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</si>
  <si>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</si>
  <si>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</si>
  <si>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</si>
  <si>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</si>
  <si>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</si>
  <si>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</si>
  <si>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</si>
  <si>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</si>
  <si>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</si>
  <si>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</si>
  <si>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</si>
  <si>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</si>
  <si>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</si>
  <si>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</si>
  <si>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</si>
  <si>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</si>
  <si>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</si>
  <si>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</si>
  <si>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</si>
  <si>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</si>
  <si>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</si>
  <si>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</si>
  <si>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</si>
  <si>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</si>
  <si>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</si>
  <si>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</si>
  <si>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</si>
  <si>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</si>
  <si>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</si>
  <si>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</si>
  <si>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</si>
  <si>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</si>
  <si>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</si>
  <si>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</si>
  <si>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</si>
  <si>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</si>
  <si>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</si>
  <si>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</si>
  <si>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</si>
  <si>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</si>
  <si>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</si>
  <si>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</si>
  <si>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</si>
  <si>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</si>
  <si>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</si>
  <si>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</si>
  <si>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</si>
  <si>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</si>
  <si>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</si>
  <si>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</si>
  <si>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</si>
  <si>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</si>
  <si>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</si>
  <si>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</si>
  <si>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</si>
  <si>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</si>
  <si>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</si>
  <si>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</si>
  <si>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</si>
  <si>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</si>
  <si>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</si>
  <si>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</si>
  <si>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</si>
  <si>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</si>
  <si>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</si>
  <si>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</si>
  <si>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</si>
  <si>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</si>
  <si>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</si>
  <si>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</si>
  <si>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</si>
  <si>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</si>
  <si>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</si>
  <si>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</si>
  <si>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</si>
  <si>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</si>
  <si>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</si>
  <si>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</si>
  <si>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</si>
  <si>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</si>
  <si>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</si>
  <si>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</si>
  <si>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</si>
  <si>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</si>
  <si>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</si>
  <si>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</si>
  <si>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</si>
  <si>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</si>
  <si>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</si>
  <si>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</si>
  <si>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</si>
  <si>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</si>
  <si>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</si>
  <si>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</si>
  <si>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</si>
  <si>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</si>
  <si>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</si>
  <si>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</si>
  <si>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</si>
  <si>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</si>
  <si>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</si>
  <si>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</si>
  <si>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</si>
  <si>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</si>
  <si>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</si>
  <si>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</si>
  <si>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</si>
  <si>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</si>
  <si>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</si>
  <si>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</si>
  <si>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</si>
  <si>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</si>
  <si>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</si>
  <si>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</si>
  <si>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</si>
  <si>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</si>
  <si>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</si>
  <si>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</si>
  <si>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</si>
  <si>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</si>
  <si>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</si>
  <si>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</si>
  <si>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</si>
  <si>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</si>
  <si>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</si>
  <si>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</si>
  <si>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</si>
  <si>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</si>
  <si>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</si>
  <si>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</si>
  <si>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</si>
  <si>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</si>
  <si>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</si>
  <si>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</si>
  <si>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</si>
  <si>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</si>
  <si>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</si>
  <si>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</si>
  <si>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</si>
  <si>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</si>
  <si>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</si>
  <si>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</si>
  <si>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</si>
  <si>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</si>
  <si>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</si>
  <si>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</si>
  <si>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</si>
  <si>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</si>
  <si>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</si>
  <si>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</si>
  <si>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</si>
  <si>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</si>
  <si>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</si>
  <si>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</si>
  <si>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</si>
  <si>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</si>
  <si>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</si>
  <si>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</si>
  <si>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</si>
  <si>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</si>
  <si>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</si>
  <si>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</si>
  <si>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</si>
  <si>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</si>
  <si>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</si>
  <si>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</si>
  <si>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</si>
  <si>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</si>
  <si>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</si>
  <si>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</si>
  <si>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</si>
  <si>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</si>
  <si>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</si>
  <si>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</si>
  <si>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</si>
  <si>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</si>
  <si>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</si>
  <si>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</si>
  <si>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</si>
  <si>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</si>
  <si>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</si>
  <si>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</si>
  <si>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</si>
  <si>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</si>
  <si>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</si>
  <si>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</si>
  <si>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</si>
  <si>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</si>
  <si>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</si>
  <si>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</si>
  <si>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</si>
  <si>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</si>
  <si>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</si>
  <si>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</si>
  <si>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</si>
  <si>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</si>
  <si>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</si>
  <si>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</si>
  <si>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</si>
  <si>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</si>
  <si>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</si>
  <si>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</si>
  <si>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</si>
  <si>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</si>
  <si>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</si>
  <si>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</si>
  <si>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</si>
  <si>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</si>
  <si>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</si>
  <si>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</si>
  <si>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</si>
  <si>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</si>
  <si>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</si>
  <si>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</si>
  <si>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</si>
  <si>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</si>
  <si>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</si>
  <si>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</si>
  <si>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</si>
  <si>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</si>
  <si>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</si>
  <si>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</si>
  <si>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</si>
  <si>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</si>
  <si>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</si>
  <si>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</si>
  <si>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</si>
  <si>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</si>
  <si>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</si>
  <si>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</si>
  <si>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</si>
  <si>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</si>
  <si>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</si>
  <si>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</si>
  <si>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</si>
  <si>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</si>
  <si>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</si>
  <si>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</si>
  <si>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</si>
  <si>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</si>
  <si>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</si>
  <si>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</si>
  <si>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</si>
  <si>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</si>
  <si>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</si>
  <si>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</si>
  <si>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</si>
  <si>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</si>
  <si>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</si>
  <si>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</si>
  <si>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</si>
  <si>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</si>
  <si>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</si>
  <si>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</si>
  <si>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</si>
  <si>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</si>
  <si>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</si>
  <si>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</si>
  <si>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</si>
  <si>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</si>
  <si>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</si>
  <si>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</si>
  <si>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</si>
  <si>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</si>
  <si>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</si>
  <si>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</si>
  <si>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</si>
  <si>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</si>
  <si>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</si>
  <si>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</si>
  <si>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</si>
  <si>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</si>
  <si>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</si>
  <si>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</si>
  <si>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</si>
  <si>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</si>
  <si>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</si>
  <si>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</si>
  <si>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</si>
  <si>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</si>
  <si>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</si>
  <si>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</si>
  <si>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</si>
  <si>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</si>
  <si>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</si>
  <si>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</si>
  <si>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</si>
  <si>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</si>
  <si>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</si>
  <si>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</si>
  <si>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</si>
  <si>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</si>
  <si>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</si>
  <si>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</si>
  <si>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</si>
  <si>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</si>
  <si>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</si>
  <si>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</si>
  <si>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</si>
  <si>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</si>
  <si>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</si>
  <si>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</si>
  <si>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</si>
  <si>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</si>
  <si>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</si>
  <si>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</si>
  <si>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</si>
  <si>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</si>
  <si>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</si>
  <si>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</si>
  <si>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</si>
  <si>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</si>
  <si>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</si>
  <si>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</si>
  <si>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</si>
  <si>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</si>
  <si>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</si>
  <si>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</si>
  <si>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</si>
  <si>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</si>
  <si>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</si>
  <si>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</si>
  <si>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</si>
  <si>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</si>
  <si>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</si>
  <si>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</si>
  <si>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</si>
  <si>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</si>
  <si>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</si>
  <si>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</si>
  <si>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</si>
  <si>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</si>
  <si>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</si>
  <si>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</si>
  <si>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</si>
  <si>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</si>
  <si>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</si>
  <si>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</si>
  <si>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</si>
  <si>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</si>
  <si>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</si>
  <si>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</si>
  <si>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</si>
  <si>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</si>
  <si>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</si>
  <si>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</si>
  <si>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</si>
  <si>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</si>
  <si>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</si>
  <si>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</si>
  <si>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</si>
  <si>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</si>
  <si>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</si>
  <si>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</si>
  <si>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</si>
  <si>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</si>
  <si>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</si>
  <si>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</si>
  <si>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</si>
  <si>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</si>
  <si>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</si>
  <si>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</si>
  <si>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</si>
  <si>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</si>
  <si>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</si>
  <si>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</si>
  <si>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</si>
  <si>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</si>
  <si>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</si>
  <si>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</si>
  <si>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</si>
  <si>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</si>
  <si>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</si>
  <si>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</si>
  <si>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</si>
  <si>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</si>
  <si>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</si>
  <si>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</si>
  <si>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</si>
  <si>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</si>
  <si>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</si>
  <si>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</si>
  <si>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</si>
  <si>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</si>
  <si>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</si>
  <si>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</si>
  <si>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</si>
  <si>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</si>
  <si>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</si>
  <si>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</si>
  <si>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</si>
  <si>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</si>
  <si>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</si>
  <si>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</si>
  <si>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</si>
  <si>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</si>
  <si>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</si>
  <si>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</si>
  <si>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</si>
  <si>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</si>
  <si>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</si>
  <si>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</si>
  <si>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</si>
  <si>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</si>
  <si>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</si>
  <si>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</si>
  <si>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</si>
  <si>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</si>
  <si>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</si>
  <si>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</si>
  <si>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</si>
  <si>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</si>
  <si>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</si>
  <si>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</si>
  <si>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</si>
  <si>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</si>
  <si>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</si>
  <si>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</si>
  <si>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</si>
  <si>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</si>
  <si>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</si>
  <si>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</si>
  <si>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</si>
  <si>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</si>
  <si>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</si>
  <si>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</si>
  <si>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</si>
  <si>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</si>
  <si>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</si>
  <si>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</si>
  <si>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</si>
  <si>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</si>
  <si>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</si>
  <si>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</si>
  <si>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</si>
  <si>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</si>
  <si>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</si>
  <si>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</si>
  <si>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</si>
  <si>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</si>
  <si>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</si>
  <si>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</si>
  <si>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</si>
  <si>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</si>
  <si>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</si>
  <si>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</si>
  <si>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</si>
  <si>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</si>
  <si>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</si>
  <si>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</si>
  <si>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</si>
  <si>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</si>
  <si>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</si>
  <si>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</si>
  <si>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</si>
  <si>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</si>
  <si>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</si>
  <si>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</si>
  <si>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</si>
  <si>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</si>
  <si>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</si>
  <si>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</si>
  <si>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</si>
  <si>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</si>
  <si>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</si>
  <si>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</si>
  <si>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</si>
  <si>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</si>
  <si>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</si>
  <si>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</si>
  <si>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</si>
  <si>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</si>
  <si>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</si>
  <si>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</si>
  <si>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</si>
  <si>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</si>
  <si>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</si>
  <si>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</si>
  <si>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</si>
  <si>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</si>
  <si>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</si>
  <si>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</si>
  <si>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</si>
  <si>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</si>
  <si>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</si>
  <si>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</si>
  <si>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</si>
  <si>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</si>
  <si>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</si>
  <si>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</si>
  <si>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</si>
  <si>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</si>
  <si>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</si>
  <si>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</si>
  <si>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</si>
  <si>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</si>
  <si>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</si>
  <si>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</si>
  <si>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</si>
  <si>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</si>
  <si>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</si>
  <si>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</si>
  <si>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</si>
  <si>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</si>
  <si>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</si>
  <si>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</si>
  <si>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</si>
  <si>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</si>
  <si>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</si>
  <si>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</si>
  <si>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</si>
  <si>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</si>
  <si>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</si>
  <si>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</si>
  <si>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</si>
  <si>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</si>
  <si>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</si>
  <si>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</si>
  <si>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</si>
  <si>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</si>
  <si>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</si>
  <si>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</si>
  <si>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</si>
  <si>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</si>
  <si>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</si>
  <si>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</si>
  <si>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</si>
  <si>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</si>
  <si>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</si>
  <si>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</si>
  <si>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</si>
  <si>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</si>
  <si>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</si>
  <si>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</si>
  <si>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</si>
  <si>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</si>
  <si>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</si>
  <si>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</si>
  <si>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</si>
  <si>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</si>
  <si>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</si>
  <si>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</si>
  <si>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</si>
  <si>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</si>
  <si>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</si>
  <si>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</si>
  <si>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</si>
  <si>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</si>
  <si>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</si>
  <si>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</si>
  <si>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</si>
  <si>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</si>
  <si>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</si>
  <si>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</si>
  <si>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</si>
  <si>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</si>
  <si>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</si>
  <si>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</si>
  <si>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</si>
  <si>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</si>
  <si>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</si>
  <si>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</si>
  <si>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</si>
  <si>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</si>
  <si>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</si>
  <si>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</si>
  <si>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</si>
  <si>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</si>
  <si>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</si>
  <si>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</si>
  <si>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</si>
  <si>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</si>
  <si>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</si>
  <si>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</si>
  <si>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</si>
  <si>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</si>
  <si>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</si>
  <si>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</si>
  <si>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</si>
  <si>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</si>
  <si>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</si>
  <si>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</si>
  <si>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</si>
  <si>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</si>
  <si>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</si>
  <si>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</si>
  <si>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</si>
  <si>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</si>
  <si>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</si>
  <si>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</si>
  <si>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</si>
  <si>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</si>
  <si>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</si>
  <si>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</si>
  <si>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</si>
  <si>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</si>
  <si>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</si>
  <si>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</si>
  <si>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</si>
  <si>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</si>
  <si>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</si>
  <si>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</si>
  <si>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</si>
  <si>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</si>
  <si>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</si>
  <si>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</si>
  <si>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</si>
  <si>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</si>
  <si>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</si>
  <si>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</si>
  <si>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</si>
  <si>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</si>
  <si>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</si>
  <si>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</si>
  <si>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</si>
  <si>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</si>
  <si>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</si>
  <si>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</si>
  <si>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</si>
  <si>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</si>
  <si>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</si>
  <si>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</si>
  <si>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</si>
  <si>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</si>
  <si>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</si>
  <si>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</si>
  <si>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</si>
  <si>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</si>
  <si>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</si>
  <si>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</si>
  <si>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</si>
  <si>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</si>
  <si>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</si>
  <si>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</si>
  <si>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</si>
  <si>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</si>
  <si>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</si>
  <si>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</si>
  <si>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</si>
  <si>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</si>
  <si>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</si>
  <si>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</si>
  <si>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</si>
  <si>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</si>
  <si>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</si>
  <si>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</si>
  <si>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</si>
  <si>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</si>
  <si>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</si>
  <si>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</si>
  <si>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</si>
  <si>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</si>
  <si>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</si>
  <si>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</si>
  <si>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</si>
  <si>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</si>
  <si>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</si>
  <si>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</si>
  <si>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</si>
  <si>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</si>
  <si>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</si>
  <si>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</si>
  <si>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</si>
  <si>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</si>
  <si>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</si>
  <si>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</si>
  <si>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</si>
  <si>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</si>
  <si>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</si>
  <si>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</si>
  <si>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</si>
  <si>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</si>
  <si>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</si>
  <si>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</si>
  <si>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</si>
  <si>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</si>
  <si>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</si>
  <si>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</si>
  <si>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</si>
  <si>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</si>
  <si>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</si>
  <si>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</si>
  <si>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</si>
  <si>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</si>
  <si>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</si>
  <si>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</si>
  <si>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</si>
  <si>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</si>
  <si>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</si>
  <si>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</si>
  <si>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</si>
  <si>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</si>
  <si>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</si>
  <si>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</si>
  <si>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</si>
  <si>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</si>
  <si>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</si>
  <si>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</si>
  <si>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</si>
  <si>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</si>
  <si>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</si>
  <si>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</si>
  <si>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</si>
  <si>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</si>
  <si>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</si>
  <si>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</si>
  <si>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</si>
  <si>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</si>
  <si>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</si>
  <si>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</si>
  <si>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</si>
  <si>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</si>
  <si>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</si>
  <si>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</si>
  <si>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</si>
  <si>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</si>
  <si>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</si>
  <si>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</si>
  <si>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</si>
  <si>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</si>
  <si>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</si>
  <si>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</si>
  <si>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</si>
  <si>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</si>
  <si>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</si>
  <si>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</si>
  <si>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</si>
  <si>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</si>
  <si>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</si>
  <si>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</si>
  <si>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</si>
  <si>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</si>
  <si>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</si>
  <si>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</si>
  <si>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</si>
  <si>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</si>
  <si>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</si>
  <si>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</si>
  <si>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</si>
  <si>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</si>
  <si>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</si>
  <si>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</si>
  <si>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</si>
  <si>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</si>
  <si>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</si>
  <si>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</si>
  <si>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</si>
  <si>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</si>
  <si>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</si>
  <si>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</si>
  <si>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</si>
  <si>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</si>
  <si>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</si>
  <si>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</si>
  <si>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</si>
  <si>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</si>
  <si>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</si>
  <si>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</si>
  <si>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</si>
  <si>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</si>
  <si>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</si>
  <si>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</si>
  <si>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</si>
  <si>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</si>
  <si>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</si>
  <si>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</si>
  <si>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</si>
  <si>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</si>
  <si>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</si>
  <si>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</si>
  <si>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</si>
  <si>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</si>
  <si>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</si>
  <si>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</si>
  <si>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</si>
  <si>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</si>
  <si>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</si>
  <si>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</si>
  <si>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</si>
  <si>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</si>
  <si>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</si>
  <si>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</si>
  <si>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</si>
  <si>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</si>
  <si>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</si>
  <si>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</si>
  <si>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</si>
  <si>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</si>
  <si>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</si>
  <si>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</si>
  <si>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</si>
  <si>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</si>
  <si>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</si>
  <si>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</si>
  <si>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</si>
  <si>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</si>
  <si>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</si>
  <si>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</si>
  <si>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</si>
  <si>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</si>
  <si>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</si>
  <si>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</si>
  <si>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</si>
  <si>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</si>
  <si>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</si>
  <si>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</si>
  <si>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</si>
  <si>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</si>
  <si>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</si>
  <si>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</si>
  <si>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</si>
  <si>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</si>
  <si>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</si>
  <si>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</si>
  <si>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</si>
  <si>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</si>
  <si>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</si>
  <si>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</si>
  <si>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</si>
  <si>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</si>
  <si>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</si>
  <si>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</si>
  <si>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</si>
  <si>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</si>
  <si>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</si>
  <si>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</si>
  <si>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</si>
  <si>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</si>
  <si>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</si>
  <si>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</si>
  <si>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</si>
  <si>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</si>
  <si>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</si>
  <si>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</si>
  <si>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</si>
  <si>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</si>
  <si>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</si>
  <si>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</si>
  <si>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</si>
  <si>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</si>
  <si>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</si>
  <si>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</si>
  <si>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</si>
  <si>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</si>
  <si>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</si>
  <si>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</si>
  <si>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</si>
  <si>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</si>
  <si>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</si>
  <si>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</si>
  <si>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</si>
  <si>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</si>
  <si>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</si>
  <si>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</si>
  <si>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</si>
  <si>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</si>
  <si>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</si>
  <si>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</si>
  <si>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</si>
  <si>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</si>
  <si>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</si>
  <si>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</si>
  <si>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</si>
  <si>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</si>
  <si>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</si>
  <si>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</si>
  <si>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</si>
  <si>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</si>
  <si>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</si>
  <si>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</si>
  <si>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</si>
  <si>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</si>
  <si>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</si>
  <si>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</si>
  <si>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</si>
  <si>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</si>
  <si>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</si>
  <si>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</si>
  <si>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</si>
  <si>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</si>
  <si>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</si>
  <si>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</si>
  <si>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</si>
  <si>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</si>
  <si>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</si>
  <si>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</si>
  <si>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</si>
  <si>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</si>
  <si>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</si>
  <si>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</si>
  <si>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</si>
  <si>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</si>
  <si>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</si>
  <si>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</si>
  <si>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</si>
  <si>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</si>
  <si>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</si>
  <si>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</si>
  <si>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</si>
  <si>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</si>
  <si>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</si>
  <si>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</si>
  <si>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</si>
  <si>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</si>
  <si>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</si>
  <si>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</si>
  <si>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</si>
  <si>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</si>
  <si>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</si>
  <si>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</si>
  <si>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</si>
  <si>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</si>
  <si>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</si>
  <si>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</si>
  <si>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</si>
  <si>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</si>
  <si>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</si>
  <si>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</si>
  <si>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</si>
  <si>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</si>
  <si>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</si>
  <si>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</si>
  <si>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</si>
  <si>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</si>
  <si>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</si>
  <si>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</si>
  <si>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</si>
  <si>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</si>
  <si>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</si>
  <si>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</si>
  <si>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</si>
  <si>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</si>
  <si>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</si>
  <si>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</si>
  <si>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</si>
  <si>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</si>
  <si>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</si>
  <si>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</si>
  <si>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</si>
  <si>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</si>
  <si>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</si>
  <si>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</si>
  <si>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</si>
  <si>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</si>
  <si>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</si>
  <si>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</si>
  <si>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</si>
  <si>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</si>
  <si>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</si>
  <si>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</si>
  <si>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</si>
  <si>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</si>
  <si>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</si>
  <si>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</si>
  <si>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</si>
  <si>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</si>
  <si>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</si>
  <si>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</si>
  <si>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</si>
  <si>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</si>
  <si>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</si>
  <si>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</si>
  <si>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</si>
  <si>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</si>
  <si>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</si>
  <si>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</si>
  <si>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</si>
  <si>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</si>
  <si>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</si>
  <si>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</si>
  <si>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</si>
  <si>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</si>
  <si>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</si>
  <si>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</si>
  <si>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</si>
  <si>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</si>
  <si>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</si>
  <si>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</si>
  <si>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</si>
  <si>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</si>
  <si>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</si>
  <si>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</si>
  <si>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</si>
  <si>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</si>
  <si>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</si>
  <si>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</si>
  <si>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</si>
  <si>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</si>
  <si>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</si>
  <si>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</si>
  <si>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</si>
  <si>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</si>
  <si>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</si>
  <si>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</si>
  <si>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</si>
  <si>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</si>
  <si>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</si>
  <si>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</si>
  <si>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</si>
  <si>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</si>
  <si>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</si>
  <si>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</si>
  <si>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</si>
  <si>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</si>
  <si>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</si>
  <si>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</si>
  <si>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</si>
  <si>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</si>
  <si>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</si>
  <si>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</si>
  <si>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</si>
  <si>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</si>
  <si>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</si>
  <si>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</si>
  <si>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</si>
  <si>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</si>
  <si>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</si>
  <si>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</si>
  <si>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</si>
  <si>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</si>
  <si>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</si>
  <si>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</si>
  <si>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</si>
  <si>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</si>
  <si>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</si>
  <si>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</si>
  <si>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</si>
  <si>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</si>
  <si>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</si>
  <si>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</si>
  <si>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</si>
  <si>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</si>
  <si>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</si>
  <si>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</si>
  <si>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</si>
  <si>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</si>
  <si>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</si>
  <si>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</si>
  <si>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</si>
  <si>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</si>
  <si>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</si>
  <si>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</si>
  <si>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</si>
  <si>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</si>
  <si>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</si>
  <si>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</si>
  <si>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</si>
  <si>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</si>
  <si>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</si>
  <si>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</si>
  <si>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</si>
  <si>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</si>
  <si>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</si>
  <si>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</si>
  <si>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</si>
  <si>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</si>
  <si>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</si>
  <si>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</si>
  <si>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</si>
  <si>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</si>
  <si>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</si>
  <si>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</si>
  <si>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</si>
  <si>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</si>
  <si>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</si>
  <si>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</si>
  <si>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</si>
  <si>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</si>
  <si>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</si>
  <si>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</si>
  <si>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</si>
  <si>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</si>
  <si>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</si>
  <si>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</si>
  <si>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</si>
  <si>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</si>
  <si>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</si>
  <si>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</si>
  <si>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</si>
  <si>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</si>
  <si>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</si>
  <si>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</si>
  <si>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</si>
  <si>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</si>
  <si>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</si>
  <si>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</si>
  <si>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</si>
  <si>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</si>
  <si>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</si>
  <si>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</si>
  <si>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</si>
  <si>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</si>
  <si>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</si>
  <si>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</si>
  <si>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</si>
  <si>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</si>
  <si>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</si>
  <si>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</si>
  <si>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</si>
  <si>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</si>
  <si>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</si>
  <si>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</si>
  <si>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</si>
  <si>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</si>
  <si>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</si>
  <si>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</si>
  <si>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</si>
  <si>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</si>
  <si>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</si>
  <si>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</si>
  <si>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</si>
  <si>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</si>
  <si>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</si>
  <si>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</si>
  <si>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</si>
  <si>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</si>
  <si>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</si>
  <si>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</si>
  <si>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</si>
  <si>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</si>
  <si>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</si>
  <si>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</si>
  <si>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</si>
  <si>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</si>
  <si>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</si>
  <si>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</si>
  <si>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</si>
  <si>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</si>
  <si>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</si>
  <si>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</si>
  <si>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</si>
  <si>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</si>
  <si>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</si>
  <si>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</si>
  <si>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</si>
  <si>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</si>
  <si>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</si>
  <si>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</si>
  <si>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</si>
  <si>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</si>
  <si>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</si>
  <si>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</si>
  <si>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</si>
  <si>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</si>
  <si>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</si>
  <si>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</si>
  <si>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</si>
  <si>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</si>
  <si>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</si>
  <si>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</si>
  <si>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</si>
  <si>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</si>
  <si>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</si>
  <si>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</si>
  <si>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</si>
  <si>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</si>
  <si>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</si>
  <si>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</si>
  <si>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</si>
  <si>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</si>
  <si>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</si>
  <si>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</si>
  <si>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</si>
  <si>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</si>
  <si>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</si>
  <si>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</si>
  <si>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</si>
  <si>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</si>
  <si>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</si>
  <si>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</si>
  <si>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</si>
  <si>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</si>
  <si>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</si>
  <si>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</si>
  <si>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</si>
  <si>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</si>
  <si>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</si>
  <si>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</si>
  <si>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</si>
  <si>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</si>
  <si>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</si>
  <si>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</si>
  <si>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</si>
  <si>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</si>
  <si>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</si>
  <si>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</si>
  <si>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</si>
  <si>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</si>
  <si>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</si>
  <si>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</si>
  <si>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</si>
  <si>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</si>
  <si>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</si>
  <si>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</si>
  <si>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</si>
  <si>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</si>
  <si>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</si>
  <si>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</si>
  <si>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</si>
  <si>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</si>
  <si>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</si>
  <si>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</si>
  <si>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</si>
  <si>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</si>
  <si>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</si>
  <si>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</si>
  <si>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</si>
  <si>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</si>
  <si>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</si>
  <si>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</si>
  <si>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</si>
  <si>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</si>
  <si>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</si>
  <si>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</si>
  <si>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</si>
  <si>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</si>
  <si>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</si>
  <si>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</si>
  <si>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</si>
  <si>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</si>
  <si>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</si>
  <si>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</si>
  <si>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</si>
  <si>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</si>
  <si>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</si>
  <si>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</si>
  <si>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</si>
  <si>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</si>
  <si>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</si>
  <si>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</si>
  <si>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</si>
  <si>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</si>
  <si>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</si>
  <si>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</si>
  <si>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</si>
  <si>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</si>
  <si>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</si>
  <si>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</si>
  <si>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</si>
  <si>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</si>
  <si>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</si>
  <si>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</si>
  <si>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</si>
  <si>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</si>
  <si>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</si>
  <si>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</si>
  <si>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</si>
  <si>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</si>
  <si>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</si>
  <si>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</si>
  <si>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</si>
  <si>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</si>
  <si>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</si>
  <si>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</si>
  <si>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</si>
  <si>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</si>
  <si>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</si>
  <si>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</si>
  <si>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</si>
  <si>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</si>
  <si>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</si>
  <si>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</si>
  <si>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</si>
  <si>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</si>
  <si>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</si>
  <si>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</si>
  <si>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</si>
  <si>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</si>
  <si>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</si>
  <si>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</si>
  <si>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</si>
  <si>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</si>
  <si>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</si>
  <si>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</si>
  <si>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</si>
  <si>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</si>
  <si>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</si>
  <si>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</si>
  <si>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</si>
  <si>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</si>
  <si>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</si>
  <si>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</si>
  <si>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</si>
  <si>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</si>
  <si>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</si>
  <si>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</si>
  <si>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</si>
  <si>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</si>
  <si>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</si>
  <si>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</si>
  <si>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</si>
  <si>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</si>
  <si>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</si>
  <si>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</si>
  <si>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</si>
  <si>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</si>
  <si>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</si>
  <si>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</si>
  <si>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</si>
  <si>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</si>
  <si>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</si>
  <si>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</si>
  <si>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</si>
  <si>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</si>
  <si>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</si>
  <si>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</si>
  <si>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</si>
  <si>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</si>
  <si>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</si>
  <si>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</si>
  <si>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</si>
  <si>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</si>
  <si>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</si>
  <si>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</si>
  <si>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</si>
  <si>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</si>
  <si>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</si>
  <si>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</si>
  <si>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</si>
  <si>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</si>
  <si>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</si>
  <si>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</si>
  <si>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</si>
  <si>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</si>
  <si>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</si>
  <si>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</si>
  <si>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</si>
  <si>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</si>
  <si>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</si>
  <si>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</si>
  <si>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</si>
  <si>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</si>
  <si>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</si>
  <si>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</si>
  <si>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</si>
  <si>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</si>
  <si>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</si>
  <si>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</si>
  <si>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</si>
  <si>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</si>
  <si>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</si>
  <si>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</si>
  <si>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</si>
  <si>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</si>
  <si>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</si>
  <si>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</si>
  <si>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</si>
  <si>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</si>
  <si>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</si>
  <si>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</si>
  <si>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</si>
  <si>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</si>
  <si>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</si>
  <si>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</si>
  <si>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</si>
  <si>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</si>
  <si>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</si>
  <si>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</si>
  <si>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</si>
  <si>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</si>
  <si>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</si>
  <si>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</si>
  <si>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</si>
  <si>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</si>
  <si>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</si>
  <si>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</si>
  <si>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</si>
  <si>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</si>
  <si>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</si>
  <si>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</si>
  <si>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</si>
  <si>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</si>
  <si>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</si>
  <si>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</si>
  <si>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</si>
  <si>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</si>
  <si>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</si>
  <si>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</si>
  <si>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</si>
  <si>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</si>
  <si>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</si>
  <si>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</si>
  <si>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</si>
  <si>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</si>
  <si>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</si>
  <si>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</si>
  <si>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</si>
  <si>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</si>
  <si>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</si>
  <si>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</si>
  <si>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</si>
  <si>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</si>
  <si>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</si>
  <si>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</si>
  <si>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</si>
  <si>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</si>
  <si>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</si>
  <si>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</si>
  <si>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</si>
  <si>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</si>
  <si>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</si>
  <si>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</si>
  <si>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</si>
  <si>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</si>
  <si>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</si>
  <si>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</si>
  <si>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</si>
  <si>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</si>
  <si>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</si>
  <si>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</si>
  <si>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</si>
  <si>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</si>
  <si>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</si>
  <si>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</si>
  <si>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</si>
  <si>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</si>
  <si>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</si>
  <si>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</si>
  <si>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</si>
  <si>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</si>
  <si>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</si>
  <si>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</si>
  <si>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</si>
  <si>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</si>
  <si>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</si>
  <si>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</si>
  <si>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</si>
  <si>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</si>
  <si>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</si>
  <si>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</si>
  <si>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</si>
  <si>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</si>
  <si>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</si>
  <si>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</si>
  <si>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</si>
  <si>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</si>
  <si>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</si>
  <si>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</si>
  <si>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</si>
  <si>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</si>
  <si>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</si>
  <si>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</si>
  <si>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</si>
  <si>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</si>
  <si>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</si>
  <si>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</si>
  <si>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</si>
  <si>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</si>
  <si>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</si>
  <si>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</si>
  <si>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</si>
  <si>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</si>
  <si>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</si>
  <si>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</si>
  <si>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</si>
  <si>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</si>
  <si>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</si>
  <si>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</si>
  <si>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</si>
  <si>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</si>
  <si>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</si>
  <si>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</si>
  <si>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</si>
  <si>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</si>
  <si>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</si>
  <si>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</si>
  <si>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</si>
  <si>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</si>
  <si>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</si>
  <si>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</si>
  <si>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</si>
  <si>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</si>
  <si>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</si>
  <si>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</si>
  <si>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</si>
  <si>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</si>
  <si>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</si>
  <si>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</si>
  <si>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</si>
  <si>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</si>
  <si>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</si>
  <si>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</si>
  <si>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</si>
  <si>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</si>
  <si>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</si>
  <si>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</si>
  <si>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</si>
  <si>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</si>
  <si>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</si>
  <si>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</si>
  <si>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</si>
  <si>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</si>
  <si>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</si>
  <si>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</si>
  <si>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</si>
  <si>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</si>
  <si>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</si>
  <si>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</si>
  <si>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</si>
  <si>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</si>
  <si>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</si>
  <si>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</si>
  <si>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</si>
  <si>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</si>
  <si>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</si>
  <si>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</si>
  <si>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</si>
  <si>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</si>
  <si>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</si>
  <si>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</si>
  <si>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</si>
  <si>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</si>
  <si>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</si>
  <si>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</si>
  <si>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</si>
  <si>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</si>
  <si>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</si>
  <si>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</si>
  <si>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</si>
  <si>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</si>
  <si>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</si>
  <si>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</si>
  <si>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</si>
  <si>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</si>
  <si>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</si>
  <si>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</si>
  <si>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</si>
  <si>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</si>
  <si>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</si>
  <si>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</si>
  <si>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</si>
  <si>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</si>
  <si>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</si>
  <si>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</si>
  <si>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</si>
  <si>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</si>
  <si>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</si>
  <si>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</si>
  <si>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</si>
  <si>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</si>
  <si>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</si>
  <si>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</si>
  <si>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</si>
  <si>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</si>
  <si>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</si>
  <si>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</si>
  <si>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</si>
  <si>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</si>
  <si>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</si>
  <si>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</si>
  <si>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</si>
  <si>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</si>
  <si>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</si>
  <si>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</si>
  <si>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</si>
  <si>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</si>
  <si>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</si>
  <si>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</si>
  <si>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</si>
  <si>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</si>
  <si>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</si>
  <si>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</si>
  <si>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</si>
  <si>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</si>
  <si>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</si>
  <si>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</si>
  <si>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</si>
  <si>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</si>
  <si>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</si>
  <si>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</si>
  <si>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</si>
  <si>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</si>
  <si>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</si>
  <si>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</si>
  <si>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</si>
  <si>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</si>
  <si>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</si>
  <si>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</si>
  <si>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</si>
  <si>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</si>
  <si>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</si>
  <si>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</si>
  <si>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</si>
  <si>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</si>
  <si>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</si>
  <si>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</si>
  <si>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</si>
  <si>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</si>
  <si>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</si>
  <si>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</si>
  <si>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</si>
  <si>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</si>
  <si>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</si>
  <si>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</si>
  <si>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</si>
  <si>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</si>
  <si>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</si>
  <si>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</si>
  <si>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</si>
  <si>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</si>
  <si>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</si>
  <si>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</si>
  <si>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</si>
  <si>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</si>
  <si>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</si>
  <si>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</si>
  <si>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</si>
  <si>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</si>
  <si>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</si>
  <si>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</si>
  <si>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</si>
  <si>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</si>
  <si>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</si>
  <si>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</si>
  <si>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</si>
  <si>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</si>
  <si>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</si>
  <si>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</si>
  <si>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</si>
  <si>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</si>
  <si>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</si>
  <si>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</si>
  <si>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</si>
  <si>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</si>
  <si>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</si>
  <si>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</si>
  <si>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</si>
  <si>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</si>
  <si>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</si>
  <si>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</si>
  <si>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</si>
  <si>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</si>
  <si>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</si>
  <si>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</si>
  <si>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</si>
  <si>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</si>
  <si>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</si>
  <si>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</si>
  <si>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</si>
  <si>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</si>
  <si>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</si>
  <si>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</si>
  <si>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</si>
  <si>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</si>
  <si>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</si>
  <si>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</si>
  <si>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</si>
  <si>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</si>
  <si>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</si>
  <si>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</si>
  <si>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</si>
  <si>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</si>
  <si>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</si>
  <si>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</si>
  <si>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</si>
  <si>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</si>
  <si>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</si>
  <si>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</si>
  <si>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</si>
  <si>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</si>
  <si>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</si>
  <si>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</si>
  <si>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</si>
  <si>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</si>
  <si>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</si>
  <si>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</si>
  <si>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</si>
  <si>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</si>
  <si>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</si>
  <si>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</si>
  <si>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</si>
  <si>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</si>
  <si>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</si>
  <si>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</si>
  <si>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</si>
  <si>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</si>
  <si>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</si>
  <si>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</si>
  <si>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</si>
  <si>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</si>
  <si>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</si>
  <si>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</si>
  <si>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</si>
  <si>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</si>
  <si>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</si>
  <si>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</si>
  <si>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</si>
  <si>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</si>
  <si>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</si>
  <si>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</si>
  <si>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</si>
  <si>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</si>
  <si>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</si>
  <si>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</si>
  <si>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</si>
  <si>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</si>
  <si>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</si>
  <si>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</si>
  <si>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</si>
  <si>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</si>
  <si>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</si>
  <si>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</si>
  <si>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</si>
  <si>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</si>
  <si>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</si>
  <si>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</si>
  <si>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</si>
  <si>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</si>
  <si>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</si>
  <si>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</si>
  <si>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</si>
  <si>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</si>
  <si>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</si>
  <si>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</si>
  <si>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</si>
  <si>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</si>
  <si>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</si>
  <si>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</si>
  <si>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</si>
  <si>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</si>
  <si>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</si>
  <si>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</si>
  <si>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</si>
  <si>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</si>
  <si>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</si>
  <si>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</si>
  <si>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</si>
  <si>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</si>
  <si>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</si>
  <si>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</si>
  <si>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</si>
  <si>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</si>
  <si>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</si>
  <si>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</si>
  <si>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</si>
  <si>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</si>
  <si>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</si>
  <si>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</si>
  <si>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</si>
  <si>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</si>
  <si>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</si>
  <si>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</si>
  <si>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</si>
  <si>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</si>
  <si>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</si>
  <si>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</si>
  <si>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</si>
  <si>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</si>
  <si>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</si>
  <si>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</si>
  <si>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</si>
  <si>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</si>
  <si>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</si>
  <si>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</si>
  <si>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</si>
  <si>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</si>
  <si>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</si>
  <si>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</si>
  <si>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</si>
  <si>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</si>
  <si>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</si>
  <si>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</si>
  <si>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</si>
  <si>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</si>
  <si>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</si>
  <si>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</si>
  <si>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</si>
  <si>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</si>
  <si>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</si>
  <si>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</si>
  <si>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</si>
  <si>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</si>
  <si>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</si>
  <si>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</si>
  <si>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</si>
  <si>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</si>
  <si>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</si>
  <si>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</si>
  <si>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</si>
  <si>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</si>
  <si>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</si>
  <si>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</si>
  <si>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</si>
  <si>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</si>
  <si>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</si>
  <si>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</si>
  <si>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</si>
  <si>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</si>
  <si>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</si>
  <si>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</si>
  <si>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</si>
  <si>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</si>
  <si>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</si>
  <si>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</si>
  <si>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</si>
  <si>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</si>
  <si>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</si>
  <si>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</si>
  <si>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</si>
  <si>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</si>
  <si>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</si>
  <si>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</si>
  <si>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</si>
  <si>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</si>
  <si>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</si>
  <si>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</si>
  <si>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</si>
  <si>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</si>
  <si>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</si>
  <si>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</si>
  <si>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</si>
  <si>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</si>
  <si>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</si>
  <si>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</si>
  <si>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</si>
  <si>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</si>
  <si>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</si>
  <si>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</si>
  <si>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</si>
  <si>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</si>
  <si>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</si>
  <si>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</si>
  <si>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</si>
  <si>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</si>
  <si>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</si>
  <si>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</si>
  <si>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</si>
  <si>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</si>
  <si>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</si>
  <si>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</si>
  <si>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</si>
  <si>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</si>
  <si>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</si>
  <si>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</si>
  <si>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</si>
  <si>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</si>
  <si>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</si>
  <si>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</si>
  <si>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</si>
  <si>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</si>
  <si>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</si>
  <si>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</si>
  <si>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</si>
  <si>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</si>
  <si>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</si>
  <si>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</si>
  <si>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</si>
  <si>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</si>
  <si>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</si>
  <si>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</si>
  <si>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</si>
  <si>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</si>
  <si>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</si>
  <si>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</si>
  <si>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</si>
  <si>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</si>
  <si>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</si>
  <si>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</si>
  <si>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</si>
  <si>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</si>
  <si>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</si>
  <si>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</si>
  <si>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</si>
  <si>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</si>
  <si>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</si>
  <si>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</si>
  <si>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</si>
  <si>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</si>
  <si>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</si>
  <si>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</si>
  <si>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</si>
  <si>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</si>
  <si>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</si>
  <si>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</si>
  <si>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</si>
  <si>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</si>
  <si>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</si>
  <si>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</si>
  <si>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</si>
  <si>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</si>
  <si>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</si>
  <si>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</si>
  <si>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</si>
  <si>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</si>
  <si>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</si>
  <si>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</si>
  <si>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</si>
  <si>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</si>
  <si>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</si>
  <si>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</si>
  <si>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</si>
  <si>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</si>
  <si>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</si>
  <si>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</si>
  <si>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</si>
  <si>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</si>
  <si>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</si>
  <si>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</si>
  <si>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</si>
  <si>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</si>
  <si>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</si>
  <si>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</si>
  <si>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</si>
  <si>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</si>
  <si>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</si>
  <si>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</si>
  <si>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</si>
  <si>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</si>
  <si>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</si>
  <si>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</si>
  <si>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</si>
  <si>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</si>
  <si>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</si>
  <si>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</si>
  <si>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</si>
  <si>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</si>
  <si>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</si>
  <si>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</si>
  <si>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</si>
  <si>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</si>
  <si>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</si>
  <si>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</si>
  <si>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</si>
  <si>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</si>
  <si>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</si>
  <si>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</si>
  <si>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</si>
  <si>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</si>
  <si>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</si>
  <si>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</si>
  <si>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</si>
  <si>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</si>
  <si>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</si>
  <si>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</si>
  <si>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</si>
  <si>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</si>
  <si>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</si>
  <si>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</si>
  <si>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</si>
  <si>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</si>
  <si>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</si>
  <si>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</si>
  <si>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</si>
  <si>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</si>
  <si>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</si>
  <si>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</si>
  <si>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</si>
  <si>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</si>
  <si>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</si>
  <si>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</si>
  <si>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</si>
  <si>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</si>
  <si>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</si>
  <si>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</si>
  <si>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</si>
  <si>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</si>
  <si>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</si>
  <si>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</si>
  <si>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</si>
  <si>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</si>
  <si>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</si>
  <si>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</si>
  <si>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</si>
  <si>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</si>
  <si>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</si>
  <si>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</si>
  <si>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</si>
  <si>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</si>
  <si>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</si>
  <si>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</si>
  <si>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</si>
  <si>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</si>
  <si>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</si>
  <si>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</si>
  <si>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</si>
  <si>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</si>
  <si>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</si>
  <si>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</si>
  <si>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</si>
  <si>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</si>
  <si>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</si>
  <si>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</si>
  <si>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</si>
  <si>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</si>
  <si>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</si>
  <si>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</si>
  <si>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</si>
  <si>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</si>
  <si>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</si>
  <si>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</si>
  <si>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</si>
  <si>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</si>
  <si>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</si>
  <si>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</si>
  <si>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</si>
  <si>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</si>
  <si>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</si>
  <si>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</si>
  <si>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</si>
  <si>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</si>
  <si>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</si>
  <si>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</si>
  <si>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</si>
  <si>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</si>
  <si>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</si>
  <si>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</si>
  <si>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</si>
  <si>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</si>
  <si>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</si>
  <si>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</si>
  <si>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</si>
  <si>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</si>
  <si>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</si>
  <si>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</si>
  <si>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</si>
  <si>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</si>
  <si>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</si>
  <si>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</si>
  <si>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</si>
  <si>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</si>
  <si>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</si>
  <si>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</si>
  <si>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</si>
  <si>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</si>
  <si>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</si>
  <si>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</si>
  <si>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</si>
  <si>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</si>
  <si>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</si>
  <si>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</si>
  <si>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</si>
  <si>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</si>
  <si>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</si>
  <si>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</si>
  <si>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</si>
  <si>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</si>
  <si>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</si>
  <si>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</si>
  <si>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</si>
  <si>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</si>
  <si>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</si>
  <si>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</si>
  <si>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</si>
  <si>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</si>
  <si>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</si>
  <si>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</si>
  <si>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</si>
  <si>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</si>
  <si>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</si>
  <si>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</si>
  <si>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</si>
  <si>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</si>
  <si>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</si>
  <si>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</si>
  <si>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</si>
  <si>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</si>
  <si>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</si>
  <si>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</si>
  <si>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</si>
  <si>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</si>
  <si>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</si>
  <si>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</si>
  <si>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</si>
  <si>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</si>
  <si>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</si>
  <si>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</si>
  <si>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</si>
  <si>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</si>
  <si>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</si>
  <si>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</si>
  <si>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</si>
  <si>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</si>
  <si>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</si>
  <si>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</si>
  <si>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</si>
  <si>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</si>
  <si>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</si>
  <si>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</si>
  <si>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</si>
  <si>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</si>
  <si>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</si>
  <si>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</si>
  <si>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</si>
  <si>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</si>
  <si>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</si>
  <si>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</si>
  <si>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</si>
  <si>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</si>
  <si>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</si>
  <si>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</si>
  <si>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</si>
  <si>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</si>
  <si>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</si>
  <si>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</si>
  <si>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</si>
  <si>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</si>
  <si>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</si>
  <si>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</si>
  <si>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</si>
  <si>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</si>
  <si>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</si>
  <si>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</si>
  <si>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</si>
  <si>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</si>
  <si>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</si>
  <si>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</si>
  <si>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</si>
  <si>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</si>
  <si>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</si>
  <si>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</si>
  <si>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</si>
  <si>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</si>
  <si>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</si>
  <si>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</si>
  <si>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</si>
  <si>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</si>
  <si>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</si>
  <si>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</si>
  <si>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</si>
  <si>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</si>
  <si>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</si>
  <si>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</si>
  <si>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</si>
  <si>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</si>
  <si>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</si>
  <si>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</si>
  <si>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</si>
  <si>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</si>
  <si>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</si>
  <si>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</si>
  <si>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</si>
  <si>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</si>
  <si>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</si>
  <si>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</si>
  <si>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</si>
  <si>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</si>
  <si>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</si>
  <si>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</si>
  <si>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</si>
  <si>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</si>
  <si>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</si>
  <si>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</si>
  <si>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</si>
  <si>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</si>
  <si>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</si>
  <si>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</si>
  <si>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</si>
  <si>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</si>
  <si>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</si>
  <si>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</si>
  <si>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</si>
  <si>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</si>
  <si>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</si>
  <si>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</si>
  <si>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</si>
  <si>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</si>
  <si>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</si>
  <si>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</si>
  <si>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</si>
  <si>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</si>
  <si>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</si>
  <si>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</si>
  <si>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</si>
  <si>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</si>
  <si>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</si>
  <si>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</si>
  <si>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</si>
  <si>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</si>
  <si>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</si>
  <si>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</si>
  <si>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</si>
  <si>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</si>
  <si>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</si>
  <si>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</si>
  <si>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</si>
  <si>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</si>
  <si>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</si>
  <si>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</si>
  <si>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</si>
  <si>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</si>
  <si>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</si>
  <si>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</si>
  <si>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</si>
  <si>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</si>
  <si>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</si>
  <si>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</si>
  <si>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</si>
  <si>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</si>
  <si>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</si>
  <si>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</si>
  <si>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</si>
  <si>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</si>
  <si>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</si>
  <si>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</si>
  <si>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</si>
  <si>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</si>
  <si>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</si>
  <si>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</si>
  <si>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</si>
  <si>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</si>
  <si>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</si>
  <si>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</si>
  <si>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</si>
  <si>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</si>
  <si>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</si>
  <si>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</si>
  <si>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</si>
  <si>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</si>
  <si>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</si>
  <si>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</si>
  <si>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</si>
  <si>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</si>
  <si>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</si>
  <si>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</si>
  <si>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</si>
  <si>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</si>
  <si>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</si>
  <si>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</si>
  <si>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</si>
  <si>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</si>
  <si>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</si>
  <si>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</si>
  <si>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</si>
  <si>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</si>
  <si>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</si>
  <si>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</si>
  <si>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</si>
  <si>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</si>
  <si>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</si>
  <si>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</si>
  <si>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</si>
  <si>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</si>
  <si>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</si>
  <si>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</si>
  <si>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</si>
  <si>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</si>
  <si>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</si>
  <si>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</si>
  <si>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</si>
  <si>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</si>
  <si>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</si>
  <si>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</si>
  <si>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</si>
  <si>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</si>
  <si>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</si>
  <si>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</si>
  <si>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</si>
  <si>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</si>
  <si>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</si>
  <si>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</si>
  <si>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</si>
  <si>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</si>
  <si>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</si>
  <si>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</si>
  <si>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</si>
  <si>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</si>
  <si>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</si>
  <si>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</si>
  <si>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</si>
  <si>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</si>
  <si>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</si>
  <si>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</si>
  <si>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</si>
  <si>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</si>
  <si>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</si>
  <si>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</si>
  <si>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</si>
  <si>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</si>
  <si>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</si>
  <si>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</si>
  <si>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</si>
  <si>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</si>
  <si>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</si>
  <si>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</si>
  <si>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</si>
  <si>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</si>
  <si>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</si>
  <si>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</si>
  <si>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</si>
  <si>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</si>
  <si>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</si>
  <si>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</si>
  <si>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</si>
  <si>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</si>
  <si>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</si>
  <si>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</si>
  <si>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</si>
  <si>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</si>
  <si>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</si>
  <si>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</si>
  <si>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</si>
  <si>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</si>
  <si>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</si>
  <si>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</si>
  <si>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</si>
  <si>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</si>
  <si>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</si>
  <si>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</si>
  <si>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</si>
  <si>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</si>
  <si>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</si>
  <si>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</si>
  <si>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</si>
  <si>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</si>
  <si>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</si>
  <si>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</si>
  <si>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</si>
  <si>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</si>
  <si>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</si>
  <si>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</si>
  <si>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</si>
  <si>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</si>
  <si>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</si>
  <si>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</si>
  <si>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</si>
  <si>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</si>
  <si>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</si>
  <si>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</si>
  <si>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</si>
  <si>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</si>
  <si>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</si>
  <si>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</si>
  <si>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</si>
  <si>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</si>
  <si>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</si>
  <si>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</si>
  <si>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</si>
  <si>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</si>
  <si>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</si>
  <si>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</si>
  <si>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</si>
  <si>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</si>
  <si>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</si>
  <si>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</si>
  <si>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</si>
  <si>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</si>
  <si>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</si>
  <si>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</si>
  <si>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</si>
  <si>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</si>
  <si>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</si>
  <si>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</si>
  <si>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</si>
  <si>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</si>
  <si>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</si>
  <si>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</si>
  <si>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</si>
  <si>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</si>
  <si>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</si>
  <si>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</si>
  <si>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</si>
  <si>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</si>
  <si>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</si>
  <si>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</si>
  <si>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</si>
  <si>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</si>
  <si>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</si>
  <si>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</si>
  <si>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</si>
  <si>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</si>
  <si>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</si>
  <si>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</si>
  <si>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</si>
  <si>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</si>
  <si>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</si>
  <si>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</si>
  <si>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</si>
  <si>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</si>
  <si>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</si>
  <si>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</si>
  <si>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</si>
  <si>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</si>
  <si>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</si>
  <si>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</si>
  <si>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</si>
  <si>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</si>
  <si>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</si>
  <si>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</si>
  <si>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</si>
  <si>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</si>
  <si>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</si>
  <si>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</si>
  <si>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</si>
  <si>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</si>
  <si>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</si>
  <si>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</si>
  <si>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</si>
  <si>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</si>
  <si>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</si>
  <si>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</si>
  <si>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</si>
  <si>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</si>
  <si>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</si>
  <si>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</si>
  <si>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</si>
  <si>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</si>
  <si>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</si>
  <si>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</si>
  <si>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</si>
  <si>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</si>
  <si>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</si>
  <si>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</si>
  <si>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</si>
  <si>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</si>
  <si>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</si>
  <si>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</si>
  <si>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</si>
  <si>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</si>
  <si>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</si>
  <si>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</si>
  <si>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</si>
  <si>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</si>
  <si>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</si>
  <si>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</si>
  <si>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</si>
  <si>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</si>
  <si>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</si>
  <si>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</si>
  <si>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</si>
  <si>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</si>
  <si>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</si>
  <si>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</si>
  <si>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</si>
  <si>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</si>
  <si>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</si>
  <si>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</si>
  <si>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</si>
  <si>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</si>
  <si>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</si>
  <si>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</si>
  <si>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</si>
  <si>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</si>
  <si>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</si>
  <si>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</si>
  <si>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</si>
  <si>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</si>
  <si>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</si>
  <si>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</si>
  <si>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</si>
  <si>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</si>
  <si>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</si>
  <si>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</si>
  <si>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</si>
  <si>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</si>
  <si>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</si>
  <si>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</si>
  <si>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</si>
  <si>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</si>
  <si>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</si>
  <si>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</si>
  <si>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</si>
  <si>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</si>
  <si>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</si>
  <si>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</si>
  <si>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</si>
  <si>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</si>
  <si>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</si>
  <si>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</si>
  <si>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</si>
  <si>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</si>
  <si>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</si>
  <si>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</si>
  <si>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</si>
  <si>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</si>
  <si>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</si>
  <si>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</si>
  <si>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</si>
  <si>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</si>
  <si>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</si>
  <si>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</si>
  <si>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</si>
  <si>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</si>
  <si>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</si>
  <si>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</si>
  <si>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</si>
  <si>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</si>
  <si>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</si>
  <si>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</si>
  <si>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</si>
  <si>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</si>
  <si>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</si>
  <si>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</si>
  <si>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</si>
  <si>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</si>
  <si>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</si>
  <si>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</si>
  <si>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</si>
  <si>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</si>
  <si>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</si>
  <si>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</si>
  <si>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</si>
  <si>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</si>
  <si>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</si>
  <si>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</si>
  <si>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</si>
  <si>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</si>
  <si>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</si>
  <si>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</si>
  <si>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</si>
  <si>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</si>
  <si>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</si>
  <si>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</si>
  <si>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</si>
  <si>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</si>
  <si>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</si>
  <si>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</si>
  <si>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</si>
  <si>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</si>
  <si>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</si>
  <si>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</si>
  <si>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</si>
  <si>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</si>
  <si>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</si>
  <si>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</si>
  <si>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</si>
  <si>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</si>
  <si>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</si>
  <si>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</si>
  <si>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</si>
  <si>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</si>
  <si>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</si>
  <si>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</si>
  <si>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</si>
  <si>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</si>
  <si>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</si>
  <si>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</si>
  <si>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</si>
  <si>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</si>
  <si>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</si>
  <si>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</si>
  <si>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</si>
  <si>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</si>
  <si>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</si>
  <si>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</si>
  <si>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</si>
  <si>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</si>
  <si>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</si>
  <si>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</si>
  <si>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</si>
  <si>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</si>
  <si>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</si>
  <si>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</si>
  <si>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</si>
  <si>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</si>
  <si>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</si>
  <si>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</si>
  <si>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</si>
  <si>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</si>
  <si>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</si>
  <si>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</si>
  <si>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</si>
  <si>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</si>
  <si>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</si>
  <si>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</si>
  <si>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</si>
  <si>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</si>
  <si>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</si>
  <si>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</si>
  <si>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</si>
  <si>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</si>
  <si>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</si>
  <si>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</si>
  <si>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</si>
  <si>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</si>
  <si>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</si>
  <si>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</si>
  <si>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</si>
  <si>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</si>
  <si>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</si>
  <si>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</si>
  <si>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</si>
  <si>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</si>
  <si>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</si>
  <si>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</si>
  <si>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</si>
  <si>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</si>
  <si>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</si>
  <si>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</si>
  <si>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</si>
  <si>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</si>
  <si>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</si>
  <si>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</si>
  <si>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</si>
  <si>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</si>
  <si>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</si>
  <si>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</si>
  <si>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</si>
  <si>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</si>
  <si>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</si>
  <si>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</si>
  <si>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</si>
  <si>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</si>
  <si>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</si>
  <si>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</si>
  <si>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</si>
  <si>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</si>
  <si>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</si>
  <si>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</si>
  <si>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</si>
  <si>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</si>
  <si>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</si>
  <si>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</si>
  <si>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</si>
  <si>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</si>
  <si>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</si>
  <si>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</si>
  <si>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</si>
  <si>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</si>
  <si>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</si>
  <si>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</si>
  <si>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</si>
  <si>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</si>
  <si>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</si>
  <si>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</si>
  <si>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</si>
  <si>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</si>
  <si>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</si>
  <si>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</si>
  <si>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</si>
  <si>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</si>
  <si>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</si>
  <si>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</si>
  <si>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</si>
  <si>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</si>
  <si>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</si>
  <si>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</si>
  <si>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</si>
  <si>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</si>
  <si>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</si>
  <si>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</si>
  <si>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</si>
  <si>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</si>
  <si>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</si>
  <si>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</si>
  <si>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</si>
  <si>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</si>
  <si>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</si>
  <si>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</si>
  <si>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</si>
  <si>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</si>
  <si>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</si>
  <si>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</si>
  <si>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</si>
  <si>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</si>
  <si>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</si>
  <si>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</si>
  <si>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</si>
  <si>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</si>
  <si>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</si>
  <si>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</si>
  <si>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</si>
  <si>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</si>
  <si>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</si>
  <si>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</si>
  <si>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</si>
  <si>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</si>
  <si>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</si>
  <si>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</si>
  <si>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</si>
  <si>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</si>
  <si>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</si>
  <si>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</si>
  <si>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</si>
  <si>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</si>
  <si>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</si>
  <si>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</si>
  <si>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</si>
  <si>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</si>
  <si>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</si>
  <si>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</si>
  <si>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</si>
  <si>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</si>
  <si>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</si>
  <si>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</si>
  <si>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</si>
  <si>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</si>
  <si>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</si>
  <si>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</si>
  <si>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</si>
  <si>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</si>
  <si>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</si>
  <si>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</si>
  <si>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</si>
  <si>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</si>
  <si>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</si>
  <si>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</si>
  <si>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</si>
  <si>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</si>
  <si>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</si>
  <si>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</si>
  <si>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</si>
  <si>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</si>
  <si>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</si>
  <si>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</si>
  <si>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</si>
  <si>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</si>
  <si>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</si>
  <si>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</si>
  <si>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</si>
  <si>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</si>
  <si>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</si>
  <si>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</si>
  <si>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</si>
  <si>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</si>
  <si>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</si>
  <si>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</si>
  <si>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</si>
  <si>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</si>
  <si>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</si>
  <si>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</si>
  <si>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</si>
  <si>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</si>
  <si>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</si>
  <si>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</si>
  <si>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</si>
  <si>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</si>
  <si>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</si>
  <si>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</si>
  <si>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</si>
  <si>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</si>
  <si>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</si>
  <si>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</si>
  <si>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</si>
  <si>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</si>
  <si>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</si>
  <si>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</si>
  <si>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</si>
  <si>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</si>
  <si>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</si>
  <si>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</si>
  <si>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</si>
  <si>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</si>
  <si>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</si>
  <si>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</si>
  <si>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</si>
  <si>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</si>
  <si>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</si>
  <si>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</si>
  <si>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</si>
  <si>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</si>
  <si>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</si>
  <si>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</si>
  <si>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</si>
  <si>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</si>
  <si>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</si>
  <si>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</si>
  <si>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</si>
  <si>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</si>
  <si>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</si>
  <si>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</si>
  <si>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</si>
  <si>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</si>
  <si>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</si>
  <si>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</si>
  <si>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</si>
  <si>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</si>
  <si>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</si>
  <si>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</si>
  <si>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</si>
  <si>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</si>
  <si>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</si>
  <si>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</si>
  <si>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</si>
  <si>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</si>
  <si>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</si>
  <si>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</si>
  <si>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</si>
  <si>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</si>
  <si>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</si>
  <si>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</si>
  <si>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</si>
  <si>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</si>
  <si>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</si>
  <si>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</si>
  <si>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</si>
  <si>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</si>
  <si>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</si>
  <si>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</si>
  <si>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</si>
  <si>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</si>
  <si>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</si>
  <si>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</si>
  <si>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</si>
  <si>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</si>
  <si>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</si>
  <si>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</si>
  <si>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</si>
  <si>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</si>
  <si>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</si>
  <si>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</si>
  <si>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</si>
  <si>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</si>
  <si>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</si>
  <si>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</si>
  <si>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</si>
  <si>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</si>
  <si>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</si>
  <si>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</si>
  <si>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</si>
  <si>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</si>
  <si>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</si>
  <si>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</si>
  <si>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</si>
  <si>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</si>
  <si>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</si>
  <si>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</si>
  <si>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</si>
  <si>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</si>
  <si>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</si>
  <si>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</si>
  <si>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</si>
  <si>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</si>
  <si>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</si>
  <si>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</si>
  <si>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</si>
  <si>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</si>
  <si>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</si>
  <si>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</si>
  <si>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</si>
  <si>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</si>
  <si>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</si>
  <si>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</si>
  <si>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</si>
  <si>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</si>
  <si>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</si>
  <si>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</si>
  <si>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</si>
  <si>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</si>
  <si>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</si>
  <si>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</si>
  <si>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</si>
  <si>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</si>
  <si>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</si>
  <si>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</si>
  <si>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</si>
  <si>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</si>
  <si>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</si>
  <si>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</si>
  <si>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</si>
  <si>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</si>
  <si>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</si>
  <si>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</si>
  <si>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</si>
  <si>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</si>
  <si>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</si>
  <si>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</si>
  <si>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</si>
  <si>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</si>
  <si>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</si>
  <si>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</si>
  <si>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</si>
  <si>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</si>
  <si>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</si>
  <si>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</si>
  <si>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</si>
  <si>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</si>
  <si>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</si>
  <si>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</si>
  <si>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</si>
  <si>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</si>
  <si>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</si>
  <si>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</si>
  <si>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</si>
  <si>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</si>
  <si>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</si>
  <si>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</si>
  <si>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</si>
  <si>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</si>
  <si>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</si>
  <si>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</si>
  <si>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</si>
  <si>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</si>
  <si>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</si>
  <si>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</si>
  <si>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</si>
  <si>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</si>
  <si>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</si>
  <si>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</si>
  <si>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</si>
  <si>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</si>
  <si>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</si>
  <si>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</si>
  <si>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</si>
  <si>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</si>
  <si>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</si>
  <si>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</si>
  <si>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</si>
  <si>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</si>
  <si>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</si>
  <si>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</si>
  <si>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</si>
  <si>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</si>
  <si>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</si>
  <si>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</si>
  <si>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</si>
  <si>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</si>
  <si>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</si>
  <si>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</si>
  <si>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</si>
  <si>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</si>
  <si>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</si>
  <si>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</si>
  <si>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</si>
  <si>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</si>
  <si>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</si>
  <si>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</si>
  <si>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</si>
  <si>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</si>
  <si>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</si>
  <si>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</si>
  <si>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</si>
  <si>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</si>
  <si>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</si>
  <si>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</si>
  <si>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</si>
  <si>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</si>
  <si>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</si>
  <si>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</si>
  <si>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</si>
  <si>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</si>
  <si>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</si>
  <si>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</si>
  <si>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</si>
  <si>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</si>
  <si>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</si>
  <si>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</si>
  <si>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</si>
  <si>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</si>
  <si>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</si>
  <si>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</si>
  <si>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</si>
  <si>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</si>
  <si>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</si>
  <si>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</si>
  <si>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</si>
  <si>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</si>
  <si>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</si>
  <si>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</si>
  <si>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</si>
  <si>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</si>
  <si>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</si>
  <si>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</si>
  <si>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</si>
  <si>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</si>
  <si>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</si>
  <si>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</si>
  <si>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</si>
  <si>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</si>
  <si>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</si>
  <si>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</si>
  <si>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</si>
  <si>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</si>
  <si>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</si>
  <si>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</si>
  <si>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</si>
  <si>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</si>
  <si>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</si>
  <si>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</si>
  <si>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</si>
  <si>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</si>
  <si>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</si>
  <si>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</si>
  <si>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</si>
  <si>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</si>
  <si>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</si>
  <si>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</si>
  <si>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</si>
  <si>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</si>
  <si>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</si>
  <si>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</si>
  <si>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</si>
  <si>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</si>
  <si>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</si>
  <si>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</si>
  <si>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</si>
  <si>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</si>
  <si>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</si>
  <si>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</si>
  <si>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</si>
  <si>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</si>
  <si>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</si>
  <si>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</si>
  <si>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</si>
  <si>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</si>
  <si>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</si>
  <si>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</si>
  <si>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</si>
  <si>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</si>
  <si>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</si>
  <si>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</si>
  <si>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</si>
  <si>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</si>
  <si>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</si>
  <si>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</si>
  <si>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</si>
  <si>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</si>
  <si>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</si>
  <si>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</si>
  <si>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</si>
  <si>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</si>
  <si>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</si>
  <si>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</si>
  <si>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</si>
  <si>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</si>
  <si>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</si>
  <si>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</si>
  <si>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</si>
  <si>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</si>
  <si>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</si>
  <si>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</si>
  <si>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</si>
  <si>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</si>
  <si>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</si>
  <si>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</si>
  <si>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</si>
  <si>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</si>
  <si>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</si>
  <si>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</si>
  <si>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</si>
  <si>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</si>
  <si>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</si>
  <si>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</si>
  <si>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</si>
  <si>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</si>
  <si>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</si>
  <si>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</si>
  <si>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</si>
  <si>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</si>
  <si>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</si>
  <si>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</si>
  <si>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</si>
  <si>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</si>
  <si>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</si>
  <si>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</si>
  <si>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</si>
  <si>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</si>
  <si>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</si>
  <si>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</si>
  <si>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</si>
  <si>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</si>
  <si>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</si>
  <si>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</si>
  <si>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</si>
  <si>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</si>
  <si>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</si>
  <si>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</si>
  <si>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</si>
  <si>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</si>
  <si>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</si>
  <si>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</si>
  <si>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</si>
  <si>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</si>
  <si>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</si>
  <si>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</si>
  <si>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</si>
  <si>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</si>
  <si>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</si>
  <si>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</si>
  <si>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</si>
  <si>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</si>
  <si>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</si>
  <si>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</si>
  <si>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</si>
  <si>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</si>
  <si>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</si>
  <si>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</si>
  <si>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</si>
  <si>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</si>
  <si>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</si>
  <si>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</si>
  <si>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</si>
  <si>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</si>
  <si>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</si>
  <si>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</si>
  <si>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</si>
  <si>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</si>
  <si>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</si>
  <si>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</si>
  <si>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</si>
  <si>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</si>
  <si>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</si>
  <si>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</si>
  <si>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</si>
  <si>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</si>
  <si>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</si>
  <si>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</si>
  <si>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</si>
  <si>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</si>
  <si>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</si>
  <si>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</si>
  <si>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</si>
  <si>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</si>
  <si>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</si>
  <si>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</si>
  <si>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</si>
  <si>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</si>
  <si>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</si>
  <si>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</si>
  <si>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</si>
  <si>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</si>
  <si>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</si>
  <si>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</si>
  <si>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</si>
  <si>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</si>
  <si>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</si>
  <si>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</si>
  <si>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</si>
  <si>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</si>
  <si>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</si>
  <si>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</si>
  <si>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</si>
  <si>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</si>
  <si>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</si>
  <si>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</si>
  <si>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</si>
  <si>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</si>
  <si>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</si>
  <si>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</si>
  <si>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</si>
  <si>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</si>
  <si>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</si>
  <si>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</si>
  <si>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</si>
  <si>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</si>
  <si>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</si>
  <si>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</si>
  <si>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</si>
  <si>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</si>
  <si>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</si>
  <si>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</si>
  <si>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</si>
  <si>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</si>
  <si>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</si>
  <si>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</si>
  <si>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</si>
  <si>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</si>
  <si>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</si>
  <si>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</si>
  <si>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</si>
  <si>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</si>
  <si>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</si>
  <si>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</si>
  <si>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</si>
  <si>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</si>
  <si>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</si>
  <si>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</si>
  <si>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</si>
  <si>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</si>
  <si>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</si>
  <si>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</si>
  <si>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</si>
  <si>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</si>
  <si>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</si>
  <si>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</si>
  <si>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</si>
  <si>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</si>
  <si>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</si>
  <si>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</si>
  <si>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</si>
  <si>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</si>
  <si>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</si>
  <si>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</si>
  <si>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</si>
  <si>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</si>
  <si>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</si>
  <si>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</si>
  <si>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</si>
  <si>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</si>
  <si>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</si>
  <si>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</si>
  <si>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</si>
  <si>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</si>
  <si>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</si>
  <si>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</si>
  <si>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</si>
  <si>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</si>
  <si>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</si>
  <si>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</si>
  <si>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</si>
  <si>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</si>
  <si>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</si>
  <si>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</si>
  <si>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</si>
  <si>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</si>
  <si>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</si>
  <si>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</si>
  <si>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</si>
  <si>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</si>
  <si>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</si>
  <si>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</si>
  <si>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</si>
  <si>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</si>
  <si>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</si>
  <si>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</si>
  <si>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</si>
  <si>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</si>
  <si>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</si>
  <si>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</si>
  <si>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</si>
  <si>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</si>
  <si>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</si>
  <si>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</si>
  <si>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</si>
  <si>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</si>
  <si>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</si>
  <si>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</si>
  <si>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</si>
  <si>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</si>
  <si>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</si>
  <si>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</si>
  <si>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</si>
  <si>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</si>
  <si>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</si>
  <si>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</si>
  <si>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</si>
  <si>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</si>
  <si>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</si>
  <si>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</si>
  <si>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</si>
  <si>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</si>
  <si>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</si>
  <si>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</si>
  <si>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</si>
  <si>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</si>
  <si>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</si>
  <si>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</si>
  <si>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</si>
  <si>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</si>
  <si>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</si>
  <si>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</si>
  <si>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</si>
  <si>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</si>
  <si>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</si>
  <si>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</si>
  <si>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</si>
  <si>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</si>
  <si>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</si>
  <si>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</si>
  <si>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</si>
  <si>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</si>
  <si>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</si>
  <si>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</si>
  <si>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</si>
  <si>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</si>
  <si>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</si>
  <si>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</si>
  <si>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</si>
  <si>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</si>
  <si>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</si>
  <si>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</si>
  <si>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</si>
  <si>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</si>
  <si>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</si>
  <si>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</si>
  <si>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</si>
  <si>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</si>
  <si>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</si>
  <si>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</si>
  <si>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</si>
  <si>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</si>
  <si>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</si>
  <si>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</si>
  <si>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</si>
  <si>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</si>
  <si>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</si>
  <si>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</si>
  <si>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</si>
  <si>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</si>
  <si>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</si>
  <si>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</si>
  <si>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</si>
  <si>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</si>
  <si>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</si>
  <si>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</si>
  <si>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</si>
  <si>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</si>
  <si>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</si>
  <si>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</si>
  <si>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</si>
  <si>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</si>
  <si>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</si>
  <si>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</si>
  <si>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</si>
  <si>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</si>
  <si>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</si>
  <si>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</si>
  <si>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</si>
  <si>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</si>
  <si>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</si>
  <si>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</si>
  <si>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</si>
  <si>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</si>
  <si>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</si>
  <si>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</si>
  <si>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</si>
  <si>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</si>
  <si>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</si>
  <si>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</si>
  <si>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</si>
  <si>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</si>
  <si>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</si>
  <si>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</si>
  <si>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</si>
  <si>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</si>
  <si>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</si>
  <si>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</si>
  <si>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</si>
  <si>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</si>
  <si>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</si>
  <si>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</si>
  <si>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</si>
  <si>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</si>
  <si>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</si>
  <si>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</si>
  <si>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</si>
  <si>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</si>
  <si>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</si>
  <si>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</si>
  <si>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</si>
  <si>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</si>
  <si>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</si>
  <si>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</si>
  <si>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</si>
  <si>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</si>
  <si>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</si>
  <si>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</si>
  <si>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</si>
  <si>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</si>
  <si>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</si>
  <si>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</si>
  <si>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</si>
  <si>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</si>
  <si>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</si>
  <si>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</si>
  <si>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</si>
  <si>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</si>
  <si>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</si>
  <si>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</si>
  <si>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</si>
  <si>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</si>
  <si>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</si>
  <si>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</si>
  <si>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</si>
  <si>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</si>
  <si>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</si>
  <si>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</si>
  <si>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</si>
  <si>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</si>
  <si>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</si>
  <si>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</si>
  <si>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</si>
  <si>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</si>
  <si>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</si>
  <si>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</si>
  <si>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</si>
  <si>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</si>
  <si>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</si>
  <si>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</si>
  <si>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</si>
  <si>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</si>
  <si>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</si>
  <si>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</si>
  <si>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</si>
  <si>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</si>
  <si>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</si>
  <si>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</si>
  <si>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</si>
  <si>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</si>
  <si>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</si>
  <si>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</si>
  <si>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</si>
  <si>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</si>
  <si>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</si>
  <si>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</si>
  <si>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</si>
  <si>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</si>
  <si>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</si>
  <si>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</si>
  <si>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</si>
  <si>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</si>
  <si>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</si>
  <si>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</si>
  <si>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</si>
  <si>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</si>
  <si>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</si>
  <si>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</si>
  <si>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</si>
  <si>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</si>
  <si>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</si>
  <si>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</si>
  <si>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</si>
  <si>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</si>
  <si>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</si>
  <si>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</si>
  <si>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</si>
  <si>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</si>
  <si>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</si>
  <si>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</si>
  <si>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</si>
  <si>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</si>
  <si>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</si>
  <si>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</si>
  <si>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</si>
  <si>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</si>
  <si>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</si>
  <si>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</si>
  <si>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</si>
  <si>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</si>
  <si>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</si>
  <si>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</si>
  <si>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</si>
  <si>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</si>
  <si>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</si>
  <si>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</si>
  <si>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</si>
  <si>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</si>
  <si>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</si>
  <si>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</si>
  <si>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</si>
  <si>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</si>
  <si>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</si>
  <si>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</si>
  <si>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</si>
  <si>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</si>
  <si>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</si>
  <si>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</si>
  <si>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</si>
  <si>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</si>
  <si>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</si>
  <si>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</si>
  <si>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</si>
  <si>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</si>
  <si>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</si>
  <si>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</si>
  <si>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</si>
  <si>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</si>
  <si>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</si>
  <si>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</si>
  <si>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</si>
  <si>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</si>
  <si>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</si>
  <si>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</si>
  <si>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</si>
  <si>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</si>
  <si>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</si>
  <si>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</si>
  <si>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</si>
  <si>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</si>
  <si>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</si>
  <si>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</si>
  <si>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</si>
  <si>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</si>
  <si>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</si>
  <si>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</si>
  <si>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</si>
  <si>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</si>
  <si>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</si>
  <si>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</si>
  <si>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</si>
  <si>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</si>
  <si>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</si>
  <si>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</si>
  <si>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</si>
  <si>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</si>
  <si>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</si>
  <si>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</si>
  <si>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</si>
  <si>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</si>
  <si>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</si>
  <si>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</si>
  <si>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</si>
  <si>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</si>
  <si>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</si>
  <si>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</si>
  <si>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</si>
  <si>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</si>
  <si>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</si>
  <si>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</si>
  <si>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</si>
  <si>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</si>
  <si>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</si>
  <si>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</si>
  <si>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</si>
  <si>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</si>
  <si>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</si>
  <si>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</si>
  <si>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</si>
  <si>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</si>
  <si>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</si>
  <si>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</si>
  <si>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</si>
  <si>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</si>
  <si>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</si>
  <si>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</si>
  <si>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</si>
  <si>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</si>
  <si>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</si>
  <si>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</si>
  <si>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</si>
  <si>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</si>
  <si>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</si>
  <si>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</si>
  <si>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</si>
  <si>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</si>
  <si>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</si>
  <si>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</si>
  <si>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</si>
  <si>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</si>
  <si>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</si>
  <si>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</si>
  <si>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</si>
  <si>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</si>
  <si>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</si>
  <si>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</si>
  <si>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</si>
  <si>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</si>
  <si>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</si>
  <si>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</si>
  <si>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</si>
  <si>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</si>
  <si>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</si>
  <si>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</si>
  <si>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</si>
  <si>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</si>
  <si>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</si>
  <si>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</si>
  <si>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</si>
  <si>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</si>
  <si>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</si>
  <si>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</si>
  <si>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</si>
  <si>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</si>
  <si>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</si>
  <si>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</si>
  <si>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</si>
  <si>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</si>
  <si>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</si>
  <si>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</si>
  <si>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</si>
  <si>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</si>
  <si>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</si>
  <si>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</si>
  <si>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</si>
  <si>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</si>
  <si>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</si>
  <si>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</si>
  <si>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</si>
  <si>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</si>
  <si>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</si>
  <si>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</si>
  <si>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</si>
  <si>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</si>
  <si>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</si>
  <si>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</si>
  <si>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</si>
  <si>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</si>
  <si>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</si>
  <si>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</si>
  <si>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</si>
  <si>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</si>
  <si>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</si>
  <si>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</si>
  <si>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</si>
  <si>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</si>
  <si>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</si>
  <si>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</si>
  <si>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</si>
  <si>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</si>
  <si>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</si>
  <si>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</si>
  <si>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</si>
  <si>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</si>
  <si>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</si>
  <si>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</si>
  <si>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</si>
  <si>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</si>
  <si>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</si>
  <si>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</si>
  <si>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</si>
  <si>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</si>
  <si>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</si>
  <si>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</si>
  <si>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</si>
  <si>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</si>
  <si>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</si>
  <si>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</si>
  <si>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</si>
  <si>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</si>
  <si>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</si>
  <si>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</si>
  <si>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</si>
  <si>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</si>
  <si>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</si>
  <si>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</si>
  <si>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</si>
  <si>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</si>
  <si>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</si>
  <si>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</si>
  <si>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</si>
  <si>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</si>
  <si>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</si>
  <si>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</si>
  <si>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</si>
  <si>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</si>
  <si>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</si>
  <si>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</si>
  <si>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</si>
  <si>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</si>
  <si>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</si>
  <si>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</si>
  <si>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</si>
  <si>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</si>
  <si>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</si>
  <si>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</si>
  <si>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</si>
  <si>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</si>
  <si>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</si>
  <si>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</si>
  <si>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</si>
  <si>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</si>
  <si>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</si>
  <si>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</si>
  <si>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</si>
  <si>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</si>
  <si>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</si>
  <si>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</si>
  <si>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</si>
  <si>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</si>
  <si>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</si>
  <si>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</si>
  <si>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</si>
  <si>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</si>
  <si>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</si>
  <si>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</si>
  <si>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</si>
  <si>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</si>
  <si>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</si>
  <si>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</si>
  <si>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</si>
  <si>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</si>
  <si>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</si>
  <si>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</si>
  <si>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</si>
  <si>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</si>
  <si>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</si>
  <si>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</si>
  <si>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</si>
  <si>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</si>
  <si>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</si>
  <si>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</si>
  <si>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</si>
  <si>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</si>
  <si>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</si>
  <si>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</si>
  <si>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</si>
  <si>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</si>
  <si>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</si>
  <si>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</si>
  <si>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</si>
  <si>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</si>
  <si>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</si>
  <si>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</si>
  <si>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</si>
  <si>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</si>
  <si>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</si>
  <si>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</si>
  <si>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</si>
  <si>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</si>
  <si>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</si>
  <si>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</si>
  <si>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</si>
  <si>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</si>
  <si>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</si>
  <si>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</si>
  <si>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</si>
  <si>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</si>
  <si>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</si>
  <si>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</si>
  <si>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</si>
  <si>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</si>
  <si>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</si>
  <si>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</si>
  <si>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</si>
  <si>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</si>
  <si>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</si>
  <si>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</si>
  <si>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</si>
  <si>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</si>
  <si>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</si>
  <si>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</si>
  <si>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</si>
  <si>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</si>
  <si>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</si>
  <si>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</si>
  <si>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</si>
  <si>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</si>
  <si>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</si>
  <si>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</si>
  <si>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</si>
  <si>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</si>
  <si>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</si>
  <si>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</si>
  <si>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</si>
  <si>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</si>
  <si>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</si>
  <si>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</si>
  <si>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</si>
  <si>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</si>
  <si>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</si>
  <si>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</si>
  <si>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</si>
  <si>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</si>
  <si>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</si>
  <si>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</si>
  <si>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</si>
  <si>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</si>
  <si>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</si>
  <si>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</si>
  <si>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</si>
  <si>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</si>
  <si>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</si>
  <si>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</si>
  <si>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</si>
  <si>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</si>
  <si>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</si>
  <si>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</si>
  <si>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</si>
  <si>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</si>
  <si>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</si>
  <si>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</si>
  <si>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</si>
  <si>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</si>
  <si>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</si>
  <si>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</si>
  <si>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</si>
  <si>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</si>
  <si>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</si>
  <si>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</si>
  <si>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</si>
  <si>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</si>
  <si>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</si>
  <si>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</si>
  <si>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</si>
  <si>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</si>
  <si>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</si>
  <si>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</si>
  <si>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</si>
  <si>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</si>
  <si>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</si>
  <si>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</si>
  <si>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</si>
  <si>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</si>
  <si>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</si>
  <si>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</si>
  <si>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</si>
  <si>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</si>
  <si>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</si>
  <si>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</si>
  <si>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</si>
  <si>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</si>
  <si>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</si>
  <si>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</si>
  <si>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</si>
  <si>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</si>
  <si>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</si>
  <si>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</si>
  <si>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</si>
  <si>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</si>
  <si>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</si>
  <si>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</si>
  <si>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</si>
  <si>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</si>
  <si>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</si>
  <si>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</si>
  <si>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</si>
  <si>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</si>
  <si>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</si>
  <si>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</si>
  <si>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</si>
  <si>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</si>
  <si>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</si>
  <si>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</si>
  <si>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</si>
  <si>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</si>
  <si>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</si>
  <si>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</si>
  <si>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</si>
  <si>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</si>
  <si>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</si>
  <si>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</si>
  <si>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</si>
  <si>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</si>
  <si>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</si>
  <si>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</si>
  <si>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</si>
  <si>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</si>
  <si>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</si>
  <si>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</si>
  <si>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</si>
  <si>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</si>
  <si>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</si>
  <si>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</si>
  <si>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</si>
  <si>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</si>
  <si>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</si>
  <si>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</si>
  <si>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</si>
  <si>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</si>
  <si>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</si>
  <si>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</si>
  <si>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</si>
  <si>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</si>
  <si>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</si>
  <si>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</si>
  <si>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</si>
  <si>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</si>
  <si>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</si>
  <si>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</si>
  <si>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</si>
  <si>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</si>
  <si>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</si>
  <si>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</si>
  <si>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</si>
  <si>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</si>
  <si>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</si>
  <si>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</si>
  <si>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</si>
  <si>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</si>
  <si>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</si>
  <si>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</si>
  <si>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</si>
  <si>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</si>
  <si>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</si>
  <si>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</si>
  <si>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</si>
  <si>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</si>
  <si>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</si>
  <si>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</si>
  <si>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</si>
  <si>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</si>
  <si>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</si>
  <si>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</si>
  <si>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</si>
  <si>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</si>
  <si>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</si>
  <si>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</si>
  <si>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</si>
  <si>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</si>
  <si>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</si>
  <si>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</si>
  <si>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</si>
  <si>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</si>
  <si>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</si>
  <si>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</si>
  <si>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</si>
  <si>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</si>
  <si>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</si>
  <si>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</si>
  <si>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</si>
  <si>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</si>
  <si>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</si>
  <si>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</si>
  <si>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</si>
  <si>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</si>
  <si>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</si>
  <si>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</si>
  <si>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</si>
  <si>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</si>
  <si>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</si>
  <si>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</si>
  <si>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</si>
  <si>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</si>
  <si>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</si>
  <si>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</si>
  <si>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</si>
  <si>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</si>
  <si>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</si>
  <si>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</si>
  <si>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</si>
  <si>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</si>
  <si>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</si>
  <si>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</si>
  <si>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</si>
  <si>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</si>
  <si>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</si>
  <si>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</si>
  <si>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</si>
  <si>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</si>
  <si>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</si>
  <si>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</si>
  <si>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</si>
  <si>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</si>
  <si>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</si>
  <si>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</si>
  <si>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</si>
  <si>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</si>
  <si>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</si>
  <si>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</si>
  <si>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</si>
  <si>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</si>
  <si>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</si>
  <si>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</si>
  <si>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</si>
  <si>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</si>
  <si>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</si>
  <si>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</si>
  <si>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</si>
  <si>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</si>
  <si>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</si>
  <si>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</si>
  <si>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</si>
  <si>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</si>
  <si>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</si>
  <si>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</si>
  <si>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</si>
  <si>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</si>
  <si>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</si>
  <si>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</si>
  <si>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</si>
  <si>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</si>
  <si>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</si>
  <si>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</si>
  <si>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</si>
  <si>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</si>
  <si>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</si>
  <si>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</si>
  <si>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</si>
  <si>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</si>
  <si>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</si>
  <si>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</si>
  <si>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</si>
  <si>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</si>
  <si>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</si>
  <si>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</si>
  <si>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</si>
  <si>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</si>
  <si>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</si>
  <si>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</si>
  <si>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</si>
  <si>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</si>
  <si>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</si>
  <si>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</si>
  <si>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</si>
  <si>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</si>
  <si>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</si>
  <si>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</si>
  <si>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</si>
  <si>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</si>
  <si>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</si>
  <si>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</si>
  <si>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</si>
  <si>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</si>
  <si>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</si>
  <si>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</si>
  <si>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</si>
  <si>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</si>
  <si>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</si>
  <si>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</si>
  <si>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</si>
  <si>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>Giò tai nấm hương 250g</t>
  </si>
  <si>
    <t>Giò lụa 250g KT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</si>
  <si>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</si>
  <si>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</si>
  <si>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</si>
  <si>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</si>
  <si>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</si>
  <si>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</si>
  <si>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Quyết hồng+Chín </t>
    </r>
    <r>
      <rPr>
        <b/>
        <sz val="10"/>
        <color indexed="57"/>
        <rFont val="Times New Roman"/>
        <family val="1"/>
      </rPr>
      <t>cốm</t>
    </r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</si>
  <si>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</si>
  <si>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</si>
  <si>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</si>
  <si>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</si>
  <si>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</si>
  <si>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</si>
  <si>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</si>
  <si>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</si>
  <si>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</si>
  <si>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</si>
  <si>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</si>
  <si>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</si>
  <si>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</si>
  <si>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</si>
  <si>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</si>
  <si>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</si>
  <si>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</si>
  <si>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</si>
  <si>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</si>
  <si>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</si>
  <si>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</si>
  <si>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</si>
  <si>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</si>
  <si>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</si>
  <si>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</si>
  <si>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</si>
  <si>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</si>
  <si>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</si>
  <si>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</si>
  <si>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</si>
  <si>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</si>
  <si>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</si>
  <si>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</si>
  <si>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</si>
  <si>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</si>
  <si>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</si>
  <si>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</si>
  <si>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</si>
  <si>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</si>
  <si>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</si>
  <si>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</si>
  <si>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</si>
  <si>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</si>
  <si>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</si>
  <si>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</si>
  <si>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DANH SÁCH KHÁCH HÀNG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</si>
  <si>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</si>
  <si>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</si>
  <si>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</si>
  <si>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</si>
  <si>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</si>
  <si>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</si>
  <si>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</si>
  <si>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</si>
  <si>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</si>
  <si>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</si>
  <si>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</si>
  <si>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</si>
  <si>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</si>
  <si>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</si>
  <si>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</si>
  <si>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</si>
  <si>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</si>
  <si>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</si>
  <si>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</si>
  <si>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</si>
  <si>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</si>
  <si>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</si>
  <si>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</si>
  <si>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</si>
  <si>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</si>
  <si>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</si>
  <si>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</si>
  <si>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</si>
  <si>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</si>
  <si>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</si>
  <si>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</si>
  <si>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</si>
  <si>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</si>
  <si>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</si>
  <si>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</si>
  <si>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</si>
  <si>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</si>
  <si>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</si>
  <si>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</si>
  <si>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</si>
  <si>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</si>
  <si>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</si>
  <si>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</si>
  <si>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</si>
  <si>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</si>
  <si>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</si>
  <si>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</si>
  <si>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</si>
  <si>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</si>
  <si>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</si>
  <si>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</si>
  <si>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</si>
  <si>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</si>
  <si>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</si>
  <si>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</si>
  <si>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</si>
  <si>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</si>
  <si>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</si>
  <si>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brg10091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</si>
  <si>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</si>
  <si>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</si>
  <si>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</si>
  <si>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</si>
  <si>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</si>
  <si>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</si>
  <si>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</si>
  <si>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</si>
  <si>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brg11011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</si>
  <si>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</si>
  <si>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</si>
  <si>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</si>
  <si>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</si>
  <si>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</si>
  <si>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</si>
  <si>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</si>
  <si>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</si>
  <si>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</si>
  <si>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</si>
  <si>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</si>
  <si>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</si>
  <si>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</si>
  <si>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</si>
  <si>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</si>
  <si>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</si>
  <si>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</si>
  <si>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</si>
  <si>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</si>
  <si>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</si>
  <si>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</si>
  <si>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</si>
  <si>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</si>
  <si>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</si>
  <si>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</si>
  <si>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</si>
  <si>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</si>
  <si>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</si>
  <si>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</si>
  <si>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</si>
  <si>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</si>
  <si>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</si>
  <si>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</si>
  <si>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</si>
  <si>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</si>
  <si>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</si>
  <si>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</si>
  <si>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</si>
  <si>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</si>
  <si>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</si>
  <si>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</si>
  <si>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</si>
  <si>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</si>
  <si>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</si>
  <si>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</si>
  <si>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</si>
  <si>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</si>
  <si>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</si>
  <si>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</si>
  <si>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</si>
  <si>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</si>
  <si>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</si>
  <si>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</si>
  <si>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</si>
  <si>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</si>
  <si>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</si>
  <si>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</si>
  <si>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</si>
  <si>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</si>
  <si>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</si>
  <si>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</si>
  <si>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</si>
  <si>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</si>
  <si>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</si>
  <si>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</si>
  <si>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</si>
  <si>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</si>
  <si>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</si>
  <si>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</si>
  <si>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</si>
  <si>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</si>
  <si>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</si>
  <si>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</si>
  <si>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</si>
  <si>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</si>
  <si>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</si>
  <si>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</si>
  <si>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</si>
  <si>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</si>
  <si>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</si>
  <si>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</si>
  <si>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</si>
  <si>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</si>
  <si>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</si>
  <si>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</si>
  <si>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</si>
  <si>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</si>
  <si>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</si>
  <si>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</si>
  <si>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</si>
  <si>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</si>
  <si>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</si>
  <si>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</si>
  <si>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</si>
  <si>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brg12701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</si>
  <si>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</si>
  <si>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</si>
  <si>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</si>
  <si>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</si>
  <si>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</si>
  <si>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</si>
  <si>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</si>
  <si>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</si>
  <si>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</si>
  <si>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</si>
  <si>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</si>
  <si>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</si>
  <si>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</si>
  <si>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</si>
  <si>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brg12761</t>
  </si>
  <si>
    <t>BRG 51 Lê Đại Hành</t>
  </si>
  <si>
    <t>BRG 51 Lê Đại Hành, Hai Bà Trưng, HN</t>
  </si>
  <si>
    <t>brg12771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</si>
  <si>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</si>
  <si>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</si>
  <si>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</si>
  <si>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</si>
  <si>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</si>
  <si>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</si>
  <si>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</si>
  <si>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</si>
  <si>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</si>
  <si>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</si>
  <si>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</si>
  <si>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</si>
  <si>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</si>
  <si>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</si>
  <si>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</si>
  <si>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</si>
  <si>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</si>
  <si>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</si>
  <si>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</si>
  <si>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</si>
  <si>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</si>
  <si>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</si>
  <si>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</si>
  <si>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</si>
  <si>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</si>
  <si>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</si>
  <si>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</si>
  <si>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</si>
  <si>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</si>
  <si>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</si>
  <si>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</si>
  <si>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</si>
  <si>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</si>
  <si>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</si>
  <si>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</si>
  <si>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</si>
  <si>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</si>
  <si>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</si>
  <si>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</si>
  <si>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</si>
  <si>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</si>
  <si>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</si>
  <si>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</si>
  <si>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</si>
  <si>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</si>
  <si>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</si>
  <si>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</si>
  <si>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</si>
  <si>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</si>
  <si>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</si>
  <si>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</si>
  <si>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</si>
  <si>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</si>
  <si>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</si>
  <si>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</si>
  <si>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</si>
  <si>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</si>
  <si>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</si>
  <si>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</si>
  <si>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</si>
  <si>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</si>
  <si>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</si>
  <si>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</si>
  <si>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</si>
  <si>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</si>
  <si>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</si>
  <si>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</si>
  <si>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</si>
  <si>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</si>
  <si>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</si>
  <si>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</si>
  <si>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</si>
  <si>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</si>
  <si>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</si>
  <si>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</si>
  <si>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</si>
  <si>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</si>
  <si>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</si>
  <si>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</si>
  <si>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</si>
  <si>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</si>
  <si>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</si>
  <si>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</si>
  <si>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</si>
  <si>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</si>
  <si>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</si>
  <si>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</si>
  <si>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</si>
  <si>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</si>
  <si>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</si>
  <si>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</si>
  <si>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</si>
  <si>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</si>
  <si>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</si>
  <si>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</si>
  <si>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</si>
  <si>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</si>
  <si>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</si>
  <si>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</si>
  <si>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</si>
  <si>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</si>
  <si>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</si>
  <si>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</si>
  <si>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</si>
  <si>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</si>
  <si>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</si>
  <si>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</si>
  <si>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</si>
  <si>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</si>
  <si>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</si>
  <si>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</si>
  <si>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</si>
  <si>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</si>
  <si>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</si>
  <si>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</si>
  <si>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</si>
  <si>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</si>
  <si>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</si>
  <si>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</si>
  <si>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</si>
  <si>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</si>
  <si>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</si>
  <si>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</si>
  <si>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</si>
  <si>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</si>
  <si>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</si>
  <si>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</si>
  <si>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</si>
  <si>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</si>
  <si>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</si>
  <si>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</si>
  <si>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</si>
  <si>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</si>
  <si>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</si>
  <si>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</si>
  <si>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</si>
  <si>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</si>
  <si>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</si>
  <si>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</si>
  <si>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</si>
  <si>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</si>
  <si>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</si>
  <si>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</si>
  <si>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</si>
  <si>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</si>
  <si>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</si>
  <si>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</si>
  <si>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</si>
  <si>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</si>
  <si>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</si>
  <si>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</si>
  <si>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</si>
  <si>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</si>
  <si>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</si>
  <si>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</si>
  <si>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</si>
  <si>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</si>
  <si>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</si>
  <si>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</si>
  <si>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</si>
  <si>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</si>
  <si>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</si>
  <si>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</si>
  <si>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</si>
  <si>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</si>
  <si>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</si>
  <si>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</si>
  <si>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</si>
  <si>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</si>
  <si>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</si>
  <si>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</si>
  <si>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</si>
  <si>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</si>
  <si>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</si>
  <si>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</si>
  <si>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</si>
  <si>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</si>
  <si>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</si>
  <si>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</si>
  <si>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</si>
  <si>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</si>
  <si>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</si>
  <si>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</si>
  <si>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</si>
  <si>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</si>
  <si>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</si>
  <si>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</si>
  <si>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</si>
  <si>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</si>
  <si>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</si>
  <si>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</si>
  <si>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</si>
  <si>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</si>
  <si>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</si>
  <si>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</si>
  <si>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</si>
  <si>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</si>
  <si>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</si>
  <si>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</si>
  <si>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</si>
  <si>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</si>
  <si>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</si>
  <si>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</si>
  <si>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</si>
  <si>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</si>
  <si>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</si>
  <si>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</si>
  <si>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</si>
  <si>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</si>
  <si>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</si>
  <si>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</si>
  <si>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</si>
  <si>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</si>
  <si>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</si>
  <si>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</si>
  <si>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</si>
  <si>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</si>
  <si>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</si>
  <si>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</si>
  <si>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</si>
  <si>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</si>
  <si>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</si>
  <si>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</si>
  <si>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</si>
  <si>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</si>
  <si>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</si>
  <si>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</si>
  <si>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</si>
  <si>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</si>
  <si>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</si>
  <si>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</si>
  <si>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</si>
  <si>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</si>
  <si>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</si>
  <si>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</si>
  <si>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</si>
  <si>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</si>
  <si>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</si>
  <si>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</si>
  <si>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</si>
  <si>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</si>
  <si>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</si>
  <si>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</si>
  <si>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</si>
  <si>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</si>
  <si>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</si>
  <si>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</si>
  <si>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</si>
  <si>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</si>
  <si>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</si>
  <si>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</si>
  <si>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</si>
  <si>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</si>
  <si>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</si>
  <si>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</si>
  <si>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</si>
  <si>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</si>
  <si>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</si>
  <si>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</si>
  <si>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</si>
  <si>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</si>
  <si>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</si>
  <si>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</si>
  <si>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</si>
  <si>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</si>
  <si>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</si>
  <si>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</si>
  <si>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</si>
  <si>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</si>
  <si>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</si>
  <si>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</si>
  <si>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</si>
  <si>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</si>
  <si>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</si>
  <si>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</si>
  <si>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</si>
  <si>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</si>
  <si>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</si>
  <si>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</si>
  <si>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</si>
  <si>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</si>
  <si>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</si>
  <si>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</si>
  <si>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</si>
  <si>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</si>
  <si>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</si>
  <si>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</si>
  <si>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</si>
  <si>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</si>
  <si>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</si>
  <si>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</si>
  <si>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</si>
  <si>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</si>
  <si>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</si>
  <si>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</si>
  <si>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</si>
  <si>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</si>
  <si>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</si>
  <si>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</si>
  <si>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</si>
  <si>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</si>
  <si>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</si>
  <si>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</si>
  <si>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</si>
  <si>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</si>
  <si>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</si>
  <si>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</si>
  <si>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</si>
  <si>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</si>
  <si>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</si>
  <si>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</si>
  <si>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</si>
  <si>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</si>
  <si>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</si>
  <si>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</si>
  <si>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</si>
  <si>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</si>
  <si>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</si>
  <si>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</si>
  <si>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</si>
  <si>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</si>
  <si>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</si>
  <si>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</si>
  <si>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</si>
  <si>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</si>
  <si>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</si>
  <si>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</si>
  <si>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</si>
  <si>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</si>
  <si>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</si>
  <si>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</si>
  <si>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</si>
  <si>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</si>
  <si>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</si>
  <si>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</si>
  <si>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</si>
  <si>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</si>
  <si>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</si>
  <si>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</si>
  <si>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</si>
  <si>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</si>
  <si>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</si>
  <si>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</si>
  <si>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</si>
  <si>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</si>
  <si>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</si>
  <si>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</si>
  <si>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</si>
  <si>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</si>
  <si>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</si>
  <si>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</si>
  <si>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</si>
  <si>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</si>
  <si>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</si>
  <si>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</si>
  <si>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</si>
  <si>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</si>
  <si>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</si>
  <si>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</si>
  <si>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</si>
  <si>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</si>
  <si>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</si>
  <si>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</si>
  <si>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</si>
  <si>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</si>
  <si>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</si>
  <si>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</si>
  <si>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</si>
  <si>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</si>
  <si>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</si>
  <si>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</si>
  <si>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</si>
  <si>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</si>
  <si>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</si>
  <si>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</si>
  <si>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</si>
  <si>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</si>
  <si>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</si>
  <si>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</si>
  <si>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</si>
  <si>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</si>
  <si>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</si>
  <si>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</si>
  <si>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</si>
  <si>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</si>
  <si>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</si>
  <si>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</si>
  <si>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</si>
  <si>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</si>
  <si>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</si>
  <si>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</si>
  <si>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</si>
  <si>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</si>
  <si>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</si>
  <si>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</si>
  <si>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</si>
  <si>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</si>
  <si>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</si>
  <si>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</si>
  <si>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</si>
  <si>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</si>
  <si>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</si>
  <si>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</si>
  <si>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</si>
  <si>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</si>
  <si>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</si>
  <si>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</si>
  <si>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</si>
  <si>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</si>
  <si>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</si>
  <si>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</si>
  <si>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</si>
  <si>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</si>
  <si>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</si>
  <si>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</si>
  <si>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</si>
  <si>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</si>
  <si>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</si>
  <si>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</si>
  <si>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</si>
  <si>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</si>
  <si>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</si>
  <si>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</si>
  <si>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</si>
  <si>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</si>
  <si>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</si>
  <si>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</si>
  <si>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</si>
  <si>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</si>
  <si>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</si>
  <si>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</si>
  <si>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</si>
  <si>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</si>
  <si>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</si>
  <si>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</si>
  <si>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</si>
  <si>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</si>
  <si>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</si>
  <si>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</si>
  <si>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</si>
  <si>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</si>
  <si>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</si>
  <si>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</si>
  <si>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</si>
  <si>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</si>
  <si>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</si>
  <si>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</si>
  <si>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</si>
  <si>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</si>
  <si>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</si>
  <si>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</si>
  <si>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</si>
  <si>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</si>
  <si>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</si>
  <si>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</si>
  <si>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</si>
  <si>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</si>
  <si>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</si>
  <si>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</si>
  <si>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</si>
  <si>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</si>
  <si>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</si>
  <si>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</si>
  <si>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</si>
  <si>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</si>
  <si>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</si>
  <si>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</si>
  <si>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</si>
  <si>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</si>
  <si>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</si>
  <si>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</si>
  <si>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</si>
  <si>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</si>
  <si>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</si>
  <si>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</si>
  <si>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</si>
  <si>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</si>
  <si>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</si>
  <si>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</si>
  <si>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</si>
  <si>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</si>
  <si>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</si>
  <si>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</si>
  <si>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</si>
  <si>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</si>
  <si>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</si>
  <si>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</si>
  <si>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</si>
  <si>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</si>
  <si>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</si>
  <si>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</si>
  <si>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</si>
  <si>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</si>
  <si>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</si>
  <si>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</si>
  <si>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</si>
  <si>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</si>
  <si>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</si>
  <si>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</si>
  <si>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</si>
  <si>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</si>
  <si>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</si>
  <si>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</si>
  <si>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</si>
  <si>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</si>
  <si>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</si>
  <si>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</si>
  <si>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</si>
  <si>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</si>
  <si>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</si>
  <si>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</si>
  <si>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</si>
  <si>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</si>
  <si>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</si>
  <si>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</si>
  <si>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</si>
  <si>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</si>
  <si>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</si>
  <si>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</si>
  <si>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</si>
  <si>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</si>
  <si>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</si>
  <si>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</si>
  <si>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</si>
  <si>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</si>
  <si>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</si>
  <si>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</si>
  <si>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</si>
  <si>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</si>
  <si>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</si>
  <si>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</si>
  <si>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</si>
  <si>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</si>
  <si>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</si>
  <si>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</si>
  <si>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</si>
  <si>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</si>
  <si>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</si>
  <si>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</si>
  <si>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</si>
  <si>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</si>
  <si>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</si>
  <si>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</si>
  <si>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</si>
  <si>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</si>
  <si>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</si>
  <si>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</si>
  <si>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</si>
  <si>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</si>
  <si>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</si>
  <si>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</si>
  <si>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</si>
  <si>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</si>
  <si>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</si>
  <si>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</si>
  <si>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</si>
  <si>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</si>
  <si>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</si>
  <si>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</si>
  <si>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</si>
  <si>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</si>
  <si>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</si>
  <si>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</si>
  <si>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</si>
  <si>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</si>
  <si>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</si>
  <si>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</si>
  <si>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</si>
  <si>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</si>
  <si>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</si>
  <si>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</si>
  <si>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</si>
  <si>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</si>
  <si>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</si>
  <si>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</si>
  <si>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</si>
  <si>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</si>
  <si>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</si>
  <si>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</si>
  <si>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</si>
  <si>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</si>
  <si>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</si>
  <si>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</si>
  <si>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</si>
  <si>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</si>
  <si>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</si>
  <si>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</si>
  <si>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</si>
  <si>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</si>
  <si>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</si>
  <si>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</si>
  <si>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</si>
  <si>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</si>
  <si>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</si>
  <si>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</si>
  <si>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</si>
  <si>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</si>
  <si>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</si>
  <si>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</si>
  <si>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</si>
  <si>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</si>
  <si>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</si>
  <si>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</si>
  <si>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</si>
  <si>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</si>
  <si>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</si>
  <si>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</si>
  <si>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</si>
  <si>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</si>
  <si>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</si>
  <si>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</si>
  <si>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</si>
  <si>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</si>
  <si>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</si>
  <si>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</si>
  <si>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</si>
  <si>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</si>
  <si>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</si>
  <si>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</si>
  <si>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</si>
  <si>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</si>
  <si>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</si>
  <si>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</si>
  <si>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</si>
  <si>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</si>
  <si>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</si>
  <si>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</si>
  <si>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</si>
  <si>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</si>
  <si>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</si>
  <si>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</si>
  <si>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</si>
  <si>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</si>
  <si>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</si>
  <si>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</si>
  <si>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</si>
  <si>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</si>
  <si>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</si>
  <si>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</si>
  <si>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</si>
  <si>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</si>
  <si>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</si>
  <si>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</si>
  <si>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</si>
  <si>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</si>
  <si>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</si>
  <si>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</si>
  <si>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</si>
  <si>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</si>
  <si>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</si>
  <si>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</si>
  <si>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</si>
  <si>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</si>
  <si>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</si>
  <si>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</si>
  <si>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</si>
  <si>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</si>
  <si>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</si>
  <si>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</si>
  <si>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</si>
  <si>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</si>
  <si>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</si>
  <si>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</si>
  <si>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</si>
  <si>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</si>
  <si>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</si>
  <si>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</si>
  <si>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</si>
  <si>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</si>
  <si>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</si>
  <si>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</si>
  <si>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</si>
  <si>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</si>
  <si>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</si>
  <si>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</si>
  <si>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</si>
  <si>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</si>
  <si>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</si>
  <si>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</si>
  <si>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</si>
  <si>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</si>
  <si>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</si>
  <si>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</si>
  <si>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</si>
  <si>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</si>
  <si>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</si>
  <si>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</si>
  <si>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</si>
  <si>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</si>
  <si>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</si>
  <si>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</si>
  <si>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</si>
  <si>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</si>
  <si>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</si>
  <si>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</si>
  <si>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</si>
  <si>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</si>
  <si>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</si>
  <si>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</si>
  <si>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</si>
  <si>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</si>
  <si>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</si>
  <si>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</si>
  <si>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</si>
  <si>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</si>
  <si>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</si>
  <si>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</si>
  <si>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</si>
  <si>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</si>
  <si>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</si>
  <si>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</si>
  <si>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</si>
  <si>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</si>
  <si>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</si>
  <si>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</si>
  <si>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</si>
  <si>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</si>
  <si>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</si>
  <si>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</si>
  <si>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</si>
  <si>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</si>
  <si>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</si>
  <si>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</si>
  <si>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</si>
  <si>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</si>
  <si>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</si>
  <si>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</si>
  <si>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</si>
  <si>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</si>
  <si>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</si>
  <si>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</si>
  <si>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</si>
  <si>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</si>
  <si>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</si>
  <si>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</si>
  <si>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</si>
  <si>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</si>
  <si>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</si>
  <si>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</si>
  <si>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</si>
  <si>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</si>
  <si>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</si>
  <si>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</si>
  <si>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</si>
  <si>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</si>
  <si>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</si>
  <si>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</si>
  <si>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</si>
  <si>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</si>
  <si>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</si>
  <si>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</si>
  <si>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</si>
  <si>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</si>
  <si>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</si>
  <si>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</si>
  <si>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</si>
  <si>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</si>
  <si>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</si>
  <si>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</si>
  <si>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</si>
  <si>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</si>
  <si>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</si>
  <si>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</si>
  <si>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</si>
  <si>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</si>
  <si>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</si>
  <si>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</si>
  <si>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</si>
  <si>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</si>
  <si>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</si>
  <si>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</si>
  <si>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</si>
  <si>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</si>
  <si>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</si>
  <si>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</si>
  <si>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</si>
  <si>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</si>
  <si>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</si>
  <si>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</si>
  <si>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</si>
  <si>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</si>
  <si>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</si>
  <si>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</si>
  <si>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</si>
  <si>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</si>
  <si>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</si>
  <si>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</si>
  <si>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</si>
  <si>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</si>
  <si>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</si>
  <si>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</si>
  <si>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</si>
  <si>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</si>
  <si>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</si>
  <si>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</si>
  <si>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</si>
  <si>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</si>
  <si>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</si>
  <si>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</si>
  <si>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</si>
  <si>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</si>
  <si>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</si>
  <si>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</si>
  <si>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</si>
  <si>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</si>
  <si>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</si>
  <si>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</si>
  <si>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</si>
  <si>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</si>
  <si>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</si>
  <si>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</si>
  <si>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</si>
  <si>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</si>
  <si>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</si>
  <si>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</si>
  <si>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</si>
  <si>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</si>
  <si>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</si>
  <si>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</si>
  <si>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</si>
  <si>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</si>
  <si>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</si>
  <si>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</si>
  <si>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</si>
  <si>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</si>
  <si>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</si>
  <si>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</si>
  <si>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</si>
  <si>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</si>
  <si>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</si>
  <si>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</si>
  <si>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</si>
  <si>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</si>
  <si>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</si>
  <si>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</si>
  <si>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</si>
  <si>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</si>
  <si>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</si>
  <si>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</si>
  <si>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</si>
  <si>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</si>
  <si>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</si>
  <si>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</si>
  <si>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</si>
  <si>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</si>
  <si>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</si>
  <si>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</si>
  <si>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</si>
  <si>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</si>
  <si>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</si>
  <si>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</si>
  <si>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</si>
  <si>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</si>
  <si>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</si>
  <si>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</si>
  <si>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</si>
  <si>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</si>
  <si>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</si>
  <si>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</si>
  <si>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Số nhà 9, Ngõ 7, Đường Lê Đức Thọ, Phường Mỹ Đình 2, Quận Nam Từ Liêm, HN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</si>
  <si>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</si>
  <si>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</si>
  <si>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</si>
  <si>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</si>
  <si>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</si>
  <si>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</si>
  <si>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</si>
  <si>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</si>
  <si>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</si>
  <si>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</si>
  <si>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</si>
  <si>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</si>
  <si>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</si>
  <si>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</si>
  <si>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</si>
  <si>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</si>
  <si>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</si>
  <si>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</si>
  <si>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</si>
  <si>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</si>
  <si>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</si>
  <si>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</si>
  <si>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</si>
  <si>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</si>
  <si>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</si>
  <si>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</si>
  <si>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</si>
  <si>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</si>
  <si>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</si>
  <si>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</si>
  <si>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</si>
  <si>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</si>
  <si>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</si>
  <si>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</si>
  <si>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</si>
  <si>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</si>
  <si>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</si>
  <si>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</si>
  <si>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</si>
  <si>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</si>
  <si>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</si>
  <si>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</si>
  <si>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</si>
  <si>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</si>
  <si>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</si>
  <si>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</si>
  <si>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</si>
  <si>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</si>
  <si>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</si>
  <si>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</si>
  <si>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</si>
  <si>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</si>
  <si>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</si>
  <si>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</si>
  <si>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</si>
  <si>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</si>
  <si>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</si>
  <si>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</si>
  <si>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</si>
  <si>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</si>
  <si>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</si>
  <si>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</si>
  <si>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</si>
  <si>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</si>
  <si>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</si>
  <si>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</si>
  <si>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</si>
  <si>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</si>
  <si>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</si>
  <si>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</si>
  <si>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</si>
  <si>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</si>
  <si>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</si>
  <si>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</si>
  <si>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</si>
  <si>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</si>
  <si>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</si>
  <si>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</si>
  <si>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</si>
  <si>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</si>
  <si>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</si>
  <si>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</si>
  <si>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</si>
  <si>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</si>
  <si>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</si>
  <si>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</si>
  <si>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</si>
  <si>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</si>
  <si>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</si>
  <si>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</si>
  <si>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</si>
  <si>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</si>
  <si>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</si>
  <si>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</si>
  <si>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</si>
  <si>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</si>
  <si>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</si>
  <si>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</si>
  <si>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</si>
  <si>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</si>
  <si>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</si>
  <si>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</si>
  <si>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</si>
  <si>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</si>
  <si>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</si>
  <si>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</si>
  <si>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</si>
  <si>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</si>
  <si>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</si>
  <si>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</si>
  <si>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</si>
  <si>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</si>
  <si>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</si>
  <si>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</si>
  <si>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</si>
  <si>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</si>
  <si>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</si>
  <si>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</si>
  <si>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</si>
  <si>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</si>
  <si>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</si>
  <si>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</si>
  <si>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</si>
  <si>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</si>
  <si>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</si>
  <si>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</si>
  <si>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</si>
  <si>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</si>
  <si>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</si>
  <si>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</si>
  <si>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</si>
  <si>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</si>
  <si>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</si>
  <si>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</si>
  <si>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</si>
  <si>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</si>
  <si>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</si>
  <si>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</si>
  <si>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</si>
  <si>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</si>
  <si>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</si>
  <si>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</si>
  <si>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</si>
  <si>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</si>
  <si>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</si>
  <si>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</si>
  <si>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</si>
  <si>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</si>
  <si>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</si>
  <si>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</si>
  <si>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</si>
  <si>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</si>
  <si>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</si>
  <si>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</si>
  <si>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</si>
  <si>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</si>
  <si>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</si>
  <si>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</si>
  <si>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</si>
  <si>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</si>
  <si>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</si>
  <si>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</si>
  <si>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</si>
  <si>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</si>
  <si>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</si>
  <si>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</si>
  <si>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</si>
  <si>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</si>
  <si>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</si>
  <si>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</si>
  <si>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</si>
  <si>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</si>
  <si>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</si>
  <si>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</si>
  <si>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</si>
  <si>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</si>
  <si>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</si>
  <si>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</si>
  <si>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</si>
  <si>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</si>
  <si>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</si>
  <si>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</si>
  <si>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</si>
  <si>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</si>
  <si>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</si>
  <si>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</si>
  <si>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</si>
  <si>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</si>
  <si>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</si>
  <si>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</si>
  <si>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</si>
  <si>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</si>
  <si>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</si>
  <si>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</si>
  <si>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</si>
  <si>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</si>
  <si>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</si>
  <si>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</si>
  <si>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</si>
  <si>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</si>
  <si>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</si>
  <si>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</si>
  <si>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</si>
  <si>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</si>
  <si>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</si>
  <si>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</si>
  <si>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</si>
  <si>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</si>
  <si>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</si>
  <si>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</si>
  <si>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</si>
  <si>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</si>
  <si>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</si>
  <si>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</si>
  <si>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</si>
  <si>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</si>
  <si>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</si>
  <si>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</si>
  <si>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</si>
  <si>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</si>
  <si>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</si>
  <si>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</si>
  <si>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</si>
  <si>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</si>
  <si>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</si>
  <si>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</si>
  <si>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</si>
  <si>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</si>
  <si>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</si>
  <si>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</si>
  <si>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</si>
  <si>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</si>
  <si>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</si>
  <si>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</si>
  <si>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</si>
  <si>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</si>
  <si>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</si>
  <si>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</si>
  <si>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</si>
  <si>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</si>
  <si>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</si>
  <si>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</si>
  <si>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</si>
  <si>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</si>
  <si>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</si>
  <si>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</si>
  <si>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</si>
  <si>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</si>
  <si>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</si>
  <si>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</si>
  <si>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</si>
  <si>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</si>
  <si>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</si>
  <si>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</si>
  <si>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</si>
  <si>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</si>
  <si>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</si>
  <si>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</si>
  <si>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</si>
  <si>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</si>
  <si>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</si>
  <si>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</si>
  <si>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</si>
  <si>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</si>
  <si>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</si>
  <si>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</si>
  <si>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</si>
  <si>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</si>
  <si>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</si>
  <si>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</si>
  <si>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</si>
  <si>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</si>
  <si>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</si>
  <si>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</si>
  <si>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</si>
  <si>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</si>
  <si>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</si>
  <si>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</si>
  <si>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</si>
  <si>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</si>
  <si>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</si>
  <si>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</si>
  <si>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</si>
  <si>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</si>
  <si>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</si>
  <si>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</si>
  <si>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</si>
  <si>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</si>
  <si>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</si>
  <si>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</si>
  <si>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</si>
  <si>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</si>
  <si>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</si>
  <si>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</si>
  <si>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</si>
  <si>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</si>
  <si>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</si>
  <si>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</si>
  <si>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</si>
  <si>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</si>
  <si>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</si>
  <si>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</si>
  <si>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</si>
  <si>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</si>
  <si>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</si>
  <si>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</si>
  <si>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</si>
  <si>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</si>
  <si>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</si>
  <si>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</si>
  <si>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</si>
  <si>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</si>
  <si>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</si>
  <si>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</si>
  <si>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</si>
  <si>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</si>
  <si>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</si>
  <si>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</si>
  <si>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</si>
  <si>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</si>
  <si>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</si>
  <si>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</si>
  <si>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</si>
  <si>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</si>
  <si>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</si>
  <si>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</si>
  <si>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</si>
  <si>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</si>
  <si>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</si>
  <si>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</si>
  <si>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</si>
  <si>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</si>
  <si>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</si>
  <si>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</si>
  <si>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</si>
  <si>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</si>
  <si>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</si>
  <si>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</si>
  <si>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</si>
  <si>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</si>
  <si>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</si>
  <si>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</si>
  <si>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</si>
  <si>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</si>
  <si>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</si>
  <si>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</si>
  <si>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</si>
  <si>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</si>
  <si>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</si>
  <si>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</si>
  <si>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</si>
  <si>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</si>
  <si>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</si>
  <si>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</si>
  <si>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</si>
  <si>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</si>
  <si>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</si>
  <si>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</si>
  <si>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</si>
  <si>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</si>
  <si>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</si>
  <si>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</si>
  <si>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</si>
  <si>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</si>
  <si>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</si>
  <si>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</si>
  <si>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</si>
  <si>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</si>
  <si>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</si>
  <si>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</si>
  <si>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</si>
  <si>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</si>
  <si>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</si>
  <si>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</si>
  <si>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</si>
  <si>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</si>
  <si>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</si>
  <si>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</si>
  <si>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</si>
  <si>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</si>
  <si>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</si>
  <si>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</si>
  <si>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</si>
  <si>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</si>
  <si>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</si>
  <si>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</si>
  <si>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</si>
  <si>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</si>
  <si>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</si>
  <si>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</si>
  <si>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</si>
  <si>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</si>
  <si>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</si>
  <si>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</si>
  <si>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</si>
  <si>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</si>
  <si>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</si>
  <si>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</si>
  <si>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</si>
  <si>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</si>
  <si>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</si>
  <si>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</si>
  <si>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</si>
  <si>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</si>
  <si>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</si>
  <si>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</si>
  <si>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</si>
  <si>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</si>
  <si>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</si>
  <si>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</si>
  <si>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</si>
  <si>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</si>
  <si>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</si>
  <si>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</si>
  <si>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</si>
  <si>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</si>
  <si>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</si>
  <si>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</si>
  <si>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</si>
  <si>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</si>
  <si>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</si>
  <si>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</si>
  <si>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</si>
  <si>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</si>
  <si>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</si>
  <si>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</si>
  <si>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</si>
  <si>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</si>
  <si>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</si>
  <si>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</si>
  <si>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</si>
  <si>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</si>
  <si>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</si>
  <si>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</si>
  <si>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</si>
  <si>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</si>
  <si>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</si>
  <si>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</si>
  <si>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</si>
  <si>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</si>
  <si>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</si>
  <si>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</si>
  <si>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</si>
  <si>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</si>
  <si>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</si>
  <si>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</si>
  <si>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</si>
  <si>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</si>
  <si>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</si>
  <si>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</si>
  <si>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</si>
  <si>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</si>
  <si>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</si>
  <si>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</si>
  <si>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</si>
  <si>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</si>
  <si>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</si>
  <si>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</si>
  <si>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</si>
  <si>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</si>
  <si>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</si>
  <si>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</si>
  <si>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</si>
  <si>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</si>
  <si>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</si>
  <si>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</si>
  <si>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</si>
  <si>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</si>
  <si>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</si>
  <si>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</si>
  <si>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</si>
  <si>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</si>
  <si>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</si>
  <si>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</si>
  <si>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</si>
  <si>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</si>
  <si>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</si>
  <si>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</si>
  <si>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</si>
  <si>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</si>
  <si>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</si>
  <si>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</si>
  <si>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</si>
  <si>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</si>
  <si>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</si>
  <si>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</si>
  <si>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</si>
  <si>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</si>
  <si>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</si>
  <si>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</si>
  <si>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</si>
  <si>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</si>
  <si>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</si>
  <si>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</si>
  <si>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</si>
  <si>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</si>
  <si>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</si>
  <si>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</si>
  <si>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</si>
  <si>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</si>
  <si>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</si>
  <si>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</si>
  <si>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</si>
  <si>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</si>
  <si>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</si>
  <si>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WIN2380</t>
  </si>
  <si>
    <t>Số 3, phố Tô Vĩnh Diện, phường Khương Trung, quận Thanh Xuân,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</si>
  <si>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</si>
  <si>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</si>
  <si>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</si>
  <si>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</si>
  <si>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</si>
  <si>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</si>
  <si>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</si>
  <si>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</si>
  <si>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</si>
  <si>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</si>
  <si>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</si>
  <si>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</si>
  <si>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</si>
  <si>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</si>
  <si>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</si>
  <si>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</si>
  <si>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</si>
  <si>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</si>
  <si>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</si>
  <si>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</si>
  <si>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</si>
  <si>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</si>
  <si>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</si>
  <si>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</si>
  <si>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</si>
  <si>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</si>
  <si>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</si>
  <si>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</si>
  <si>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</si>
  <si>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</si>
  <si>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</si>
  <si>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</si>
  <si>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</si>
  <si>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</si>
  <si>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</si>
  <si>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</si>
  <si>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</si>
  <si>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</si>
  <si>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</si>
  <si>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</si>
  <si>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</si>
  <si>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</si>
  <si>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</si>
  <si>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</si>
  <si>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</si>
  <si>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</si>
  <si>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</si>
  <si>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</si>
  <si>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</si>
  <si>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</si>
  <si>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</si>
  <si>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</si>
  <si>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</si>
  <si>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</si>
  <si>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</si>
  <si>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</si>
  <si>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</si>
  <si>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</si>
  <si>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</si>
  <si>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</si>
  <si>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</si>
  <si>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</si>
  <si>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</si>
  <si>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</si>
  <si>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</si>
  <si>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</si>
  <si>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</si>
  <si>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</si>
  <si>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</si>
  <si>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</si>
  <si>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</si>
  <si>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</si>
  <si>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</si>
  <si>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</si>
  <si>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</si>
  <si>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</si>
  <si>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</si>
  <si>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</si>
  <si>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</si>
  <si>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</si>
  <si>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</si>
  <si>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</si>
  <si>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</si>
  <si>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</si>
  <si>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</si>
  <si>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</si>
  <si>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</si>
  <si>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</si>
  <si>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</si>
  <si>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</si>
  <si>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</si>
  <si>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</si>
  <si>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</si>
  <si>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</si>
  <si>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</si>
  <si>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</si>
  <si>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</si>
  <si>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</si>
  <si>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</si>
  <si>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</si>
  <si>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</si>
  <si>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</si>
  <si>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</si>
  <si>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</si>
  <si>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</si>
  <si>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</si>
  <si>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</si>
  <si>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</si>
  <si>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</si>
  <si>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</si>
  <si>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</si>
  <si>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</si>
  <si>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</si>
  <si>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</si>
  <si>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</si>
  <si>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</si>
  <si>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</si>
  <si>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</si>
  <si>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</si>
  <si>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</si>
  <si>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</si>
  <si>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</si>
  <si>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</si>
  <si>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</si>
  <si>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</si>
  <si>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</si>
  <si>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</si>
  <si>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</si>
  <si>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</si>
  <si>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</si>
  <si>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</si>
  <si>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</si>
  <si>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</si>
  <si>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</si>
  <si>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</si>
  <si>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</si>
  <si>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</si>
  <si>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</si>
  <si>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</si>
  <si>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</si>
  <si>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</si>
  <si>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</si>
  <si>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</si>
  <si>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</si>
  <si>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</si>
  <si>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</si>
  <si>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</si>
  <si>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</si>
  <si>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</si>
  <si>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</si>
  <si>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</si>
  <si>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</si>
  <si>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</si>
  <si>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</si>
  <si>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</si>
  <si>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</si>
  <si>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</si>
  <si>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</si>
  <si>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</si>
  <si>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</si>
  <si>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</si>
  <si>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</si>
  <si>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</si>
  <si>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</si>
  <si>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</si>
  <si>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</si>
  <si>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</si>
  <si>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</si>
  <si>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</si>
  <si>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</si>
  <si>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</si>
  <si>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</si>
  <si>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</si>
  <si>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</si>
  <si>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</si>
  <si>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</si>
  <si>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</si>
  <si>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</si>
  <si>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</si>
  <si>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</si>
  <si>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</si>
  <si>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</si>
  <si>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</si>
  <si>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</si>
  <si>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</si>
  <si>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</si>
  <si>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</si>
  <si>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</si>
  <si>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</si>
  <si>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</si>
  <si>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</si>
  <si>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</si>
  <si>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</si>
  <si>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</si>
  <si>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</si>
  <si>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</si>
  <si>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</si>
  <si>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</si>
  <si>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</si>
  <si>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</si>
  <si>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</si>
  <si>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</si>
  <si>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</si>
  <si>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</si>
  <si>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</si>
  <si>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</si>
  <si>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</si>
  <si>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</si>
  <si>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</si>
  <si>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</si>
  <si>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</si>
  <si>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</si>
  <si>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</si>
  <si>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</si>
  <si>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</si>
  <si>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</si>
  <si>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</si>
  <si>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</si>
  <si>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</si>
  <si>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</si>
  <si>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</si>
  <si>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</si>
  <si>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</si>
  <si>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</si>
  <si>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</si>
  <si>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</si>
  <si>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</si>
  <si>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</si>
  <si>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</si>
  <si>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</si>
  <si>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</si>
  <si>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</si>
  <si>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</si>
  <si>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</si>
  <si>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</si>
  <si>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</si>
  <si>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</si>
  <si>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</si>
  <si>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</si>
  <si>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</si>
  <si>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</si>
  <si>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</si>
  <si>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</si>
  <si>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</si>
  <si>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</si>
  <si>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</si>
  <si>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</si>
  <si>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</si>
  <si>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</si>
  <si>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</si>
  <si>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</si>
  <si>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</si>
  <si>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</si>
  <si>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</si>
  <si>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</si>
  <si>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</si>
  <si>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</si>
  <si>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</si>
  <si>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</si>
  <si>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</si>
  <si>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</si>
  <si>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</si>
  <si>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</si>
  <si>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</si>
  <si>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</si>
  <si>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</si>
  <si>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</si>
  <si>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</si>
  <si>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</si>
  <si>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</si>
  <si>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</si>
  <si>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</si>
  <si>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</si>
  <si>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</si>
  <si>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</si>
  <si>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</si>
  <si>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</si>
  <si>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</si>
  <si>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</si>
  <si>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</si>
  <si>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</si>
  <si>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</si>
  <si>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</si>
  <si>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</si>
  <si>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</si>
  <si>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</si>
  <si>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</si>
  <si>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</si>
  <si>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</si>
  <si>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</si>
  <si>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</si>
  <si>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</si>
  <si>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</si>
  <si>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</si>
  <si>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</si>
  <si>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</si>
  <si>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</si>
  <si>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</si>
  <si>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</si>
  <si>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</si>
  <si>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</si>
  <si>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</si>
  <si>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</si>
  <si>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</si>
  <si>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</si>
  <si>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</si>
  <si>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</si>
  <si>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</si>
  <si>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</si>
  <si>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</si>
  <si>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</si>
  <si>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</si>
  <si>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</si>
  <si>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</si>
  <si>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</si>
  <si>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</si>
  <si>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</si>
  <si>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</si>
  <si>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</si>
  <si>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</si>
  <si>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</si>
  <si>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</si>
  <si>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</si>
  <si>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</si>
  <si>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</si>
  <si>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</si>
  <si>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</si>
  <si>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</si>
  <si>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</si>
  <si>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</si>
  <si>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</si>
  <si>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</si>
  <si>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</si>
  <si>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</si>
  <si>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</si>
  <si>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</si>
  <si>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</si>
  <si>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</si>
  <si>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</si>
  <si>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</si>
  <si>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</si>
  <si>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</si>
  <si>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</si>
  <si>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</si>
  <si>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</si>
  <si>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</si>
  <si>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</si>
  <si>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</si>
  <si>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</si>
  <si>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</si>
  <si>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</si>
  <si>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</si>
  <si>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</si>
  <si>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</si>
  <si>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</si>
  <si>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</si>
  <si>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</si>
  <si>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</si>
  <si>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</si>
  <si>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</si>
  <si>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</si>
  <si>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</si>
  <si>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</si>
  <si>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</si>
  <si>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</si>
  <si>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</si>
  <si>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</si>
  <si>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</si>
  <si>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</si>
  <si>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</si>
  <si>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</si>
  <si>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</si>
  <si>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</si>
  <si>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</si>
  <si>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</si>
  <si>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</si>
  <si>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</si>
  <si>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</si>
  <si>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</si>
  <si>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</si>
  <si>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</si>
  <si>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</si>
  <si>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</si>
  <si>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</si>
  <si>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</si>
  <si>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</si>
  <si>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</si>
  <si>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</si>
  <si>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</si>
  <si>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</si>
  <si>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</si>
  <si>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</si>
  <si>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</si>
  <si>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</si>
  <si>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</si>
  <si>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</si>
  <si>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</si>
  <si>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</si>
  <si>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</si>
  <si>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</si>
  <si>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</si>
  <si>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</si>
  <si>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</si>
  <si>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</si>
  <si>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</si>
  <si>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</si>
  <si>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</si>
  <si>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</si>
  <si>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</si>
  <si>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</si>
  <si>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</si>
  <si>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</si>
  <si>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</si>
  <si>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</si>
  <si>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</si>
  <si>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</si>
  <si>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</si>
  <si>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</si>
  <si>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</si>
  <si>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</si>
  <si>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</si>
  <si>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</si>
  <si>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</si>
  <si>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</si>
  <si>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</si>
  <si>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</si>
  <si>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</si>
  <si>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</si>
  <si>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</si>
  <si>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</si>
  <si>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</si>
  <si>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</si>
  <si>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</si>
  <si>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</si>
  <si>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</si>
  <si>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</si>
  <si>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</si>
  <si>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</si>
  <si>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</si>
  <si>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</si>
  <si>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</si>
  <si>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</si>
  <si>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</si>
  <si>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</si>
  <si>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</si>
  <si>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</si>
  <si>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</si>
  <si>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</si>
  <si>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</si>
  <si>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</si>
  <si>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</si>
  <si>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</si>
  <si>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</si>
  <si>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</si>
  <si>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</si>
  <si>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</si>
  <si>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</si>
  <si>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</si>
  <si>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</si>
  <si>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</si>
  <si>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</si>
  <si>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</si>
  <si>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</si>
  <si>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</si>
  <si>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</si>
  <si>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</si>
  <si>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</si>
  <si>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</si>
  <si>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</si>
  <si>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</si>
  <si>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</si>
  <si>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</si>
  <si>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</si>
  <si>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</si>
  <si>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</si>
  <si>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</si>
  <si>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</si>
  <si>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</si>
  <si>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</si>
  <si>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</si>
  <si>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</si>
  <si>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</si>
  <si>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</si>
  <si>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</si>
  <si>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</si>
  <si>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</si>
  <si>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</si>
  <si>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</si>
  <si>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</si>
  <si>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</si>
  <si>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</si>
  <si>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</si>
  <si>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</si>
  <si>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</si>
  <si>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</si>
  <si>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</si>
  <si>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</si>
  <si>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</si>
  <si>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</si>
  <si>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</si>
  <si>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</si>
  <si>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</si>
  <si>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</si>
  <si>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</si>
  <si>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</si>
  <si>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</si>
  <si>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</si>
  <si>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</si>
  <si>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</si>
  <si>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</si>
  <si>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</si>
  <si>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</si>
  <si>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</si>
  <si>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</si>
  <si>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</si>
  <si>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</si>
  <si>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</si>
  <si>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</si>
  <si>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</si>
  <si>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</si>
  <si>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</si>
  <si>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</si>
  <si>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</si>
  <si>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</si>
  <si>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</si>
  <si>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</si>
  <si>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</si>
  <si>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</si>
  <si>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</si>
  <si>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</si>
  <si>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</si>
  <si>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</si>
  <si>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</si>
  <si>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</si>
  <si>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</si>
  <si>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</si>
  <si>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</si>
  <si>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</si>
  <si>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</si>
  <si>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</si>
  <si>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</si>
  <si>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</si>
  <si>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</si>
  <si>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</si>
  <si>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</si>
  <si>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</si>
  <si>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</si>
  <si>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</si>
  <si>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</si>
  <si>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</si>
  <si>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</si>
  <si>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</si>
  <si>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</si>
  <si>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</si>
  <si>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</si>
  <si>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</si>
  <si>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</si>
  <si>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</si>
  <si>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</si>
  <si>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</si>
  <si>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</si>
  <si>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</si>
  <si>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</si>
  <si>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</si>
  <si>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</si>
  <si>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</si>
  <si>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</si>
  <si>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</si>
  <si>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</si>
  <si>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</si>
  <si>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</si>
  <si>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</si>
  <si>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</si>
  <si>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</si>
  <si>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</si>
  <si>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</si>
  <si>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</si>
  <si>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</si>
  <si>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</si>
  <si>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</si>
  <si>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</si>
  <si>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</si>
  <si>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</si>
  <si>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</si>
  <si>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</si>
  <si>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</si>
  <si>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</si>
  <si>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</si>
  <si>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</si>
  <si>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</si>
  <si>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</si>
  <si>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</si>
  <si>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</si>
  <si>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</si>
  <si>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</si>
  <si>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</si>
  <si>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</si>
  <si>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</si>
  <si>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</si>
  <si>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</si>
  <si>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</si>
  <si>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</si>
  <si>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</si>
  <si>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</si>
  <si>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</si>
  <si>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</si>
  <si>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</si>
  <si>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</si>
  <si>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</si>
  <si>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</si>
  <si>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</si>
  <si>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</si>
  <si>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</si>
  <si>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</si>
  <si>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</si>
  <si>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</si>
  <si>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</si>
  <si>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</si>
  <si>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</si>
  <si>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</si>
  <si>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</si>
  <si>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</si>
  <si>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</si>
  <si>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</si>
  <si>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</si>
  <si>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</si>
  <si>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</si>
  <si>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</si>
  <si>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</si>
  <si>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</si>
  <si>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</si>
  <si>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</si>
  <si>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</si>
  <si>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</si>
  <si>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</si>
  <si>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</si>
  <si>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</si>
  <si>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</si>
  <si>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</si>
  <si>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</si>
  <si>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</si>
  <si>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</si>
  <si>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</si>
  <si>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</si>
  <si>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</si>
  <si>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</si>
  <si>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</si>
  <si>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</si>
  <si>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</si>
  <si>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</si>
  <si>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</si>
  <si>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</si>
  <si>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</si>
  <si>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</si>
  <si>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</si>
  <si>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</si>
  <si>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</si>
  <si>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</si>
  <si>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</si>
  <si>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</si>
  <si>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</si>
  <si>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</si>
  <si>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</si>
  <si>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</si>
  <si>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</si>
  <si>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</si>
  <si>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</si>
  <si>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</si>
  <si>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</si>
  <si>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</si>
  <si>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</si>
  <si>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</si>
  <si>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</si>
  <si>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</si>
  <si>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</si>
  <si>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</si>
  <si>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</si>
  <si>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</si>
  <si>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</si>
  <si>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</si>
  <si>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</si>
  <si>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</si>
  <si>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</si>
  <si>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</si>
  <si>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</si>
  <si>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</si>
  <si>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</si>
  <si>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</si>
  <si>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</si>
  <si>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</si>
  <si>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</si>
  <si>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</si>
  <si>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</si>
  <si>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</si>
  <si>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</si>
  <si>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</si>
  <si>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</si>
  <si>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</si>
  <si>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</si>
  <si>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</si>
  <si>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</si>
  <si>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</si>
  <si>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</si>
  <si>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</si>
  <si>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</si>
  <si>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</si>
  <si>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</si>
  <si>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</si>
  <si>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</si>
  <si>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</si>
  <si>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</si>
  <si>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</si>
  <si>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</si>
  <si>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</si>
  <si>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</si>
  <si>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</si>
  <si>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</si>
  <si>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</si>
  <si>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</si>
  <si>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</si>
  <si>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</si>
  <si>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</si>
  <si>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</si>
  <si>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</si>
  <si>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</si>
  <si>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</si>
  <si>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</si>
  <si>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</si>
  <si>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</si>
  <si>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</si>
  <si>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</si>
  <si>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</si>
  <si>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</si>
  <si>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</si>
  <si>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</si>
  <si>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</si>
  <si>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</si>
  <si>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</si>
  <si>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</si>
  <si>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</si>
  <si>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</si>
  <si>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</si>
  <si>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</si>
  <si>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</si>
  <si>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</si>
  <si>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</si>
  <si>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</si>
  <si>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</si>
  <si>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</si>
  <si>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</si>
  <si>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</si>
  <si>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</si>
  <si>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</si>
  <si>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</si>
  <si>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</si>
  <si>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</si>
  <si>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</si>
  <si>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</si>
  <si>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</si>
  <si>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</si>
  <si>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</si>
  <si>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</si>
  <si>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</si>
  <si>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</si>
  <si>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</si>
  <si>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</si>
  <si>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</si>
  <si>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</si>
  <si>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</si>
  <si>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</si>
  <si>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</si>
  <si>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</si>
  <si>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</si>
  <si>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</si>
  <si>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</si>
  <si>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</si>
  <si>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</si>
  <si>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</si>
  <si>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</si>
  <si>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</si>
  <si>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</si>
  <si>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</si>
  <si>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</si>
  <si>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</si>
  <si>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</si>
  <si>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</si>
  <si>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</si>
  <si>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</si>
  <si>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</si>
  <si>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</si>
  <si>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</si>
  <si>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</si>
  <si>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</si>
  <si>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</si>
  <si>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</si>
  <si>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</si>
  <si>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</si>
  <si>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</si>
  <si>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</si>
  <si>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</si>
  <si>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</si>
  <si>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</si>
  <si>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</si>
  <si>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</si>
  <si>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</si>
  <si>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</si>
  <si>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</si>
  <si>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</si>
  <si>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</si>
  <si>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</si>
  <si>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</si>
  <si>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</si>
  <si>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</si>
  <si>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</si>
  <si>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</si>
  <si>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</si>
  <si>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</si>
  <si>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</si>
  <si>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</si>
  <si>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</si>
  <si>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</si>
  <si>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</si>
  <si>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</si>
  <si>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</si>
  <si>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</si>
  <si>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</si>
  <si>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</si>
  <si>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</si>
  <si>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</si>
  <si>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</si>
  <si>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</si>
  <si>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</si>
  <si>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</si>
  <si>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</si>
  <si>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</si>
  <si>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</si>
  <si>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</si>
  <si>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</si>
  <si>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</si>
  <si>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</si>
  <si>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</si>
  <si>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</si>
  <si>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</si>
  <si>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</si>
  <si>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</si>
  <si>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</si>
  <si>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</si>
  <si>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</si>
  <si>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</si>
  <si>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</si>
  <si>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</si>
  <si>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</si>
  <si>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</si>
  <si>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</si>
  <si>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</si>
  <si>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</si>
  <si>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</si>
  <si>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</si>
  <si>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</si>
  <si>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</si>
  <si>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</si>
  <si>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</si>
  <si>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</si>
  <si>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</si>
  <si>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</si>
  <si>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</si>
  <si>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</si>
  <si>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</si>
  <si>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</si>
  <si>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</si>
  <si>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</si>
  <si>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</si>
  <si>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</si>
  <si>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</si>
  <si>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</si>
  <si>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</si>
  <si>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</si>
  <si>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</si>
  <si>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</si>
  <si>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</si>
  <si>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</si>
  <si>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</si>
  <si>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</si>
  <si>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</si>
  <si>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</si>
  <si>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</si>
  <si>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</si>
  <si>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</si>
  <si>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</si>
  <si>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</si>
  <si>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</si>
  <si>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</si>
  <si>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</si>
  <si>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</si>
  <si>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</si>
  <si>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</si>
  <si>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</si>
  <si>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</si>
  <si>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</si>
  <si>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</si>
  <si>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</si>
  <si>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</si>
  <si>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</si>
  <si>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</si>
  <si>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</si>
  <si>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</si>
  <si>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</si>
  <si>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</si>
  <si>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</si>
  <si>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</si>
  <si>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</si>
  <si>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</si>
  <si>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</si>
  <si>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</si>
  <si>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</si>
  <si>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</si>
  <si>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</si>
  <si>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</si>
  <si>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</si>
  <si>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</si>
  <si>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</si>
  <si>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</si>
  <si>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</si>
  <si>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</si>
  <si>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</si>
  <si>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</si>
  <si>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</si>
  <si>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</si>
  <si>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</si>
  <si>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</si>
  <si>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</si>
  <si>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</si>
  <si>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</si>
  <si>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</si>
  <si>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</si>
  <si>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</si>
  <si>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</si>
  <si>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</si>
  <si>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</si>
  <si>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</si>
  <si>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</si>
  <si>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</si>
  <si>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</si>
  <si>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</si>
  <si>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</si>
  <si>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</si>
  <si>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</si>
  <si>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</si>
  <si>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</si>
  <si>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</si>
  <si>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</si>
  <si>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</si>
  <si>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</si>
  <si>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</si>
  <si>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</si>
  <si>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</si>
  <si>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</si>
  <si>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</si>
  <si>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</si>
  <si>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</si>
  <si>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</si>
  <si>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</si>
  <si>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</si>
  <si>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</si>
  <si>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</si>
  <si>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</si>
  <si>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</si>
  <si>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</si>
  <si>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</si>
  <si>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</si>
  <si>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</si>
  <si>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</si>
  <si>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</si>
  <si>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</si>
  <si>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</si>
  <si>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</si>
  <si>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</si>
  <si>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</si>
  <si>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</si>
  <si>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</si>
  <si>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</si>
  <si>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</si>
  <si>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</si>
  <si>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</si>
  <si>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</si>
  <si>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</si>
  <si>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</si>
  <si>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</si>
  <si>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</si>
  <si>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</si>
  <si>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</si>
  <si>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</si>
  <si>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</si>
  <si>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</si>
  <si>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</si>
  <si>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</si>
  <si>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</si>
  <si>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</si>
  <si>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</si>
  <si>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</si>
  <si>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</si>
  <si>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</si>
  <si>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</si>
  <si>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</si>
  <si>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</si>
  <si>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</si>
  <si>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</si>
  <si>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</si>
  <si>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</si>
  <si>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</si>
  <si>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</si>
  <si>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</si>
  <si>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</si>
  <si>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</si>
  <si>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</si>
  <si>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</si>
  <si>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</si>
  <si>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</si>
  <si>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</si>
  <si>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</si>
  <si>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</si>
  <si>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</si>
  <si>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</si>
  <si>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</si>
  <si>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</si>
  <si>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</si>
  <si>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</si>
  <si>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</si>
  <si>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</si>
  <si>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</si>
  <si>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</si>
  <si>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</si>
  <si>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</si>
  <si>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</si>
  <si>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</si>
  <si>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</si>
  <si>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</si>
  <si>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</si>
  <si>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</si>
  <si>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</si>
  <si>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</si>
  <si>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</si>
  <si>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</si>
  <si>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</si>
  <si>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</si>
  <si>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</si>
  <si>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</si>
  <si>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</si>
  <si>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</si>
  <si>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</si>
  <si>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</si>
  <si>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</si>
  <si>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</si>
  <si>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</si>
  <si>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</si>
  <si>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</si>
  <si>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</si>
  <si>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</si>
  <si>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</si>
  <si>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</si>
  <si>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</si>
  <si>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</si>
  <si>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</si>
  <si>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</si>
  <si>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</si>
  <si>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</si>
  <si>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</si>
  <si>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</si>
  <si>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</si>
  <si>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</si>
  <si>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</si>
  <si>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</si>
  <si>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</si>
  <si>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</si>
  <si>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</si>
  <si>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</si>
  <si>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</si>
  <si>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</si>
  <si>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</si>
  <si>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</si>
  <si>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</si>
  <si>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</si>
  <si>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</si>
  <si>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</si>
  <si>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</si>
  <si>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</si>
  <si>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</si>
  <si>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</si>
  <si>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</si>
  <si>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</si>
  <si>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</si>
  <si>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</si>
  <si>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</si>
  <si>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</si>
  <si>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</si>
  <si>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</si>
  <si>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</si>
  <si>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</si>
  <si>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</si>
  <si>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</si>
  <si>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</si>
  <si>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</si>
  <si>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</si>
  <si>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</si>
  <si>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</si>
  <si>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</si>
  <si>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</si>
  <si>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</si>
  <si>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</si>
  <si>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</si>
  <si>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</si>
  <si>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</si>
  <si>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</si>
  <si>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</si>
  <si>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</si>
  <si>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</si>
  <si>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</si>
  <si>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</si>
  <si>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</si>
  <si>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</si>
  <si>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</si>
  <si>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</si>
  <si>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</si>
  <si>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</si>
  <si>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</si>
  <si>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</si>
  <si>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</si>
  <si>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</si>
  <si>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</si>
  <si>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</si>
  <si>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</si>
  <si>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</si>
  <si>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</si>
  <si>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</si>
  <si>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</si>
  <si>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</si>
  <si>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</si>
  <si>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</si>
  <si>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</si>
  <si>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</si>
  <si>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</si>
  <si>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</si>
  <si>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</si>
  <si>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</si>
  <si>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</si>
  <si>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</si>
  <si>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</si>
  <si>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</si>
  <si>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</si>
  <si>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</si>
  <si>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</si>
  <si>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</si>
  <si>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</si>
  <si>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</si>
  <si>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</si>
  <si>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</si>
  <si>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</si>
  <si>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</si>
  <si>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</si>
  <si>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</si>
  <si>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</si>
  <si>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</si>
  <si>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</si>
  <si>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</si>
  <si>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</si>
  <si>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</si>
  <si>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</si>
  <si>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</si>
  <si>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</si>
  <si>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</si>
  <si>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</si>
  <si>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</si>
  <si>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</si>
  <si>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</si>
  <si>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</si>
  <si>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</si>
  <si>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</si>
  <si>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</si>
  <si>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</si>
  <si>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</si>
  <si>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</si>
  <si>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</si>
  <si>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</si>
  <si>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</si>
  <si>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</si>
  <si>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</si>
  <si>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</si>
  <si>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</si>
  <si>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</si>
  <si>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</si>
  <si>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</si>
  <si>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</si>
  <si>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</si>
  <si>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</si>
  <si>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</si>
  <si>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</si>
  <si>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</si>
  <si>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</si>
  <si>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</si>
  <si>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</si>
  <si>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</si>
  <si>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</si>
  <si>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</si>
  <si>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</si>
  <si>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</si>
  <si>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</si>
  <si>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</si>
  <si>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</si>
  <si>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</si>
  <si>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</si>
  <si>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</si>
  <si>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</si>
  <si>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</si>
  <si>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</si>
  <si>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</si>
  <si>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</si>
  <si>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</si>
  <si>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</si>
  <si>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</si>
  <si>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</si>
  <si>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</si>
  <si>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</si>
  <si>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</si>
  <si>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</si>
  <si>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</si>
  <si>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</si>
  <si>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</si>
  <si>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</si>
  <si>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</si>
  <si>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</si>
  <si>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</si>
  <si>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</si>
  <si>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</si>
  <si>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</si>
  <si>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</si>
  <si>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</si>
  <si>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</si>
  <si>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</si>
  <si>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</si>
  <si>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</si>
  <si>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</si>
  <si>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</si>
  <si>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</si>
  <si>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</si>
  <si>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</si>
  <si>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</si>
  <si>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</si>
  <si>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</si>
  <si>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</si>
  <si>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</si>
  <si>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</si>
  <si>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</si>
  <si>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</si>
  <si>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</si>
  <si>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</si>
  <si>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</si>
  <si>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</si>
  <si>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</si>
  <si>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</si>
  <si>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</si>
  <si>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</si>
  <si>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</si>
  <si>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</si>
  <si>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</si>
  <si>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</si>
  <si>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</si>
  <si>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</si>
  <si>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</si>
  <si>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</si>
  <si>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</si>
  <si>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</si>
  <si>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</si>
  <si>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</si>
  <si>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</si>
  <si>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</si>
  <si>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</si>
  <si>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</si>
  <si>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</si>
  <si>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</si>
  <si>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</si>
  <si>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</si>
  <si>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</si>
  <si>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</si>
  <si>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</si>
  <si>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</si>
  <si>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</si>
  <si>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</si>
  <si>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</si>
  <si>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</si>
  <si>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</si>
  <si>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</si>
  <si>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</si>
  <si>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</si>
  <si>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</si>
  <si>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</si>
  <si>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</si>
  <si>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</si>
  <si>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</si>
  <si>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</si>
  <si>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</si>
  <si>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</si>
  <si>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</si>
  <si>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</si>
  <si>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</si>
  <si>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</si>
  <si>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</si>
  <si>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</si>
  <si>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</si>
  <si>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</si>
  <si>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</si>
  <si>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</si>
  <si>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</si>
  <si>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</si>
  <si>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</si>
  <si>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</si>
  <si>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</si>
  <si>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</si>
  <si>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</si>
  <si>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</si>
  <si>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</si>
  <si>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</si>
  <si>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</si>
  <si>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</si>
  <si>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</si>
  <si>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</si>
  <si>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</si>
  <si>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</si>
  <si>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</si>
  <si>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</si>
  <si>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</si>
  <si>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</si>
  <si>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</si>
  <si>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</si>
  <si>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</si>
  <si>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</si>
  <si>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</si>
  <si>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</si>
  <si>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</si>
  <si>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</si>
  <si>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</si>
  <si>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</si>
  <si>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</si>
  <si>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</si>
  <si>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</si>
  <si>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</si>
  <si>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</si>
  <si>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</si>
  <si>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</si>
  <si>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</si>
  <si>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</si>
  <si>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</si>
  <si>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</si>
  <si>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</si>
  <si>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</si>
  <si>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</si>
  <si>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</si>
  <si>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</si>
  <si>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</si>
  <si>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</si>
  <si>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</si>
  <si>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</si>
  <si>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</si>
  <si>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</si>
  <si>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</si>
  <si>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</si>
  <si>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</si>
  <si>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</si>
  <si>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</si>
  <si>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</si>
  <si>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</si>
  <si>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</si>
  <si>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</si>
  <si>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</si>
  <si>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</si>
  <si>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</si>
  <si>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</si>
  <si>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</si>
  <si>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</si>
  <si>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</si>
  <si>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</si>
  <si>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</si>
  <si>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</si>
  <si>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</si>
  <si>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</si>
  <si>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</si>
  <si>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</si>
  <si>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</si>
  <si>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</si>
  <si>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</si>
  <si>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</si>
  <si>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</si>
  <si>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</si>
  <si>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</si>
  <si>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</si>
  <si>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</si>
  <si>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</si>
  <si>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</si>
  <si>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</si>
  <si>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</si>
  <si>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</si>
  <si>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</si>
  <si>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</si>
  <si>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</si>
  <si>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</si>
  <si>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</si>
  <si>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</si>
  <si>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</si>
  <si>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</si>
  <si>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</si>
  <si>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</si>
  <si>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</si>
  <si>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</si>
  <si>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</si>
  <si>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</si>
  <si>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</si>
  <si>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</si>
  <si>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</si>
  <si>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</si>
  <si>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</si>
  <si>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</si>
  <si>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</si>
  <si>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</si>
  <si>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</si>
  <si>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</si>
  <si>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</si>
  <si>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</si>
  <si>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</si>
  <si>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</si>
  <si>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</si>
  <si>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</si>
  <si>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</si>
  <si>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</si>
  <si>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</si>
  <si>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</si>
  <si>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</si>
  <si>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</si>
  <si>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</si>
  <si>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</si>
  <si>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</si>
  <si>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</si>
  <si>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</si>
  <si>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</si>
  <si>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</si>
  <si>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</si>
  <si>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</si>
  <si>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</si>
  <si>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</si>
  <si>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</si>
  <si>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</si>
  <si>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</si>
  <si>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</si>
  <si>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</si>
  <si>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</si>
  <si>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</si>
  <si>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</si>
  <si>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</si>
  <si>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</si>
  <si>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</si>
  <si>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</si>
  <si>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</si>
  <si>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</si>
  <si>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</si>
  <si>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</si>
  <si>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</si>
  <si>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</si>
  <si>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</si>
  <si>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</si>
  <si>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</si>
  <si>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</si>
  <si>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</si>
  <si>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</si>
  <si>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</si>
  <si>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</si>
  <si>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</si>
  <si>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</si>
  <si>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</si>
  <si>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</si>
  <si>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</si>
  <si>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</si>
  <si>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</si>
  <si>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</si>
  <si>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</si>
  <si>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</si>
  <si>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</si>
  <si>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</si>
  <si>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</si>
  <si>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</si>
  <si>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</si>
  <si>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</si>
  <si>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</si>
  <si>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</si>
  <si>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</si>
  <si>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</si>
  <si>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</si>
  <si>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</si>
  <si>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</si>
  <si>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</si>
  <si>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</si>
  <si>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</si>
  <si>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</si>
  <si>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</si>
  <si>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</si>
  <si>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</si>
  <si>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</si>
  <si>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</si>
  <si>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</si>
  <si>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</si>
  <si>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</si>
  <si>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</si>
  <si>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</si>
  <si>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</si>
  <si>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</si>
  <si>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</si>
  <si>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</si>
  <si>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</si>
  <si>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</si>
  <si>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</si>
  <si>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</si>
  <si>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</si>
  <si>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</si>
  <si>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</si>
  <si>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</si>
  <si>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</si>
  <si>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</si>
  <si>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</si>
  <si>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</si>
  <si>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</si>
  <si>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</si>
  <si>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</si>
  <si>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</si>
  <si>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</si>
  <si>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</si>
  <si>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</si>
  <si>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</si>
  <si>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</si>
  <si>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</si>
  <si>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</si>
  <si>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</si>
  <si>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</si>
  <si>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</si>
  <si>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</si>
  <si>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</si>
  <si>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</si>
  <si>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</si>
  <si>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</si>
  <si>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</si>
  <si>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</si>
  <si>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</si>
  <si>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</si>
  <si>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</si>
  <si>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</si>
  <si>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</si>
  <si>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</si>
  <si>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</si>
  <si>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</si>
  <si>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</si>
  <si>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</si>
  <si>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</si>
  <si>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</si>
  <si>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</si>
  <si>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</si>
  <si>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</si>
  <si>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</si>
  <si>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</si>
  <si>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</si>
  <si>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</si>
  <si>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</si>
  <si>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</si>
  <si>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</si>
  <si>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</si>
  <si>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</si>
  <si>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</si>
  <si>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</si>
  <si>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</si>
  <si>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</si>
  <si>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</si>
  <si>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</si>
  <si>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</si>
  <si>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</si>
  <si>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</si>
  <si>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</si>
  <si>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</si>
  <si>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</si>
  <si>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</si>
  <si>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</si>
  <si>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</si>
  <si>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</si>
  <si>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</si>
  <si>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</si>
  <si>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</si>
  <si>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</si>
  <si>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</si>
  <si>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</si>
  <si>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</si>
  <si>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</si>
  <si>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</si>
  <si>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</si>
  <si>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</si>
  <si>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</si>
  <si>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</si>
  <si>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</si>
  <si>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</si>
  <si>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</si>
  <si>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</si>
  <si>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</si>
  <si>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</si>
  <si>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</si>
  <si>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</si>
  <si>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</si>
  <si>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</si>
  <si>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</si>
  <si>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</si>
  <si>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</si>
  <si>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</si>
  <si>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</si>
  <si>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</si>
  <si>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</si>
  <si>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</si>
  <si>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</si>
  <si>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</si>
  <si>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</si>
  <si>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</si>
  <si>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</si>
  <si>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</si>
  <si>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</si>
  <si>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</si>
  <si>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</si>
  <si>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</si>
  <si>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</si>
  <si>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</si>
  <si>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</si>
  <si>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</si>
  <si>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</si>
  <si>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</si>
  <si>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</si>
  <si>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</si>
  <si>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</si>
  <si>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</si>
  <si>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</si>
  <si>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</si>
  <si>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</si>
  <si>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</si>
  <si>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</si>
  <si>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</si>
  <si>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</si>
  <si>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</si>
  <si>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</si>
  <si>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</si>
  <si>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</si>
  <si>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</si>
  <si>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</si>
  <si>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</si>
  <si>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</si>
  <si>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</si>
  <si>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</si>
  <si>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</si>
  <si>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</si>
  <si>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</si>
  <si>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</si>
  <si>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</si>
  <si>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</si>
  <si>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</si>
  <si>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</si>
  <si>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</si>
  <si>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</si>
  <si>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</si>
  <si>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</si>
  <si>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</si>
  <si>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</si>
  <si>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</si>
  <si>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</si>
  <si>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</si>
  <si>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</si>
  <si>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</si>
  <si>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</si>
  <si>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</si>
  <si>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</si>
  <si>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</si>
  <si>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</si>
  <si>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</si>
  <si>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</si>
  <si>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</si>
  <si>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</si>
  <si>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</si>
  <si>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</si>
  <si>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</si>
  <si>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</si>
  <si>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</si>
  <si>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</si>
  <si>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</si>
  <si>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</si>
  <si>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</si>
  <si>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</si>
  <si>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</si>
  <si>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</si>
  <si>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</si>
  <si>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</si>
  <si>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</si>
  <si>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</si>
  <si>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</si>
  <si>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</si>
  <si>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</si>
  <si>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</si>
  <si>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</si>
  <si>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</si>
  <si>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</si>
  <si>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</si>
  <si>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</si>
  <si>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</si>
  <si>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</si>
  <si>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</si>
  <si>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</si>
  <si>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</si>
  <si>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</si>
  <si>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</si>
  <si>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</si>
  <si>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</si>
  <si>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</si>
  <si>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</si>
  <si>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</si>
  <si>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</si>
  <si>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</si>
  <si>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</si>
  <si>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</si>
  <si>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</si>
  <si>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</si>
  <si>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</si>
  <si>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</si>
  <si>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</si>
  <si>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</si>
  <si>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</si>
  <si>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</si>
  <si>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</si>
  <si>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</si>
  <si>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</si>
  <si>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</si>
  <si>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</si>
  <si>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</si>
  <si>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</si>
  <si>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</si>
  <si>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</si>
  <si>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</si>
  <si>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</si>
  <si>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</si>
  <si>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</si>
  <si>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</si>
  <si>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</si>
  <si>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</si>
  <si>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</si>
  <si>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</si>
  <si>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</si>
  <si>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</si>
  <si>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</si>
  <si>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</si>
  <si>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</si>
  <si>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</si>
  <si>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</si>
  <si>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</si>
  <si>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</si>
  <si>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</si>
  <si>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</si>
  <si>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</si>
  <si>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</si>
  <si>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</si>
  <si>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</si>
  <si>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</si>
  <si>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</si>
  <si>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</si>
  <si>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</si>
  <si>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</si>
  <si>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</si>
  <si>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</si>
  <si>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</si>
  <si>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</si>
  <si>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</si>
  <si>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</si>
  <si>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</si>
  <si>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</si>
  <si>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</si>
  <si>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</si>
  <si>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</si>
  <si>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</si>
  <si>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</si>
  <si>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</si>
  <si>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</si>
  <si>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</si>
  <si>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</si>
  <si>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</si>
  <si>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</si>
  <si>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</si>
  <si>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</si>
  <si>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</si>
  <si>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</si>
  <si>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</si>
  <si>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</si>
  <si>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</si>
  <si>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</si>
  <si>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</si>
  <si>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</si>
  <si>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</si>
  <si>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</si>
  <si>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</si>
  <si>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</si>
  <si>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</si>
  <si>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</si>
  <si>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</si>
  <si>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</si>
  <si>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</si>
  <si>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</si>
  <si>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</si>
  <si>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</si>
  <si>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</si>
  <si>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</si>
  <si>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</si>
  <si>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</si>
  <si>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</si>
  <si>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</si>
  <si>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</si>
  <si>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</si>
  <si>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</si>
  <si>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</si>
  <si>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</si>
  <si>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</si>
  <si>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</si>
  <si>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</si>
  <si>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</si>
  <si>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</si>
  <si>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</si>
  <si>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</si>
  <si>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</si>
  <si>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</si>
  <si>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</si>
  <si>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</si>
  <si>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</si>
  <si>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</si>
  <si>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</si>
  <si>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</si>
  <si>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</si>
  <si>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</si>
  <si>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</si>
  <si>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</si>
  <si>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</si>
  <si>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</si>
  <si>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</si>
  <si>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</si>
  <si>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</si>
  <si>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</si>
  <si>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</si>
  <si>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</si>
  <si>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</si>
  <si>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</si>
  <si>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</si>
  <si>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</si>
  <si>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</si>
  <si>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</si>
  <si>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</si>
  <si>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</si>
  <si>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</si>
  <si>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</si>
  <si>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</si>
  <si>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</si>
  <si>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</si>
  <si>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</si>
  <si>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</si>
  <si>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</si>
  <si>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</si>
  <si>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</si>
  <si>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</si>
  <si>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</si>
  <si>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</si>
  <si>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</si>
  <si>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</si>
  <si>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</si>
  <si>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</si>
  <si>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</si>
  <si>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</si>
  <si>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</si>
  <si>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</si>
  <si>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</si>
  <si>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</si>
  <si>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</si>
  <si>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</si>
  <si>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</si>
  <si>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</si>
  <si>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</si>
  <si>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</si>
  <si>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</si>
  <si>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</si>
  <si>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</si>
  <si>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</si>
  <si>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</si>
  <si>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</si>
  <si>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</si>
  <si>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</si>
  <si>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</si>
  <si>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</si>
  <si>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</si>
  <si>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</si>
  <si>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</si>
  <si>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</si>
  <si>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</si>
  <si>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</si>
  <si>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</si>
  <si>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</si>
  <si>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</si>
  <si>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</si>
  <si>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</si>
  <si>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</si>
  <si>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</si>
  <si>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</si>
  <si>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</si>
  <si>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</si>
  <si>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</si>
  <si>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</si>
  <si>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</si>
  <si>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</si>
  <si>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</si>
  <si>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</si>
  <si>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</si>
  <si>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</si>
  <si>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</si>
  <si>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</si>
  <si>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</si>
  <si>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</si>
  <si>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</si>
  <si>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</si>
  <si>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</si>
  <si>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</si>
  <si>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</si>
  <si>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</si>
  <si>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</si>
  <si>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</si>
  <si>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</si>
  <si>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</si>
  <si>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</si>
  <si>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</si>
  <si>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</si>
  <si>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</si>
  <si>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</si>
  <si>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</si>
  <si>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</si>
  <si>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</si>
  <si>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</si>
  <si>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</si>
  <si>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</si>
  <si>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</si>
  <si>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</si>
  <si>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</si>
  <si>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</si>
  <si>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</si>
  <si>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</si>
  <si>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</si>
  <si>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</si>
  <si>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</si>
  <si>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</si>
  <si>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</si>
  <si>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</si>
  <si>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</si>
  <si>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</si>
  <si>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</si>
  <si>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</si>
  <si>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</si>
  <si>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</si>
  <si>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</si>
  <si>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</si>
  <si>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</si>
  <si>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</si>
  <si>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</si>
  <si>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</si>
  <si>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</si>
  <si>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</si>
  <si>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</si>
  <si>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</si>
  <si>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</si>
  <si>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</si>
  <si>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</si>
  <si>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</si>
  <si>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</si>
  <si>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</si>
  <si>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</si>
  <si>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</si>
  <si>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</si>
  <si>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</si>
  <si>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</si>
  <si>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</si>
  <si>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</si>
  <si>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</si>
  <si>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</si>
  <si>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</si>
  <si>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</si>
  <si>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</si>
  <si>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</si>
  <si>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</si>
  <si>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</si>
  <si>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</si>
  <si>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</si>
  <si>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</si>
  <si>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</si>
  <si>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</si>
  <si>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</si>
  <si>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</si>
  <si>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</si>
  <si>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</si>
  <si>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</si>
  <si>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</si>
  <si>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</si>
  <si>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</si>
  <si>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</si>
  <si>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</si>
  <si>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</si>
  <si>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</si>
  <si>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</si>
  <si>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</si>
  <si>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</si>
  <si>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</si>
  <si>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</si>
  <si>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</si>
  <si>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</si>
  <si>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</si>
  <si>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</si>
  <si>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</si>
  <si>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</si>
  <si>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</si>
  <si>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</si>
  <si>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</si>
  <si>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</si>
  <si>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</si>
  <si>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</si>
  <si>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</si>
  <si>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</si>
  <si>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</si>
  <si>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</si>
  <si>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</si>
  <si>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</si>
  <si>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</si>
  <si>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</si>
  <si>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</si>
  <si>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</si>
  <si>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</si>
  <si>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</si>
  <si>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</si>
  <si>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</si>
  <si>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</si>
  <si>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</si>
  <si>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</si>
  <si>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</si>
  <si>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</si>
  <si>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</si>
  <si>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</si>
  <si>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</si>
  <si>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</si>
  <si>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</si>
  <si>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</si>
  <si>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</si>
  <si>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</si>
  <si>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</si>
  <si>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</si>
  <si>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</si>
  <si>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</si>
  <si>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</si>
  <si>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</si>
  <si>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</si>
  <si>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</si>
  <si>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</si>
  <si>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</si>
  <si>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</si>
  <si>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</si>
  <si>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</si>
  <si>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</si>
  <si>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</si>
  <si>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</si>
  <si>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</si>
  <si>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</si>
  <si>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</si>
  <si>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</si>
  <si>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</si>
  <si>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</si>
  <si>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</si>
  <si>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</si>
  <si>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</si>
  <si>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</si>
  <si>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</si>
  <si>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</si>
  <si>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</si>
  <si>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</si>
  <si>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</si>
  <si>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</si>
  <si>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</si>
  <si>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</si>
  <si>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</si>
  <si>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</si>
  <si>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</si>
  <si>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</si>
  <si>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</si>
  <si>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</si>
  <si>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</si>
  <si>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</si>
  <si>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</si>
  <si>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</si>
  <si>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</si>
  <si>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</si>
  <si>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</si>
  <si>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</si>
  <si>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</si>
  <si>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</si>
  <si>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</si>
  <si>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</si>
  <si>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</si>
  <si>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</si>
  <si>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</si>
  <si>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</si>
  <si>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</si>
  <si>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</si>
  <si>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</si>
  <si>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</si>
  <si>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</si>
  <si>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</si>
  <si>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</si>
  <si>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</si>
  <si>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</si>
  <si>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</si>
  <si>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</si>
  <si>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</si>
  <si>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</si>
  <si>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</si>
  <si>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</si>
  <si>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</si>
  <si>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</si>
  <si>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</si>
  <si>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</si>
  <si>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</si>
  <si>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</si>
  <si>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</si>
  <si>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</si>
  <si>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</si>
  <si>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</si>
  <si>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</si>
  <si>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</si>
  <si>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</si>
  <si>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</si>
  <si>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</si>
  <si>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</si>
  <si>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</si>
  <si>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</si>
  <si>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</si>
  <si>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</si>
  <si>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</si>
  <si>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</si>
  <si>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</si>
  <si>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</si>
  <si>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</si>
  <si>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</si>
  <si>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</si>
  <si>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</si>
  <si>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</si>
  <si>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</si>
  <si>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</si>
  <si>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</si>
  <si>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</si>
  <si>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</si>
  <si>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</si>
  <si>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</si>
  <si>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</si>
  <si>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</si>
  <si>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</si>
  <si>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</si>
  <si>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</si>
  <si>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</si>
  <si>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</si>
  <si>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</si>
  <si>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</si>
  <si>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</si>
  <si>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</si>
  <si>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</si>
  <si>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</si>
  <si>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</si>
  <si>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</si>
  <si>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</si>
  <si>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</si>
  <si>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</si>
  <si>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</si>
  <si>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</si>
  <si>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</si>
  <si>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</si>
  <si>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</si>
  <si>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</si>
  <si>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</si>
  <si>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</si>
  <si>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</si>
  <si>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</si>
  <si>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</si>
  <si>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</si>
  <si>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</si>
  <si>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</si>
  <si>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</si>
  <si>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</si>
  <si>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</si>
  <si>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</si>
  <si>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</si>
  <si>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</si>
  <si>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</si>
  <si>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</si>
  <si>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</si>
  <si>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</si>
  <si>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</si>
  <si>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</si>
  <si>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</si>
  <si>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</si>
  <si>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</si>
  <si>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</si>
  <si>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</si>
  <si>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</si>
  <si>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</si>
  <si>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</si>
  <si>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</si>
  <si>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</si>
  <si>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</si>
  <si>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</si>
  <si>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</si>
  <si>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</si>
  <si>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</si>
  <si>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</si>
  <si>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</si>
  <si>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</si>
  <si>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</si>
  <si>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</si>
  <si>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</si>
  <si>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</si>
  <si>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</si>
  <si>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</si>
  <si>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</si>
  <si>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</si>
  <si>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</si>
  <si>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</si>
  <si>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</si>
  <si>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</si>
  <si>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</si>
  <si>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</si>
  <si>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</si>
  <si>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</si>
  <si>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</si>
  <si>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</si>
  <si>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</si>
  <si>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</si>
  <si>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</si>
  <si>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</si>
  <si>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</si>
  <si>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</si>
  <si>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</si>
  <si>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</si>
  <si>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</si>
  <si>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</si>
  <si>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</si>
  <si>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</si>
  <si>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</si>
  <si>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</si>
  <si>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</si>
  <si>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</si>
  <si>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</si>
  <si>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</si>
  <si>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</si>
  <si>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</si>
  <si>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</si>
  <si>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</si>
  <si>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</si>
  <si>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</si>
  <si>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</si>
  <si>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</si>
  <si>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</si>
  <si>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</si>
  <si>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</si>
  <si>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</si>
  <si>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</si>
  <si>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</si>
  <si>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</si>
  <si>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</si>
  <si>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</si>
  <si>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</si>
  <si>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</si>
  <si>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</si>
  <si>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</si>
  <si>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</si>
  <si>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</si>
  <si>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</si>
  <si>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</si>
  <si>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</si>
  <si>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</si>
  <si>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</si>
  <si>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</si>
  <si>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</si>
  <si>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</si>
  <si>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</si>
  <si>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</si>
  <si>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</si>
  <si>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</si>
  <si>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</si>
  <si>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</si>
  <si>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</si>
  <si>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</si>
  <si>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</si>
  <si>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</si>
  <si>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</si>
  <si>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</si>
  <si>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</si>
  <si>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</si>
  <si>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</si>
  <si>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</si>
  <si>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</si>
  <si>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</si>
  <si>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</si>
  <si>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</si>
  <si>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</si>
  <si>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</si>
  <si>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</si>
  <si>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</si>
  <si>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</si>
  <si>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</si>
  <si>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</si>
  <si>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</si>
  <si>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</si>
  <si>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</si>
  <si>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</si>
  <si>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</si>
  <si>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</si>
  <si>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</si>
  <si>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</si>
  <si>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</si>
  <si>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</si>
  <si>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</si>
  <si>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</si>
  <si>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</si>
  <si>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</si>
  <si>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</si>
  <si>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</si>
  <si>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</si>
  <si>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</si>
  <si>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</si>
  <si>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</si>
  <si>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</si>
  <si>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</si>
  <si>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</si>
  <si>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</si>
  <si>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</si>
  <si>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</si>
  <si>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</si>
  <si>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</si>
  <si>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</si>
  <si>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</si>
  <si>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</si>
  <si>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</si>
  <si>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</si>
  <si>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</si>
  <si>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</si>
  <si>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</si>
  <si>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</si>
  <si>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</si>
  <si>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</si>
  <si>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</si>
  <si>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</si>
  <si>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</si>
  <si>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</si>
  <si>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</si>
  <si>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</si>
  <si>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</si>
  <si>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</si>
  <si>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</si>
  <si>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</si>
  <si>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</si>
  <si>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</si>
  <si>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</si>
  <si>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</si>
  <si>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</si>
  <si>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</si>
  <si>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</si>
  <si>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</si>
  <si>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</si>
  <si>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</si>
  <si>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</si>
  <si>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</si>
  <si>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</si>
  <si>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</si>
  <si>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</si>
  <si>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</si>
  <si>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</si>
  <si>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</si>
  <si>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</si>
  <si>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</si>
  <si>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</si>
  <si>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</si>
  <si>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</si>
  <si>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</si>
  <si>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</si>
  <si>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</si>
  <si>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</si>
  <si>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</si>
  <si>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</si>
  <si>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</si>
  <si>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</si>
  <si>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</si>
  <si>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</si>
  <si>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</si>
  <si>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</si>
  <si>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</si>
  <si>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</si>
  <si>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</si>
  <si>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</si>
  <si>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</si>
  <si>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</si>
  <si>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</si>
  <si>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</si>
  <si>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</si>
  <si>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</si>
  <si>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</si>
  <si>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</si>
  <si>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</si>
  <si>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</si>
  <si>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</si>
  <si>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</si>
  <si>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</si>
  <si>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</si>
  <si>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</si>
  <si>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</si>
  <si>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</si>
  <si>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</si>
  <si>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</si>
  <si>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</si>
  <si>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</si>
  <si>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</si>
  <si>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</si>
  <si>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</si>
  <si>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</si>
  <si>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</si>
  <si>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</si>
  <si>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</si>
  <si>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</si>
  <si>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</si>
  <si>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</si>
  <si>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</si>
  <si>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</si>
  <si>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</si>
  <si>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</si>
  <si>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</si>
  <si>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</si>
  <si>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</si>
  <si>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</si>
  <si>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</si>
  <si>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</si>
  <si>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</si>
  <si>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</si>
  <si>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</si>
  <si>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</si>
  <si>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</si>
  <si>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</si>
  <si>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</si>
  <si>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</si>
  <si>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</si>
  <si>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</si>
  <si>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</si>
  <si>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</si>
  <si>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</si>
  <si>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</si>
  <si>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</si>
  <si>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</si>
  <si>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</si>
  <si>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</si>
  <si>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</si>
  <si>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</si>
  <si>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</si>
  <si>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</si>
  <si>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</si>
  <si>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</si>
  <si>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</si>
  <si>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</si>
  <si>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</si>
  <si>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</si>
  <si>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</si>
  <si>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</si>
  <si>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</si>
  <si>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</si>
  <si>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</si>
  <si>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</si>
  <si>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</si>
  <si>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</si>
  <si>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</si>
  <si>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</si>
  <si>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</si>
  <si>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</si>
  <si>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</si>
  <si>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</si>
  <si>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</si>
  <si>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</si>
  <si>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</si>
  <si>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</si>
  <si>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</si>
  <si>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</si>
  <si>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</si>
  <si>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</si>
  <si>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</si>
  <si>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</si>
  <si>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</si>
  <si>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</si>
  <si>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</si>
  <si>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</si>
  <si>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</si>
  <si>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</si>
  <si>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</si>
  <si>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</si>
  <si>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</si>
  <si>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</si>
  <si>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</si>
  <si>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</si>
  <si>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</si>
  <si>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</si>
  <si>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</si>
  <si>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</si>
  <si>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</si>
  <si>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</si>
  <si>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</si>
  <si>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</si>
  <si>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</si>
  <si>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</si>
  <si>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</si>
  <si>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</si>
  <si>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</si>
  <si>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</si>
  <si>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</si>
  <si>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</si>
  <si>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</si>
  <si>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</si>
  <si>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</si>
  <si>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</si>
  <si>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</si>
  <si>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</si>
  <si>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</si>
  <si>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</si>
  <si>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</si>
  <si>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</si>
  <si>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</si>
  <si>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</si>
  <si>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</si>
  <si>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</si>
  <si>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</si>
  <si>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</si>
  <si>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</si>
  <si>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</si>
  <si>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</si>
  <si>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</si>
  <si>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</si>
  <si>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</si>
  <si>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</si>
  <si>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</si>
  <si>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</si>
  <si>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</si>
  <si>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</si>
  <si>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</si>
  <si>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</si>
  <si>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</si>
  <si>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</si>
  <si>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</si>
  <si>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</si>
  <si>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</si>
  <si>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</si>
  <si>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</si>
  <si>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</si>
  <si>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</si>
  <si>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</si>
  <si>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</si>
  <si>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</si>
  <si>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</si>
  <si>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</si>
  <si>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</si>
  <si>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</si>
  <si>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</si>
  <si>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</si>
  <si>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</si>
  <si>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</si>
  <si>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</si>
  <si>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</si>
  <si>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</si>
  <si>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</si>
  <si>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</si>
  <si>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</si>
  <si>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</si>
  <si>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</si>
  <si>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</si>
  <si>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</si>
  <si>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</si>
  <si>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</si>
  <si>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</si>
  <si>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</si>
  <si>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</si>
  <si>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</si>
  <si>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</si>
  <si>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</si>
  <si>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</si>
  <si>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</si>
  <si>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</si>
  <si>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</si>
  <si>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</si>
  <si>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</si>
  <si>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</si>
  <si>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</si>
  <si>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</si>
  <si>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</si>
  <si>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</si>
  <si>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</si>
  <si>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</si>
  <si>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</si>
  <si>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</si>
  <si>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</si>
  <si>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</si>
  <si>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</si>
  <si>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</si>
  <si>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</si>
  <si>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</si>
  <si>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</si>
  <si>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</si>
  <si>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</si>
  <si>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</si>
  <si>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</si>
  <si>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</si>
  <si>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</si>
  <si>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</si>
  <si>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</si>
  <si>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</si>
  <si>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</si>
  <si>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</si>
  <si>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</si>
  <si>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</si>
  <si>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</si>
  <si>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</si>
  <si>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</si>
  <si>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</si>
  <si>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</si>
  <si>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</si>
  <si>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</si>
  <si>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</si>
  <si>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</si>
  <si>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</si>
  <si>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</si>
  <si>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</si>
  <si>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</si>
  <si>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</si>
  <si>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</si>
  <si>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</si>
  <si>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</si>
  <si>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</si>
  <si>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</si>
  <si>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</si>
  <si>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</si>
  <si>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</si>
  <si>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</si>
  <si>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</si>
  <si>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</si>
  <si>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</si>
  <si>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</si>
  <si>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</si>
  <si>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</si>
  <si>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</si>
  <si>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</si>
  <si>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</si>
  <si>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</si>
  <si>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</si>
  <si>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</si>
  <si>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</si>
  <si>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</si>
  <si>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</si>
  <si>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</si>
  <si>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</si>
  <si>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</si>
  <si>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</si>
  <si>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</si>
  <si>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</si>
  <si>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</si>
  <si>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</si>
  <si>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</si>
  <si>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</si>
  <si>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</si>
  <si>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</si>
  <si>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</si>
  <si>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</si>
  <si>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</si>
  <si>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</si>
  <si>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</si>
  <si>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</si>
  <si>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</si>
  <si>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</si>
  <si>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</si>
  <si>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</si>
  <si>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</si>
  <si>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</si>
  <si>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</si>
  <si>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</si>
  <si>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</si>
  <si>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</si>
  <si>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</si>
  <si>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</si>
  <si>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</si>
  <si>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</si>
  <si>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</si>
  <si>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</si>
  <si>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</si>
  <si>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</si>
  <si>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</si>
  <si>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</si>
  <si>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</si>
  <si>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</si>
  <si>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</si>
  <si>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</si>
  <si>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</si>
  <si>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</si>
  <si>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</si>
  <si>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</si>
  <si>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</si>
  <si>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</si>
  <si>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</si>
  <si>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</si>
  <si>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</si>
  <si>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</si>
  <si>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</si>
  <si>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</si>
  <si>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</si>
  <si>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</si>
  <si>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</si>
  <si>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</si>
  <si>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</si>
  <si>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</si>
  <si>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</si>
  <si>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</si>
  <si>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</si>
  <si>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</si>
  <si>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</si>
  <si>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</si>
  <si>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</si>
  <si>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</si>
  <si>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</si>
  <si>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</si>
  <si>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</si>
  <si>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</si>
  <si>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</si>
  <si>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</si>
  <si>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</si>
  <si>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</si>
  <si>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</si>
  <si>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</si>
  <si>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</si>
  <si>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</si>
  <si>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</si>
  <si>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</si>
  <si>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</si>
  <si>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</si>
  <si>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</si>
  <si>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</si>
  <si>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</si>
  <si>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</si>
  <si>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</si>
  <si>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</si>
  <si>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</si>
  <si>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</si>
  <si>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</si>
  <si>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</si>
  <si>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</si>
  <si>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</si>
  <si>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</si>
  <si>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</si>
  <si>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</si>
  <si>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</si>
  <si>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</si>
  <si>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</si>
  <si>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</si>
  <si>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</si>
  <si>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</si>
  <si>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</si>
  <si>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</si>
  <si>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</si>
  <si>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</si>
  <si>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</si>
  <si>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</si>
  <si>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</si>
  <si>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</si>
  <si>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</si>
  <si>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</si>
  <si>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</si>
  <si>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</si>
  <si>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</si>
  <si>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</si>
  <si>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</si>
  <si>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</si>
  <si>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</si>
  <si>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</si>
  <si>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</si>
  <si>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</si>
  <si>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</si>
  <si>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</si>
  <si>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</si>
  <si>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</si>
  <si>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</si>
  <si>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</si>
  <si>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</si>
  <si>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</si>
  <si>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</si>
  <si>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</si>
  <si>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</si>
  <si>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</si>
  <si>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</si>
  <si>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</si>
  <si>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</si>
  <si>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</si>
  <si>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</si>
  <si>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</si>
  <si>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</si>
  <si>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</si>
  <si>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</si>
  <si>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</si>
  <si>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</si>
  <si>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</si>
  <si>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</si>
  <si>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</si>
  <si>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</si>
  <si>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</si>
  <si>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</si>
  <si>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</si>
  <si>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</si>
  <si>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</si>
  <si>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</si>
  <si>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</si>
  <si>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</si>
  <si>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</si>
  <si>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</si>
  <si>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</si>
  <si>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</si>
  <si>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</si>
  <si>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</si>
  <si>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</si>
  <si>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</si>
  <si>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</si>
  <si>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</si>
  <si>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</si>
  <si>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</si>
  <si>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</si>
  <si>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</si>
  <si>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</si>
  <si>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</si>
  <si>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</si>
  <si>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</si>
  <si>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</si>
  <si>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</si>
  <si>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</si>
  <si>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</si>
  <si>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</si>
  <si>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</si>
  <si>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</si>
  <si>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</si>
  <si>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</si>
  <si>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</si>
  <si>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</si>
  <si>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</si>
  <si>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</si>
  <si>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</si>
  <si>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</si>
  <si>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</si>
  <si>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</si>
  <si>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</si>
  <si>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</si>
  <si>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</si>
  <si>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</si>
  <si>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</si>
  <si>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</si>
  <si>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</si>
  <si>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</si>
  <si>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</si>
  <si>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</si>
  <si>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</si>
  <si>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</si>
  <si>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</si>
  <si>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</si>
  <si>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</si>
  <si>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</si>
  <si>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</si>
  <si>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</si>
  <si>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</si>
  <si>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</si>
  <si>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</si>
  <si>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</si>
  <si>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</si>
  <si>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</si>
  <si>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</si>
  <si>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</si>
  <si>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</si>
  <si>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</si>
  <si>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</si>
  <si>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</si>
  <si>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</si>
  <si>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</si>
  <si>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</si>
  <si>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</si>
  <si>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</si>
  <si>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</si>
  <si>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</si>
  <si>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</si>
  <si>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</si>
  <si>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</si>
  <si>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</si>
  <si>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</si>
  <si>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</si>
  <si>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</si>
  <si>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</si>
  <si>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</si>
  <si>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</si>
  <si>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</si>
  <si>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</si>
  <si>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</si>
  <si>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</si>
  <si>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</si>
  <si>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</si>
  <si>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</si>
  <si>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</si>
  <si>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</si>
  <si>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</si>
  <si>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</si>
  <si>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</si>
  <si>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</si>
  <si>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</si>
  <si>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</si>
  <si>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</si>
  <si>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</si>
  <si>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</si>
  <si>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</si>
  <si>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</si>
  <si>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</si>
  <si>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</si>
  <si>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</si>
  <si>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</si>
  <si>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</si>
  <si>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</si>
  <si>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</si>
  <si>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</si>
  <si>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</si>
  <si>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</si>
  <si>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</si>
  <si>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</si>
  <si>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</si>
  <si>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</si>
  <si>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</si>
  <si>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</si>
  <si>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</si>
  <si>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</si>
  <si>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</si>
  <si>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</si>
  <si>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</si>
  <si>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</si>
  <si>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</si>
  <si>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</si>
  <si>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</si>
  <si>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</si>
  <si>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</si>
  <si>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</si>
  <si>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</si>
  <si>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</si>
  <si>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</si>
  <si>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</si>
  <si>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</si>
  <si>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</si>
  <si>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</si>
  <si>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</si>
  <si>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</si>
  <si>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</si>
  <si>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</si>
  <si>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</si>
  <si>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</si>
  <si>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</si>
  <si>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</si>
  <si>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</si>
  <si>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</si>
  <si>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coop3803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</si>
  <si>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</si>
  <si>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</si>
  <si>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</si>
  <si>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</si>
  <si>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</si>
  <si>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</si>
  <si>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</si>
  <si>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</si>
  <si>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</si>
  <si>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</si>
  <si>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</si>
  <si>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</si>
  <si>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</si>
  <si>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</si>
  <si>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</si>
  <si>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</si>
  <si>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</si>
  <si>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</si>
  <si>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</si>
  <si>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</si>
  <si>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</si>
  <si>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</si>
  <si>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</si>
  <si>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</si>
  <si>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</si>
  <si>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</si>
  <si>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</si>
  <si>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</si>
  <si>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</si>
  <si>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</si>
  <si>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</si>
  <si>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</si>
  <si>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</si>
  <si>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</si>
  <si>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</si>
  <si>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</si>
  <si>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</si>
  <si>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</si>
  <si>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</si>
  <si>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</si>
  <si>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</si>
  <si>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</si>
  <si>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</si>
  <si>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</si>
  <si>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</si>
  <si>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</si>
  <si>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</si>
  <si>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</si>
  <si>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</si>
  <si>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</si>
  <si>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</si>
  <si>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</si>
  <si>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</si>
  <si>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</si>
  <si>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</si>
  <si>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</si>
  <si>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</si>
  <si>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</si>
  <si>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</si>
  <si>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</si>
  <si>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</si>
  <si>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</si>
  <si>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</si>
  <si>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</si>
  <si>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</si>
  <si>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</si>
  <si>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</si>
  <si>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</si>
  <si>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</si>
  <si>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</si>
  <si>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</si>
  <si>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</si>
  <si>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</si>
  <si>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</si>
  <si>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</si>
  <si>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</si>
  <si>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</si>
  <si>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</si>
  <si>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</si>
  <si>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</si>
  <si>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</si>
  <si>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</si>
  <si>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</si>
  <si>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</si>
  <si>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</si>
  <si>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</si>
  <si>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</si>
  <si>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</si>
  <si>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</si>
  <si>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</si>
  <si>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</si>
  <si>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</si>
  <si>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</si>
  <si>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</si>
  <si>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</si>
  <si>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</si>
  <si>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</si>
  <si>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</si>
  <si>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</si>
  <si>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</si>
  <si>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</si>
  <si>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</si>
  <si>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</si>
  <si>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</si>
  <si>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</si>
  <si>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</si>
  <si>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</si>
  <si>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</si>
  <si>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</si>
  <si>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</si>
  <si>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</si>
  <si>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</si>
  <si>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</si>
  <si>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</si>
  <si>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</si>
  <si>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</si>
  <si>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</si>
  <si>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</si>
  <si>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</si>
  <si>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</si>
  <si>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</si>
  <si>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</si>
  <si>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</si>
  <si>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</si>
  <si>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</si>
  <si>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</si>
  <si>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</si>
  <si>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</si>
  <si>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</si>
  <si>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</si>
  <si>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</si>
  <si>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</si>
  <si>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</si>
  <si>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</si>
  <si>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</si>
  <si>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</si>
  <si>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</si>
  <si>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</si>
  <si>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</si>
  <si>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</si>
  <si>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</si>
  <si>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</si>
  <si>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</si>
  <si>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</si>
  <si>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</si>
  <si>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</si>
  <si>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</si>
  <si>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</si>
  <si>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</si>
  <si>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</si>
  <si>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</si>
  <si>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</si>
  <si>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</si>
  <si>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</si>
  <si>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</si>
  <si>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</si>
  <si>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</si>
  <si>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</si>
  <si>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</si>
  <si>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</si>
  <si>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</si>
  <si>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</si>
  <si>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</si>
  <si>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</si>
  <si>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</si>
  <si>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</si>
  <si>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</si>
  <si>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</si>
  <si>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</si>
  <si>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</si>
  <si>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</si>
  <si>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</si>
  <si>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</si>
  <si>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</si>
  <si>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</si>
  <si>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</si>
  <si>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</si>
  <si>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</si>
  <si>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</si>
  <si>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</si>
  <si>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</si>
  <si>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</si>
  <si>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</si>
  <si>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</si>
  <si>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</si>
  <si>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</si>
  <si>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</si>
  <si>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</si>
  <si>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</si>
  <si>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</si>
  <si>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</si>
  <si>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</si>
  <si>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</si>
  <si>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</si>
  <si>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</si>
  <si>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</si>
  <si>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</si>
  <si>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</si>
  <si>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</si>
  <si>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</si>
  <si>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</si>
  <si>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</si>
  <si>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</si>
  <si>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</si>
  <si>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</si>
  <si>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</si>
  <si>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</si>
  <si>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</si>
  <si>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</si>
  <si>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</si>
  <si>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</si>
  <si>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</si>
  <si>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</si>
  <si>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</si>
  <si>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</si>
  <si>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</si>
  <si>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</si>
  <si>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</si>
  <si>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</si>
  <si>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</si>
  <si>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</si>
  <si>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</si>
  <si>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</si>
  <si>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</si>
  <si>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</si>
  <si>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</si>
  <si>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</si>
  <si>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</si>
  <si>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</si>
  <si>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</si>
  <si>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</si>
  <si>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</si>
  <si>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</si>
  <si>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</si>
  <si>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</si>
  <si>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</si>
  <si>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</si>
  <si>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</si>
  <si>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</si>
  <si>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</si>
  <si>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</si>
  <si>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</si>
  <si>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</si>
  <si>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</si>
  <si>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</si>
  <si>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</si>
  <si>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</si>
  <si>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</si>
  <si>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</si>
  <si>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</si>
  <si>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</si>
  <si>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</si>
  <si>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</si>
  <si>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</si>
  <si>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</si>
  <si>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</si>
  <si>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</si>
  <si>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</si>
  <si>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</si>
  <si>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</si>
  <si>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</si>
  <si>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</si>
  <si>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</si>
  <si>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</si>
  <si>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</si>
  <si>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</si>
  <si>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</si>
  <si>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</si>
  <si>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</si>
  <si>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</si>
  <si>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</si>
  <si>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</si>
  <si>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</si>
  <si>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</si>
  <si>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</si>
  <si>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</si>
  <si>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</si>
  <si>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</si>
  <si>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</si>
  <si>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</si>
  <si>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</si>
  <si>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</si>
  <si>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</si>
  <si>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</si>
  <si>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</si>
  <si>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</si>
  <si>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</si>
  <si>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</si>
  <si>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</si>
  <si>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</si>
  <si>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</si>
  <si>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</si>
  <si>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</si>
  <si>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</si>
  <si>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</si>
  <si>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</si>
  <si>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</si>
  <si>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</si>
  <si>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</si>
  <si>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</si>
  <si>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</si>
  <si>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</si>
  <si>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</si>
  <si>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</si>
  <si>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</si>
  <si>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</si>
  <si>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</si>
  <si>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</si>
  <si>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</si>
  <si>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</si>
  <si>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</si>
  <si>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</si>
  <si>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</si>
  <si>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</si>
  <si>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</si>
  <si>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</si>
  <si>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</si>
  <si>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</si>
  <si>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</si>
  <si>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</si>
  <si>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</si>
  <si>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</si>
  <si>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</si>
  <si>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</si>
  <si>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</si>
  <si>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</si>
  <si>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</si>
  <si>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</si>
  <si>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</si>
  <si>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</si>
  <si>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</si>
  <si>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</si>
  <si>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</si>
  <si>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</si>
  <si>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</si>
  <si>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</si>
  <si>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</si>
  <si>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</si>
  <si>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</si>
  <si>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</si>
  <si>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</si>
  <si>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</si>
  <si>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</si>
  <si>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</si>
  <si>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</si>
  <si>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</si>
  <si>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</si>
  <si>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</si>
  <si>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</si>
  <si>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</si>
  <si>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</si>
  <si>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</si>
  <si>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</si>
  <si>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</si>
  <si>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</si>
  <si>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</si>
  <si>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</si>
  <si>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</si>
  <si>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</si>
  <si>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</si>
  <si>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</si>
  <si>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</si>
  <si>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</si>
  <si>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</si>
  <si>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</si>
  <si>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</si>
  <si>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</si>
  <si>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</si>
  <si>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</si>
  <si>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</si>
  <si>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</si>
  <si>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</si>
  <si>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</si>
  <si>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</si>
  <si>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</si>
  <si>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</si>
  <si>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</si>
  <si>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</si>
  <si>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</si>
  <si>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</si>
  <si>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</si>
  <si>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</si>
  <si>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</si>
  <si>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</si>
  <si>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</si>
  <si>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</si>
  <si>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</si>
  <si>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</si>
  <si>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</si>
  <si>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</si>
  <si>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</si>
  <si>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</si>
  <si>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</si>
  <si>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</si>
  <si>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</si>
  <si>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</si>
  <si>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</si>
  <si>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</si>
  <si>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</si>
  <si>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</si>
  <si>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</si>
  <si>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</si>
  <si>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</si>
  <si>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</si>
  <si>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</si>
  <si>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</si>
  <si>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</si>
  <si>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</si>
  <si>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</si>
  <si>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</si>
  <si>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</si>
  <si>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</si>
  <si>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</si>
  <si>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</si>
  <si>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</si>
  <si>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</si>
  <si>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</si>
  <si>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</si>
  <si>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</si>
  <si>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</si>
  <si>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</si>
  <si>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</si>
  <si>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</si>
  <si>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</si>
  <si>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</si>
  <si>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</si>
  <si>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</si>
  <si>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</si>
  <si>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</si>
  <si>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</si>
  <si>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</si>
  <si>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</si>
  <si>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</si>
  <si>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</si>
  <si>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</si>
  <si>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</si>
  <si>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</si>
  <si>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</si>
  <si>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</si>
  <si>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</si>
  <si>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</si>
  <si>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</si>
  <si>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</si>
  <si>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</si>
  <si>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</si>
  <si>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</si>
  <si>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</si>
  <si>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</si>
  <si>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</si>
  <si>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</si>
  <si>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</si>
  <si>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</si>
  <si>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</si>
  <si>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</si>
  <si>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</si>
  <si>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</si>
  <si>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</si>
  <si>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</si>
  <si>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</si>
  <si>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</si>
  <si>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</si>
  <si>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</si>
  <si>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</si>
  <si>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</si>
  <si>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</si>
  <si>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</si>
  <si>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</si>
  <si>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</si>
  <si>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</si>
  <si>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</si>
  <si>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</si>
  <si>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</si>
  <si>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</si>
  <si>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</si>
  <si>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</si>
  <si>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</si>
  <si>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</si>
  <si>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</si>
  <si>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</si>
  <si>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</si>
  <si>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</si>
  <si>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</si>
  <si>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</si>
  <si>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</si>
  <si>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</si>
  <si>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</si>
  <si>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</si>
  <si>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</si>
  <si>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</si>
  <si>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</si>
  <si>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</si>
  <si>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</si>
  <si>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</si>
  <si>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</si>
  <si>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</si>
  <si>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</si>
  <si>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</si>
  <si>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</si>
  <si>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</si>
  <si>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</si>
  <si>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</si>
  <si>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</si>
  <si>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</si>
  <si>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</si>
  <si>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</si>
  <si>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</si>
  <si>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</si>
  <si>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</si>
  <si>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</si>
  <si>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</si>
  <si>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</si>
  <si>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</si>
  <si>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</si>
  <si>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</si>
  <si>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</si>
  <si>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</si>
  <si>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</si>
  <si>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</si>
  <si>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</si>
  <si>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</si>
  <si>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</si>
  <si>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</si>
  <si>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</si>
  <si>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</si>
  <si>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</si>
  <si>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</si>
  <si>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</si>
  <si>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</si>
  <si>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</si>
  <si>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</si>
  <si>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</si>
  <si>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</si>
  <si>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</si>
  <si>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</si>
  <si>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</si>
  <si>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</si>
  <si>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</si>
  <si>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</si>
  <si>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</si>
  <si>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</si>
  <si>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</si>
  <si>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</si>
  <si>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</si>
  <si>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</si>
  <si>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</si>
  <si>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</si>
  <si>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</si>
  <si>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</si>
  <si>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</si>
  <si>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</si>
  <si>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</si>
  <si>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</si>
  <si>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</si>
  <si>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</si>
  <si>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</si>
  <si>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</si>
  <si>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</si>
  <si>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</si>
  <si>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</si>
  <si>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</si>
  <si>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</si>
  <si>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</si>
  <si>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</si>
  <si>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</si>
  <si>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</si>
  <si>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</si>
  <si>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</si>
  <si>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</si>
  <si>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</si>
  <si>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</si>
  <si>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</si>
  <si>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</si>
  <si>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</si>
  <si>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</si>
  <si>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</si>
  <si>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</si>
  <si>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</si>
  <si>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</si>
  <si>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</si>
  <si>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</si>
  <si>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</si>
  <si>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</si>
  <si>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</si>
  <si>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</si>
  <si>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</si>
  <si>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</si>
  <si>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</si>
  <si>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</si>
  <si>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</si>
  <si>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</si>
  <si>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</si>
  <si>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</si>
  <si>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</si>
  <si>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</si>
  <si>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</si>
  <si>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</si>
  <si>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</si>
  <si>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</si>
  <si>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</si>
  <si>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</si>
  <si>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</si>
  <si>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</si>
  <si>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</si>
  <si>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</si>
  <si>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</si>
  <si>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</si>
  <si>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</si>
  <si>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</si>
  <si>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</si>
  <si>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</si>
  <si>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</si>
  <si>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</si>
  <si>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</si>
  <si>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</si>
  <si>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</si>
  <si>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</si>
  <si>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</si>
  <si>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</si>
  <si>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</si>
  <si>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</si>
  <si>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</si>
  <si>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</si>
  <si>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</si>
  <si>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</si>
  <si>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</si>
  <si>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</si>
  <si>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</si>
  <si>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</si>
  <si>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</si>
  <si>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</si>
  <si>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</si>
  <si>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</si>
  <si>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</si>
  <si>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</si>
  <si>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</si>
  <si>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</si>
  <si>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</si>
  <si>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</si>
  <si>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</si>
  <si>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</si>
  <si>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</si>
  <si>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</si>
  <si>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</si>
  <si>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</si>
  <si>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</si>
  <si>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</si>
  <si>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</si>
  <si>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</si>
  <si>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</si>
  <si>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</si>
  <si>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</si>
  <si>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</si>
  <si>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</si>
  <si>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</si>
  <si>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</si>
  <si>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</si>
  <si>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</si>
  <si>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</si>
  <si>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</si>
  <si>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</si>
  <si>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</si>
  <si>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</si>
  <si>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</si>
  <si>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</si>
  <si>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</si>
  <si>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</si>
  <si>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</si>
  <si>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</si>
  <si>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</si>
  <si>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</si>
  <si>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</si>
  <si>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</si>
  <si>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</si>
  <si>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</si>
  <si>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</si>
  <si>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</si>
  <si>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</si>
  <si>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</si>
  <si>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</si>
  <si>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</si>
  <si>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</si>
  <si>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</si>
  <si>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</si>
  <si>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</si>
  <si>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</si>
  <si>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</si>
  <si>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</si>
  <si>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</si>
  <si>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</si>
  <si>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</si>
  <si>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</si>
  <si>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</si>
  <si>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</si>
  <si>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</si>
  <si>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</si>
  <si>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</si>
  <si>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</si>
  <si>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</si>
  <si>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</si>
  <si>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</si>
  <si>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</si>
  <si>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</si>
  <si>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</si>
  <si>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</si>
  <si>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</si>
  <si>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</si>
  <si>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</si>
  <si>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</si>
  <si>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</si>
  <si>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</si>
  <si>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</si>
  <si>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</si>
  <si>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</si>
  <si>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</si>
  <si>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</si>
  <si>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</si>
  <si>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</si>
  <si>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</si>
  <si>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</si>
  <si>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</si>
  <si>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</si>
  <si>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</si>
  <si>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</si>
  <si>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</si>
  <si>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</si>
  <si>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</si>
  <si>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</si>
  <si>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</si>
  <si>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</si>
  <si>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</si>
  <si>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</si>
  <si>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</si>
  <si>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</si>
  <si>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</si>
  <si>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</si>
  <si>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</si>
  <si>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</si>
  <si>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</si>
  <si>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</si>
  <si>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</si>
  <si>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</si>
  <si>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</si>
  <si>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</si>
  <si>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</si>
  <si>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</si>
  <si>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</si>
  <si>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</si>
  <si>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</si>
  <si>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</si>
  <si>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</si>
  <si>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</si>
  <si>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</si>
  <si>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</si>
  <si>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</si>
  <si>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</si>
  <si>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</si>
  <si>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</si>
  <si>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</si>
  <si>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</si>
  <si>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</si>
  <si>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</si>
  <si>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</si>
  <si>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</si>
  <si>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</si>
  <si>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</si>
  <si>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</si>
  <si>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</si>
  <si>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</si>
  <si>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</si>
  <si>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</si>
  <si>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</si>
  <si>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</si>
  <si>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</si>
  <si>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</si>
  <si>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</si>
  <si>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</si>
  <si>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</si>
  <si>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</si>
  <si>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</si>
  <si>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</si>
  <si>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</si>
  <si>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</si>
  <si>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</si>
  <si>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</si>
  <si>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</si>
  <si>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</si>
  <si>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</si>
  <si>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</si>
  <si>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</si>
  <si>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</si>
  <si>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</si>
  <si>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</si>
  <si>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</si>
  <si>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</si>
  <si>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</si>
  <si>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</si>
  <si>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</si>
  <si>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</si>
  <si>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</si>
  <si>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</si>
  <si>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</si>
  <si>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</si>
  <si>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</si>
  <si>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</si>
  <si>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</si>
  <si>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</si>
  <si>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</si>
  <si>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</si>
  <si>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</si>
  <si>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</si>
  <si>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</si>
  <si>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</si>
  <si>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</si>
  <si>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</si>
  <si>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</si>
  <si>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</si>
  <si>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</si>
  <si>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</si>
  <si>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</si>
  <si>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</si>
  <si>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</si>
  <si>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</si>
  <si>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</si>
  <si>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</si>
  <si>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</si>
  <si>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</si>
  <si>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</si>
  <si>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</si>
  <si>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</si>
  <si>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</si>
  <si>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</si>
  <si>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</si>
  <si>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</si>
  <si>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</si>
  <si>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</si>
  <si>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</si>
  <si>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</si>
  <si>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</si>
  <si>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</si>
  <si>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</si>
  <si>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</si>
  <si>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</si>
  <si>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</si>
  <si>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</si>
  <si>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</si>
  <si>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</si>
  <si>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</si>
  <si>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</si>
  <si>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</si>
  <si>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</si>
  <si>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</si>
  <si>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</si>
  <si>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</si>
  <si>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</si>
  <si>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</si>
  <si>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</si>
  <si>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</si>
  <si>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</si>
  <si>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</si>
  <si>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</si>
  <si>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</si>
  <si>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</si>
  <si>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</si>
  <si>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</si>
  <si>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</si>
  <si>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</si>
  <si>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</si>
  <si>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</si>
  <si>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</si>
  <si>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</si>
  <si>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</si>
  <si>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</si>
  <si>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</si>
  <si>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</si>
  <si>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</si>
  <si>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</si>
  <si>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</si>
  <si>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</si>
  <si>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</si>
  <si>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</si>
  <si>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</si>
  <si>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</si>
  <si>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</si>
  <si>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</si>
  <si>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</si>
  <si>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</si>
  <si>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</si>
  <si>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</si>
  <si>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</si>
  <si>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</si>
  <si>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</si>
  <si>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</si>
  <si>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</si>
  <si>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</si>
  <si>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</si>
  <si>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</si>
  <si>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</si>
  <si>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</si>
  <si>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</si>
  <si>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</si>
  <si>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</si>
  <si>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</si>
  <si>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</si>
  <si>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</si>
  <si>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</si>
  <si>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</si>
  <si>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</si>
  <si>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</si>
  <si>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</si>
  <si>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</si>
  <si>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</si>
  <si>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</si>
  <si>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</si>
  <si>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</si>
  <si>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</si>
  <si>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</si>
  <si>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</si>
  <si>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</si>
  <si>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</si>
  <si>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</si>
  <si>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</si>
  <si>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</si>
  <si>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</si>
  <si>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</si>
  <si>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</si>
  <si>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</si>
  <si>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</si>
  <si>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</si>
  <si>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</si>
  <si>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</si>
  <si>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</si>
  <si>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</si>
  <si>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</si>
  <si>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</si>
  <si>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</si>
  <si>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</si>
  <si>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</si>
  <si>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</si>
  <si>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</si>
  <si>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</si>
  <si>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</si>
  <si>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</si>
  <si>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</si>
  <si>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</si>
  <si>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</si>
  <si>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</si>
  <si>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</si>
  <si>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</si>
  <si>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</si>
  <si>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</si>
  <si>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</si>
  <si>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</si>
  <si>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</si>
  <si>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</si>
  <si>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</si>
  <si>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</si>
  <si>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</si>
  <si>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</si>
  <si>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</si>
  <si>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</si>
  <si>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</si>
  <si>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</si>
  <si>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</si>
  <si>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</si>
  <si>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</si>
  <si>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</si>
  <si>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</si>
  <si>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</si>
  <si>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</si>
  <si>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</si>
  <si>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</si>
  <si>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</si>
  <si>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</si>
  <si>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</si>
  <si>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</si>
  <si>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</si>
  <si>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</si>
  <si>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</si>
  <si>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</si>
  <si>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</si>
  <si>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</si>
  <si>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</si>
  <si>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</si>
  <si>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</si>
  <si>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</si>
  <si>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</si>
  <si>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</si>
  <si>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</si>
  <si>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</si>
  <si>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</si>
  <si>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</si>
  <si>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</si>
  <si>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</si>
  <si>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</si>
  <si>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</si>
  <si>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</si>
  <si>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</si>
  <si>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</si>
  <si>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</si>
  <si>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</si>
  <si>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</si>
  <si>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</si>
  <si>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</si>
  <si>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</si>
  <si>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</si>
  <si>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</si>
  <si>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</si>
  <si>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</si>
  <si>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</si>
  <si>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</si>
  <si>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</si>
  <si>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</si>
  <si>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</si>
  <si>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</si>
  <si>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</si>
  <si>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</si>
  <si>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</si>
  <si>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</si>
  <si>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</si>
  <si>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</si>
  <si>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</si>
  <si>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</si>
  <si>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</si>
  <si>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</si>
  <si>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</si>
  <si>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</si>
  <si>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</si>
  <si>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</si>
  <si>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</si>
  <si>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</si>
  <si>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</si>
  <si>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</si>
  <si>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</si>
  <si>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</si>
  <si>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</si>
  <si>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</si>
  <si>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</si>
  <si>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</si>
  <si>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</si>
  <si>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</si>
  <si>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</si>
  <si>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</si>
  <si>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</si>
  <si>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</si>
  <si>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</si>
  <si>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</si>
  <si>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</si>
  <si>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</si>
  <si>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</si>
  <si>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</si>
  <si>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</si>
  <si>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</si>
  <si>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</si>
  <si>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</si>
  <si>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</si>
  <si>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</si>
  <si>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</si>
  <si>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</si>
  <si>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</si>
  <si>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</si>
  <si>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</si>
  <si>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</si>
  <si>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</si>
  <si>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</si>
  <si>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</si>
  <si>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</si>
  <si>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</si>
  <si>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</si>
  <si>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</si>
  <si>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</si>
  <si>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</si>
  <si>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</si>
  <si>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</si>
  <si>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</si>
  <si>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</si>
  <si>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</si>
  <si>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</si>
  <si>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</si>
  <si>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</si>
  <si>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</si>
  <si>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</si>
  <si>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</si>
  <si>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</si>
  <si>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</si>
  <si>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</si>
  <si>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</si>
  <si>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</si>
  <si>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</si>
  <si>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</si>
  <si>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</si>
  <si>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</si>
  <si>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</si>
  <si>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</si>
  <si>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</si>
  <si>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</si>
  <si>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</si>
  <si>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</si>
  <si>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</si>
  <si>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</si>
  <si>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</si>
  <si>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</si>
  <si>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</si>
  <si>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</si>
  <si>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</si>
  <si>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</si>
  <si>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</si>
  <si>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</si>
  <si>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</si>
  <si>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</si>
  <si>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</si>
  <si>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</si>
  <si>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</si>
  <si>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</si>
  <si>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</si>
  <si>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</si>
  <si>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</si>
  <si>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</si>
  <si>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</si>
  <si>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</si>
  <si>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</si>
  <si>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</si>
  <si>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</si>
  <si>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</si>
  <si>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</si>
  <si>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</si>
  <si>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</si>
  <si>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</si>
  <si>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</si>
  <si>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</si>
  <si>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</si>
  <si>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</si>
  <si>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</si>
  <si>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</si>
  <si>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</si>
  <si>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</si>
  <si>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</si>
  <si>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</si>
  <si>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</si>
  <si>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</si>
  <si>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</si>
  <si>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</si>
  <si>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</si>
  <si>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</si>
  <si>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</si>
  <si>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</si>
  <si>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</si>
  <si>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</si>
  <si>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</si>
  <si>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</si>
  <si>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</si>
  <si>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</si>
  <si>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</si>
  <si>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</si>
  <si>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</si>
  <si>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</si>
  <si>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</si>
  <si>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</si>
  <si>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</si>
  <si>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</si>
  <si>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</si>
  <si>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</si>
  <si>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</si>
  <si>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</si>
  <si>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</si>
  <si>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</si>
  <si>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</si>
  <si>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</si>
  <si>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</si>
  <si>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</si>
  <si>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</si>
  <si>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</si>
  <si>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</si>
  <si>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</si>
  <si>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</si>
  <si>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</si>
  <si>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</si>
  <si>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</si>
  <si>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</si>
  <si>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</si>
  <si>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</si>
  <si>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</si>
  <si>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</si>
  <si>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</si>
  <si>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</si>
  <si>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</si>
  <si>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</si>
  <si>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</si>
  <si>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</si>
  <si>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</si>
  <si>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</si>
  <si>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</si>
  <si>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</si>
  <si>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</si>
  <si>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</si>
  <si>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</si>
  <si>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</si>
  <si>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</si>
  <si>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</si>
  <si>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</si>
  <si>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</si>
  <si>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</si>
  <si>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</si>
  <si>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</si>
  <si>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</si>
  <si>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</si>
  <si>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</si>
  <si>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</si>
  <si>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</si>
  <si>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</si>
  <si>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</si>
  <si>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</si>
  <si>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</si>
  <si>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</si>
  <si>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</si>
  <si>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</si>
  <si>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</si>
  <si>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</si>
  <si>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</si>
  <si>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</si>
  <si>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</si>
  <si>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</si>
  <si>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</si>
  <si>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</si>
  <si>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</si>
  <si>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</si>
  <si>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</si>
  <si>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</si>
  <si>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</si>
  <si>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</si>
  <si>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</si>
  <si>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</si>
  <si>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</si>
  <si>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</si>
  <si>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</si>
  <si>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</si>
  <si>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</si>
  <si>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</si>
  <si>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</si>
  <si>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</si>
  <si>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</si>
  <si>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</si>
  <si>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</si>
  <si>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</si>
  <si>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</si>
  <si>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</si>
  <si>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</si>
  <si>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</si>
  <si>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</si>
  <si>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</si>
  <si>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</si>
  <si>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</si>
  <si>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</si>
  <si>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</si>
  <si>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</si>
  <si>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</si>
  <si>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</si>
  <si>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</si>
  <si>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</si>
  <si>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</si>
  <si>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</si>
  <si>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</si>
  <si>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</si>
  <si>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</si>
  <si>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</si>
  <si>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</si>
  <si>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</si>
  <si>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</si>
  <si>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</si>
  <si>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</si>
  <si>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</si>
  <si>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</si>
  <si>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</si>
  <si>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</si>
  <si>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</si>
  <si>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</si>
  <si>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</si>
  <si>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</si>
  <si>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</si>
  <si>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</si>
  <si>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</si>
  <si>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</si>
  <si>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</si>
  <si>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</si>
  <si>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</si>
  <si>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</si>
  <si>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</si>
  <si>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</si>
  <si>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</si>
  <si>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</si>
  <si>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</si>
  <si>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</si>
  <si>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</si>
  <si>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</si>
  <si>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</si>
  <si>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</si>
  <si>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</si>
  <si>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</si>
  <si>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</si>
  <si>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</si>
  <si>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</si>
  <si>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</si>
  <si>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</si>
  <si>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</si>
  <si>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</si>
  <si>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</si>
  <si>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</si>
  <si>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</si>
  <si>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</si>
  <si>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</si>
  <si>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</si>
  <si>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</si>
  <si>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</si>
  <si>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</si>
  <si>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</si>
  <si>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</si>
  <si>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</si>
  <si>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</si>
  <si>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</si>
  <si>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</si>
  <si>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</si>
  <si>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</si>
  <si>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</si>
  <si>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</si>
  <si>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</si>
  <si>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</si>
  <si>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</si>
  <si>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</si>
  <si>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</si>
  <si>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</si>
  <si>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</si>
  <si>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</si>
  <si>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</si>
  <si>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</si>
  <si>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</si>
  <si>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</si>
  <si>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</si>
  <si>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</si>
  <si>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</si>
  <si>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</si>
  <si>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</si>
  <si>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</si>
  <si>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</si>
  <si>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</si>
  <si>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</si>
  <si>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</si>
  <si>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</si>
  <si>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</si>
  <si>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</si>
  <si>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</si>
  <si>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</si>
  <si>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</si>
  <si>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</si>
  <si>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</si>
  <si>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</si>
  <si>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</si>
  <si>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</si>
  <si>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</si>
  <si>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</si>
  <si>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</si>
  <si>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</si>
  <si>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</si>
  <si>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</si>
  <si>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</si>
  <si>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</si>
  <si>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</si>
  <si>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</si>
  <si>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</si>
  <si>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</si>
  <si>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</si>
  <si>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</si>
  <si>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</si>
  <si>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</si>
  <si>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</si>
  <si>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</si>
  <si>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</si>
  <si>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</si>
  <si>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</si>
  <si>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</si>
  <si>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</si>
  <si>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</si>
  <si>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</si>
  <si>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</si>
  <si>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</si>
  <si>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</si>
  <si>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</si>
  <si>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</si>
  <si>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</si>
  <si>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</si>
  <si>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</si>
  <si>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</si>
  <si>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</si>
  <si>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</si>
  <si>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</si>
  <si>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</si>
  <si>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</si>
  <si>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</si>
  <si>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</si>
  <si>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</si>
  <si>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</si>
  <si>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</si>
  <si>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</si>
  <si>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</si>
  <si>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</si>
  <si>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</si>
  <si>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</si>
  <si>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</si>
  <si>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</si>
  <si>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</si>
  <si>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</si>
  <si>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</si>
  <si>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</si>
  <si>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</si>
  <si>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</si>
  <si>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</si>
  <si>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</si>
  <si>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</si>
  <si>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</si>
  <si>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</si>
  <si>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</si>
  <si>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</si>
  <si>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</si>
  <si>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</si>
  <si>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</si>
  <si>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</si>
  <si>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</si>
  <si>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</si>
  <si>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</si>
  <si>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</si>
  <si>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</si>
  <si>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</si>
  <si>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</si>
  <si>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</si>
  <si>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</si>
  <si>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</si>
  <si>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</si>
  <si>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</si>
  <si>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</si>
  <si>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</si>
  <si>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</si>
  <si>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</si>
  <si>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</si>
  <si>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</si>
  <si>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</si>
  <si>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</si>
  <si>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</si>
  <si>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</si>
  <si>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</si>
  <si>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</si>
  <si>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</si>
  <si>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</si>
  <si>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</si>
  <si>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</si>
  <si>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</si>
  <si>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</si>
  <si>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</si>
  <si>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</si>
  <si>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</si>
  <si>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</si>
  <si>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</si>
  <si>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</si>
  <si>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</si>
  <si>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</si>
  <si>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</si>
  <si>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</si>
  <si>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</si>
  <si>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</si>
  <si>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</si>
  <si>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</si>
  <si>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</si>
  <si>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</si>
  <si>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</si>
  <si>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</si>
  <si>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</si>
  <si>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</si>
  <si>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</si>
  <si>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</si>
  <si>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</si>
  <si>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</si>
  <si>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</si>
  <si>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</si>
  <si>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</si>
  <si>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</si>
  <si>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</si>
  <si>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</si>
  <si>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</si>
  <si>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</si>
  <si>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</si>
  <si>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</si>
  <si>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</si>
  <si>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</si>
  <si>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</si>
  <si>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</si>
  <si>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</si>
  <si>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</si>
  <si>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</si>
  <si>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</si>
  <si>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</si>
  <si>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</si>
  <si>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</si>
  <si>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</si>
  <si>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</si>
  <si>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</si>
  <si>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</si>
  <si>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</si>
  <si>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</si>
  <si>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</si>
  <si>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</si>
  <si>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</si>
  <si>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</si>
  <si>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</si>
  <si>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</si>
  <si>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</si>
  <si>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</si>
  <si>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</si>
  <si>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</si>
  <si>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</si>
  <si>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</si>
  <si>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</si>
  <si>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</si>
  <si>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</si>
  <si>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</si>
  <si>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</si>
  <si>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</si>
  <si>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</si>
  <si>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</si>
  <si>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</si>
  <si>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</si>
  <si>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</si>
  <si>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</si>
  <si>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</si>
  <si>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</si>
  <si>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</si>
  <si>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</si>
  <si>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</si>
  <si>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</si>
  <si>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</si>
  <si>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</si>
  <si>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</si>
  <si>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</si>
  <si>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</si>
  <si>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</si>
  <si>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</si>
  <si>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</si>
  <si>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</si>
  <si>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</si>
  <si>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</si>
  <si>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</si>
  <si>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</si>
  <si>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</si>
  <si>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</si>
  <si>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</si>
  <si>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</si>
  <si>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</si>
  <si>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</si>
  <si>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</si>
  <si>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</si>
  <si>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</si>
  <si>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</si>
  <si>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</si>
  <si>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</si>
  <si>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</si>
  <si>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</si>
  <si>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</si>
  <si>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</si>
  <si>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</si>
  <si>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</si>
  <si>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</si>
  <si>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</si>
  <si>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</si>
  <si>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</si>
  <si>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</si>
  <si>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</si>
  <si>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</si>
  <si>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</si>
  <si>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</si>
  <si>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</si>
  <si>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</si>
  <si>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</si>
  <si>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</si>
  <si>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</si>
  <si>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</si>
  <si>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</si>
  <si>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</si>
  <si>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</si>
  <si>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</si>
  <si>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</si>
  <si>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</si>
  <si>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</si>
  <si>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</si>
  <si>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</si>
  <si>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</si>
  <si>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</si>
  <si>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</si>
  <si>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</si>
  <si>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</si>
  <si>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</si>
  <si>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</si>
  <si>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</si>
  <si>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</si>
  <si>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</si>
  <si>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</si>
  <si>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</si>
  <si>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</si>
  <si>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</si>
  <si>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</si>
  <si>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</si>
  <si>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</si>
  <si>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</si>
  <si>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</si>
  <si>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</si>
  <si>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</si>
  <si>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</si>
  <si>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</si>
  <si>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</si>
  <si>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</si>
  <si>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</si>
  <si>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</si>
  <si>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</si>
  <si>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</si>
  <si>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</si>
  <si>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</si>
  <si>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</si>
  <si>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</si>
  <si>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</si>
  <si>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</si>
  <si>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</si>
  <si>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</si>
  <si>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</si>
  <si>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</si>
  <si>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</si>
  <si>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</si>
  <si>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</si>
  <si>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</si>
  <si>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</si>
  <si>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</si>
  <si>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</si>
  <si>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</si>
  <si>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</si>
  <si>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</si>
  <si>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</si>
  <si>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</si>
  <si>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</si>
  <si>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</si>
  <si>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</si>
  <si>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</si>
  <si>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</si>
  <si>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</si>
  <si>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</si>
  <si>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</si>
  <si>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</si>
  <si>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</si>
  <si>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</si>
  <si>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</si>
  <si>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</si>
  <si>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</si>
  <si>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</si>
  <si>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</si>
  <si>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</si>
  <si>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</si>
  <si>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</si>
  <si>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</si>
  <si>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</si>
  <si>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</si>
  <si>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</si>
  <si>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</si>
  <si>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</si>
  <si>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</si>
  <si>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</si>
  <si>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</si>
  <si>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</si>
  <si>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</si>
  <si>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</si>
  <si>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</si>
  <si>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</si>
  <si>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</si>
  <si>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</si>
  <si>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</si>
  <si>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</si>
  <si>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</si>
  <si>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</si>
  <si>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</si>
  <si>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</si>
  <si>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</si>
  <si>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</si>
  <si>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</si>
  <si>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</si>
  <si>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</si>
  <si>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</si>
  <si>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</si>
  <si>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</si>
  <si>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</si>
  <si>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</si>
  <si>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</si>
  <si>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</si>
  <si>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</si>
  <si>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</si>
  <si>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</si>
  <si>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</si>
  <si>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</si>
  <si>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</si>
  <si>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</si>
  <si>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</si>
  <si>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</si>
  <si>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</si>
  <si>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</si>
  <si>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</si>
  <si>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</si>
  <si>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</si>
  <si>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</si>
  <si>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</si>
  <si>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</si>
  <si>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</si>
  <si>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</si>
  <si>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</si>
  <si>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</si>
  <si>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</si>
  <si>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</si>
  <si>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</si>
  <si>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</si>
  <si>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</si>
  <si>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</si>
  <si>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</si>
  <si>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</si>
  <si>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</si>
  <si>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</si>
  <si>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</si>
  <si>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</si>
  <si>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</si>
  <si>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</si>
  <si>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</si>
  <si>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</si>
  <si>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</si>
  <si>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</si>
  <si>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</si>
  <si>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</si>
  <si>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</si>
  <si>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</si>
  <si>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</si>
  <si>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</si>
  <si>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</si>
  <si>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</si>
  <si>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</si>
  <si>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</si>
  <si>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</si>
  <si>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</si>
  <si>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</si>
  <si>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</si>
  <si>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</si>
  <si>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</si>
  <si>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</si>
  <si>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</si>
  <si>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</si>
  <si>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</si>
  <si>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</si>
  <si>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</si>
  <si>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</si>
  <si>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</si>
  <si>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</si>
  <si>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</si>
  <si>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</si>
  <si>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</si>
  <si>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</si>
  <si>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</si>
  <si>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</si>
  <si>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</si>
  <si>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</si>
  <si>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</si>
  <si>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</si>
  <si>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</si>
  <si>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</si>
  <si>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</si>
  <si>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</si>
  <si>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</si>
  <si>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</si>
  <si>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</si>
  <si>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</si>
  <si>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</si>
  <si>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</si>
  <si>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</si>
  <si>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</si>
  <si>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</si>
  <si>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</si>
  <si>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</si>
  <si>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</si>
  <si>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</si>
  <si>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</si>
  <si>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</si>
  <si>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</si>
  <si>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</si>
  <si>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</si>
  <si>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</si>
  <si>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</si>
  <si>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</si>
  <si>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</si>
  <si>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</si>
  <si>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</si>
  <si>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</si>
  <si>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</si>
  <si>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</si>
  <si>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</si>
  <si>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</si>
  <si>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</si>
  <si>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</si>
  <si>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</si>
  <si>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</si>
  <si>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</si>
  <si>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</si>
  <si>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</si>
  <si>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</si>
  <si>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</si>
  <si>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</si>
  <si>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</si>
  <si>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</si>
  <si>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</si>
  <si>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</si>
  <si>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</si>
  <si>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</si>
  <si>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</si>
  <si>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</si>
  <si>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</si>
  <si>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</si>
  <si>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</si>
  <si>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</si>
  <si>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</si>
  <si>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</si>
  <si>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</si>
  <si>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</si>
  <si>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</si>
  <si>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</si>
  <si>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</si>
  <si>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</si>
  <si>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</si>
  <si>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</si>
  <si>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</si>
  <si>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</si>
  <si>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</si>
  <si>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</si>
  <si>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</si>
  <si>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</si>
  <si>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</si>
  <si>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</si>
  <si>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</si>
  <si>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</si>
  <si>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</si>
  <si>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</si>
  <si>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</si>
  <si>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</si>
  <si>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</si>
  <si>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</si>
  <si>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</si>
  <si>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</si>
  <si>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</si>
  <si>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</si>
  <si>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</si>
  <si>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</si>
  <si>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</si>
  <si>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</si>
  <si>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</si>
  <si>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</si>
  <si>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</si>
  <si>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</si>
  <si>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</si>
  <si>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</si>
  <si>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</si>
  <si>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</si>
  <si>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</si>
  <si>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</si>
  <si>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</si>
  <si>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</si>
  <si>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</si>
  <si>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</si>
  <si>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</si>
  <si>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</si>
  <si>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</si>
  <si>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</si>
  <si>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</si>
  <si>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</si>
  <si>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</si>
  <si>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</si>
  <si>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</si>
  <si>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</si>
  <si>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</si>
  <si>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</si>
  <si>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</si>
  <si>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</si>
  <si>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</si>
  <si>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</si>
  <si>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</si>
  <si>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</si>
  <si>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</si>
  <si>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</si>
  <si>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</si>
  <si>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</si>
  <si>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</si>
  <si>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</si>
  <si>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</si>
  <si>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</si>
  <si>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</si>
  <si>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</si>
  <si>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</si>
  <si>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</si>
  <si>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</si>
  <si>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</si>
  <si>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</si>
  <si>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</si>
  <si>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</si>
  <si>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</si>
  <si>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</si>
  <si>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</si>
  <si>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</si>
  <si>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</si>
  <si>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</si>
  <si>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</si>
  <si>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</si>
  <si>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</si>
  <si>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</si>
  <si>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</si>
  <si>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</si>
  <si>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</si>
  <si>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</si>
  <si>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</si>
  <si>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</si>
  <si>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</si>
  <si>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</si>
  <si>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</si>
  <si>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</si>
  <si>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</si>
  <si>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</si>
  <si>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</si>
  <si>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</si>
  <si>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</si>
  <si>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</si>
  <si>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</si>
  <si>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</si>
  <si>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</si>
  <si>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</si>
  <si>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</si>
  <si>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</si>
  <si>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</si>
  <si>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</si>
  <si>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</si>
  <si>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</si>
  <si>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</si>
  <si>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</si>
  <si>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</si>
  <si>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</si>
  <si>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</si>
  <si>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</si>
  <si>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</si>
  <si>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</si>
  <si>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</si>
  <si>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</si>
  <si>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</si>
  <si>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</si>
  <si>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</si>
  <si>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</si>
  <si>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</si>
  <si>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</si>
  <si>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</si>
  <si>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</si>
  <si>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</si>
  <si>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</si>
  <si>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</si>
  <si>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</si>
  <si>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</si>
  <si>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</si>
  <si>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</si>
  <si>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</si>
  <si>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</si>
  <si>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</si>
  <si>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</si>
  <si>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</si>
  <si>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</si>
  <si>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</si>
  <si>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</si>
  <si>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</si>
  <si>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</si>
  <si>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</si>
  <si>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</si>
  <si>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</si>
  <si>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</si>
  <si>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</si>
  <si>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</si>
  <si>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</si>
  <si>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</si>
  <si>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</si>
  <si>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</si>
  <si>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</si>
  <si>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</si>
  <si>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</si>
  <si>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</si>
  <si>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</si>
  <si>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</si>
  <si>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</si>
  <si>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</si>
  <si>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</si>
  <si>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</si>
  <si>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</si>
  <si>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</si>
  <si>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</si>
  <si>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</si>
  <si>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</si>
  <si>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</si>
  <si>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</si>
  <si>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</si>
  <si>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</si>
  <si>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</si>
  <si>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</si>
  <si>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</si>
  <si>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</si>
  <si>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</si>
  <si>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</si>
  <si>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</si>
  <si>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</si>
  <si>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</si>
  <si>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</si>
  <si>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</si>
  <si>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</si>
  <si>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</si>
  <si>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</si>
  <si>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</si>
  <si>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</si>
  <si>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</si>
  <si>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</si>
  <si>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</si>
  <si>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</si>
  <si>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</si>
  <si>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</si>
  <si>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</si>
  <si>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</si>
  <si>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</si>
  <si>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</si>
  <si>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</si>
  <si>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</si>
  <si>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</si>
  <si>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</si>
  <si>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</si>
  <si>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</si>
  <si>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</si>
  <si>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</si>
  <si>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</si>
  <si>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</si>
  <si>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</si>
  <si>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</si>
  <si>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</si>
  <si>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</si>
  <si>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</si>
  <si>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</si>
  <si>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</si>
  <si>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</si>
  <si>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</si>
  <si>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</si>
  <si>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</si>
  <si>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</si>
  <si>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</si>
  <si>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</si>
  <si>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</si>
  <si>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</si>
  <si>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</si>
  <si>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</si>
  <si>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</si>
  <si>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</si>
  <si>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</si>
  <si>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</si>
  <si>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</si>
  <si>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</si>
  <si>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</si>
  <si>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</si>
  <si>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</si>
  <si>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</si>
  <si>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</si>
  <si>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</si>
  <si>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</si>
  <si>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</si>
  <si>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</si>
  <si>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</si>
  <si>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</si>
  <si>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</si>
  <si>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</si>
  <si>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</si>
  <si>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</si>
  <si>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</si>
  <si>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</si>
  <si>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</si>
  <si>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</si>
  <si>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</si>
  <si>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</si>
  <si>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</si>
  <si>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</si>
  <si>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</si>
  <si>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</si>
  <si>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</si>
  <si>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</si>
  <si>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</si>
  <si>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</si>
  <si>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</si>
  <si>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</si>
  <si>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</si>
  <si>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</si>
  <si>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</si>
  <si>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</si>
  <si>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</si>
  <si>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</si>
  <si>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</si>
  <si>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</si>
  <si>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</si>
  <si>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</si>
  <si>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</si>
  <si>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</si>
  <si>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</si>
  <si>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</si>
  <si>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</si>
  <si>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</si>
  <si>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</si>
  <si>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</si>
  <si>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</si>
  <si>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</si>
  <si>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</si>
  <si>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</si>
  <si>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</si>
  <si>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</si>
  <si>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</si>
  <si>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</si>
  <si>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</si>
  <si>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</si>
  <si>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</si>
  <si>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</si>
  <si>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</si>
  <si>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</si>
  <si>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</si>
  <si>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</si>
  <si>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</si>
  <si>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</si>
  <si>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</si>
  <si>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</si>
  <si>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</si>
  <si>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</si>
  <si>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</si>
  <si>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</si>
  <si>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</si>
  <si>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</si>
  <si>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</si>
  <si>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</si>
  <si>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</si>
  <si>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</si>
  <si>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</si>
  <si>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</si>
  <si>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</si>
  <si>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</si>
  <si>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</si>
  <si>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</si>
  <si>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</si>
  <si>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</si>
  <si>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</si>
  <si>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</si>
  <si>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</si>
  <si>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</si>
  <si>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</si>
  <si>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</si>
  <si>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</si>
  <si>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</si>
  <si>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</si>
  <si>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</si>
  <si>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</si>
  <si>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</si>
  <si>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</si>
  <si>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</si>
  <si>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</si>
  <si>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</si>
  <si>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</si>
  <si>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</si>
  <si>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</si>
  <si>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</si>
  <si>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</si>
  <si>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</si>
  <si>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</si>
  <si>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</si>
  <si>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</si>
  <si>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</si>
  <si>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</si>
  <si>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</si>
  <si>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</si>
  <si>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</si>
  <si>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</si>
  <si>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</si>
  <si>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</si>
  <si>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</si>
  <si>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</si>
  <si>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</si>
  <si>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</si>
  <si>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</si>
  <si>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</si>
  <si>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</si>
  <si>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</si>
  <si>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</si>
  <si>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</si>
  <si>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</si>
  <si>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</si>
  <si>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</si>
  <si>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</si>
  <si>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</si>
  <si>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</si>
  <si>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</si>
  <si>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</si>
  <si>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</si>
  <si>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</si>
  <si>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</si>
  <si>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</si>
  <si>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</si>
  <si>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</si>
  <si>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</si>
  <si>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</si>
  <si>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</si>
  <si>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</si>
  <si>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</si>
  <si>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</si>
  <si>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</si>
  <si>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</si>
  <si>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</si>
  <si>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</si>
  <si>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</si>
  <si>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</si>
  <si>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</si>
  <si>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</si>
  <si>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</si>
  <si>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</si>
  <si>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</si>
  <si>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</si>
  <si>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</si>
  <si>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</si>
  <si>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</si>
  <si>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</si>
  <si>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</si>
  <si>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</si>
  <si>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</si>
  <si>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</si>
  <si>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</si>
  <si>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</si>
  <si>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</si>
  <si>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</si>
  <si>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</si>
  <si>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</si>
  <si>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</si>
  <si>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</si>
  <si>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</si>
  <si>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</si>
  <si>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</si>
  <si>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</si>
  <si>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</si>
  <si>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</si>
  <si>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</si>
  <si>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</si>
  <si>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</si>
  <si>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</si>
  <si>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</si>
  <si>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</si>
  <si>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</si>
  <si>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</si>
  <si>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</si>
  <si>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</si>
  <si>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</si>
  <si>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</si>
  <si>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</si>
  <si>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</si>
  <si>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</si>
  <si>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</si>
  <si>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</si>
  <si>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</si>
  <si>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</si>
  <si>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</si>
  <si>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</si>
  <si>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</si>
  <si>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</si>
  <si>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</si>
  <si>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</si>
  <si>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</si>
  <si>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</si>
  <si>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</si>
  <si>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</si>
  <si>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</si>
  <si>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</si>
  <si>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</si>
  <si>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</si>
  <si>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</si>
  <si>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</si>
  <si>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</si>
  <si>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</si>
  <si>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</si>
  <si>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</si>
  <si>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</si>
  <si>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</si>
  <si>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</si>
  <si>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</si>
  <si>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</si>
  <si>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</si>
  <si>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</si>
  <si>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</si>
  <si>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</si>
  <si>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</si>
  <si>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</si>
  <si>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</si>
  <si>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</si>
  <si>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</si>
  <si>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</si>
  <si>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</si>
  <si>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</si>
  <si>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</si>
  <si>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</si>
  <si>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</si>
  <si>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</si>
  <si>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</si>
  <si>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</si>
  <si>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</si>
  <si>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</si>
  <si>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</si>
  <si>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</si>
  <si>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</si>
  <si>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</si>
  <si>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</si>
  <si>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</si>
  <si>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</si>
  <si>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</si>
  <si>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</si>
  <si>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</si>
  <si>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</si>
  <si>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</si>
  <si>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</si>
  <si>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</si>
  <si>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</si>
  <si>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</si>
  <si>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</si>
  <si>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</si>
  <si>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</si>
  <si>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</si>
  <si>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</si>
  <si>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</si>
  <si>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</si>
  <si>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</si>
  <si>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</si>
  <si>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</si>
  <si>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</si>
  <si>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</si>
  <si>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</si>
  <si>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</si>
  <si>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</si>
  <si>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</si>
  <si>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</si>
  <si>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</si>
  <si>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</si>
  <si>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</si>
  <si>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</si>
  <si>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</si>
  <si>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</si>
  <si>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</si>
  <si>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</si>
  <si>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</si>
  <si>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</si>
  <si>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</si>
  <si>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</si>
  <si>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</si>
  <si>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</si>
  <si>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</si>
  <si>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</si>
  <si>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</si>
  <si>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</si>
  <si>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</si>
  <si>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</si>
  <si>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</si>
  <si>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</si>
  <si>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</si>
  <si>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</si>
  <si>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</si>
  <si>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</si>
  <si>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</si>
  <si>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</si>
  <si>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</si>
  <si>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</si>
  <si>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</si>
  <si>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</si>
  <si>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</si>
  <si>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</si>
  <si>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</si>
  <si>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</si>
  <si>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</si>
  <si>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</si>
  <si>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</si>
  <si>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</si>
  <si>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</si>
  <si>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</si>
  <si>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</si>
  <si>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</si>
  <si>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</si>
  <si>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</si>
  <si>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</si>
  <si>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</si>
  <si>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</si>
  <si>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</si>
  <si>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</si>
  <si>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</si>
  <si>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</si>
  <si>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</si>
  <si>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</si>
  <si>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</si>
  <si>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</si>
  <si>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</si>
  <si>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</si>
  <si>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</si>
  <si>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</si>
  <si>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</si>
  <si>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</si>
  <si>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</si>
  <si>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</si>
  <si>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</si>
  <si>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</si>
  <si>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</si>
  <si>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</si>
  <si>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</si>
  <si>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</si>
  <si>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</si>
  <si>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</si>
  <si>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</si>
  <si>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</si>
  <si>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</si>
  <si>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</si>
  <si>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</si>
  <si>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</si>
  <si>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</si>
  <si>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</si>
  <si>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</si>
  <si>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</si>
  <si>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</si>
  <si>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</si>
  <si>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</si>
  <si>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</si>
  <si>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</si>
  <si>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</si>
  <si>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</si>
  <si>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</si>
  <si>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</si>
  <si>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</si>
  <si>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</si>
  <si>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</si>
  <si>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</si>
  <si>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</si>
  <si>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</si>
  <si>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</si>
  <si>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</si>
  <si>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</si>
  <si>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</si>
  <si>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</si>
  <si>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</si>
  <si>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</si>
  <si>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</si>
  <si>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</si>
  <si>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</si>
  <si>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</si>
  <si>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</si>
  <si>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</si>
  <si>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</si>
  <si>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</si>
  <si>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</si>
  <si>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</si>
  <si>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</si>
  <si>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</si>
  <si>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</si>
  <si>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</si>
  <si>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</si>
  <si>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</si>
  <si>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</si>
  <si>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</si>
  <si>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</si>
  <si>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</si>
  <si>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</si>
  <si>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</si>
  <si>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</si>
  <si>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</si>
  <si>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</si>
  <si>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</si>
  <si>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</si>
  <si>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</si>
  <si>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</si>
  <si>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</si>
  <si>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</si>
  <si>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</si>
  <si>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</si>
  <si>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</si>
  <si>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</si>
  <si>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</si>
  <si>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</si>
  <si>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</si>
  <si>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</si>
  <si>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</si>
  <si>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</si>
  <si>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</si>
  <si>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</si>
  <si>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</si>
  <si>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</si>
  <si>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</si>
  <si>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</si>
  <si>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</si>
  <si>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</si>
  <si>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</si>
  <si>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</si>
  <si>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</si>
  <si>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</si>
  <si>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</si>
  <si>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</si>
  <si>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</si>
  <si>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</si>
  <si>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</si>
  <si>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</si>
  <si>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</si>
  <si>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</si>
  <si>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</si>
  <si>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</si>
  <si>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</si>
  <si>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</si>
  <si>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</si>
  <si>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</si>
  <si>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</si>
  <si>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</si>
  <si>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</si>
  <si>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</si>
  <si>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</si>
  <si>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</si>
  <si>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</si>
  <si>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</si>
  <si>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</si>
  <si>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</si>
  <si>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</si>
  <si>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</si>
  <si>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</si>
  <si>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</si>
  <si>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</si>
  <si>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</si>
  <si>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</si>
  <si>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</si>
  <si>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</si>
  <si>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</si>
  <si>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</si>
  <si>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</si>
  <si>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</si>
  <si>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</si>
  <si>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</si>
  <si>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</si>
  <si>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</si>
  <si>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</si>
  <si>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</si>
  <si>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</si>
  <si>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</si>
  <si>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</si>
  <si>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</si>
  <si>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</si>
  <si>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</si>
  <si>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</si>
  <si>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</si>
  <si>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</si>
  <si>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</si>
  <si>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</si>
  <si>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</si>
  <si>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</si>
  <si>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</si>
  <si>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</si>
  <si>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</si>
  <si>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</si>
  <si>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</si>
  <si>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</si>
  <si>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</si>
  <si>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</si>
  <si>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</si>
  <si>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</si>
  <si>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</si>
  <si>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</si>
  <si>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</si>
  <si>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</si>
  <si>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</si>
  <si>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</si>
  <si>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</si>
  <si>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</si>
  <si>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</si>
  <si>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</si>
  <si>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</si>
  <si>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</si>
  <si>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</si>
  <si>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</si>
  <si>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</si>
  <si>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</si>
  <si>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</si>
  <si>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</si>
  <si>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</si>
  <si>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</si>
  <si>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</si>
  <si>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</si>
  <si>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</si>
  <si>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</si>
  <si>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</si>
  <si>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</si>
  <si>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</si>
  <si>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</si>
  <si>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</si>
  <si>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</si>
  <si>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</si>
  <si>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</si>
  <si>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</si>
  <si>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</si>
  <si>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</si>
  <si>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</si>
  <si>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</si>
  <si>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</si>
  <si>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</si>
  <si>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</si>
  <si>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</si>
  <si>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</si>
  <si>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</si>
  <si>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</si>
  <si>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</si>
  <si>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</si>
  <si>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</si>
  <si>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</si>
  <si>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</si>
  <si>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</si>
  <si>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</si>
  <si>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</si>
  <si>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</si>
  <si>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</si>
  <si>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</si>
  <si>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</si>
  <si>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</si>
  <si>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</si>
  <si>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</si>
  <si>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</si>
  <si>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</si>
  <si>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</si>
  <si>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</si>
  <si>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</si>
  <si>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</si>
  <si>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</si>
  <si>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</si>
  <si>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</si>
  <si>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</si>
  <si>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</si>
  <si>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</si>
  <si>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</si>
  <si>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</si>
  <si>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</si>
  <si>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</si>
  <si>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</si>
  <si>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</si>
  <si>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</si>
  <si>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</si>
  <si>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</si>
  <si>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</si>
  <si>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</si>
  <si>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</si>
  <si>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</si>
  <si>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</si>
  <si>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</si>
  <si>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</si>
  <si>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</si>
  <si>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</si>
  <si>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</si>
  <si>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</si>
  <si>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</si>
  <si>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</si>
  <si>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</si>
  <si>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</si>
  <si>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</si>
  <si>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</si>
  <si>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</si>
  <si>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</si>
  <si>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</si>
  <si>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</si>
  <si>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</si>
  <si>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</si>
  <si>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</si>
  <si>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</si>
  <si>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</si>
  <si>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</si>
  <si>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</si>
  <si>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</si>
  <si>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</si>
  <si>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</si>
  <si>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</si>
  <si>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</si>
  <si>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</si>
  <si>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</si>
  <si>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</si>
  <si>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</si>
  <si>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</si>
  <si>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</si>
  <si>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</si>
  <si>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</si>
  <si>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</si>
  <si>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</si>
  <si>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</si>
  <si>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</si>
  <si>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</si>
  <si>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</si>
  <si>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</si>
  <si>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</si>
  <si>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</si>
  <si>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</si>
  <si>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</si>
  <si>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</si>
  <si>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</si>
  <si>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</si>
  <si>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</si>
  <si>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</si>
  <si>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</si>
  <si>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</si>
  <si>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</si>
  <si>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</si>
  <si>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</si>
  <si>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</si>
  <si>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</si>
  <si>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</si>
  <si>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</si>
  <si>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</si>
  <si>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</si>
  <si>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</si>
  <si>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</si>
  <si>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</si>
  <si>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</si>
  <si>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</si>
  <si>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</si>
  <si>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</si>
  <si>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</si>
  <si>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</si>
  <si>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</si>
  <si>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</si>
  <si>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</si>
  <si>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</si>
  <si>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</si>
  <si>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</si>
  <si>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</si>
  <si>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</si>
  <si>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</si>
  <si>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</si>
  <si>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</si>
  <si>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</si>
  <si>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</si>
  <si>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</si>
  <si>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</si>
  <si>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</si>
  <si>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</si>
  <si>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</si>
  <si>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</si>
  <si>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</si>
  <si>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</si>
  <si>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</si>
  <si>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</si>
  <si>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</si>
  <si>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</si>
  <si>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</si>
  <si>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</si>
  <si>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</si>
  <si>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</si>
  <si>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</si>
  <si>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</si>
  <si>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</si>
  <si>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</si>
  <si>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</si>
  <si>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</si>
  <si>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</si>
  <si>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</si>
  <si>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</si>
  <si>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</si>
  <si>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</si>
  <si>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</si>
  <si>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</si>
  <si>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</si>
  <si>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</si>
  <si>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</si>
  <si>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</si>
  <si>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</si>
  <si>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</si>
  <si>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</si>
  <si>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</si>
  <si>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</si>
  <si>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</si>
  <si>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</si>
  <si>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</si>
  <si>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</si>
  <si>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</si>
  <si>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</si>
  <si>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</si>
  <si>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</si>
  <si>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</si>
  <si>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</si>
  <si>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</si>
  <si>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</si>
  <si>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</si>
  <si>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</si>
  <si>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</si>
  <si>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</si>
  <si>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</si>
  <si>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</si>
  <si>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</si>
  <si>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</si>
  <si>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</si>
  <si>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</si>
  <si>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</si>
  <si>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</si>
  <si>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</si>
  <si>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</si>
  <si>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</si>
  <si>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</si>
  <si>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</si>
  <si>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</si>
  <si>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</si>
  <si>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</si>
  <si>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</si>
  <si>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</si>
  <si>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</si>
  <si>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</si>
  <si>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</si>
  <si>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</si>
  <si>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</si>
  <si>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</si>
  <si>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</si>
  <si>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</si>
  <si>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</si>
  <si>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</si>
  <si>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</si>
  <si>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</si>
  <si>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</si>
  <si>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</si>
  <si>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</si>
  <si>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</si>
  <si>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</si>
  <si>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</si>
  <si>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</si>
  <si>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</si>
  <si>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</si>
  <si>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</si>
  <si>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</si>
  <si>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</si>
  <si>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</si>
  <si>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</si>
  <si>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</si>
  <si>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</si>
  <si>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</si>
  <si>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</si>
  <si>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</si>
  <si>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</si>
  <si>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</si>
  <si>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</si>
  <si>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</si>
  <si>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</si>
  <si>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</si>
  <si>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</si>
  <si>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</si>
  <si>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</si>
  <si>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</si>
  <si>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</si>
  <si>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</si>
  <si>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</si>
  <si>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</si>
  <si>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</si>
  <si>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</si>
  <si>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</si>
  <si>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</si>
  <si>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</si>
  <si>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</si>
  <si>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</si>
  <si>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</si>
  <si>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</si>
  <si>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</si>
  <si>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</si>
  <si>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</si>
  <si>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</si>
  <si>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</si>
  <si>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</si>
  <si>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</si>
  <si>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</si>
  <si>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</si>
  <si>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</si>
  <si>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</si>
  <si>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</si>
  <si>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</si>
  <si>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</si>
  <si>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</si>
  <si>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</si>
  <si>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</si>
  <si>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</si>
  <si>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</si>
  <si>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</si>
  <si>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</si>
  <si>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</si>
  <si>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</si>
  <si>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</si>
  <si>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</si>
  <si>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</si>
  <si>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</si>
  <si>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</si>
  <si>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</si>
  <si>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</si>
  <si>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</si>
  <si>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</si>
  <si>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</si>
  <si>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</si>
  <si>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</si>
  <si>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</si>
  <si>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</si>
  <si>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</si>
  <si>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</si>
  <si>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</si>
  <si>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</si>
  <si>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</si>
  <si>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</si>
  <si>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</si>
  <si>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</si>
  <si>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</si>
  <si>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</si>
  <si>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</si>
  <si>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</si>
  <si>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</si>
  <si>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</si>
  <si>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</si>
  <si>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</si>
  <si>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</si>
  <si>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</si>
  <si>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</si>
  <si>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</si>
  <si>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</si>
  <si>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</si>
  <si>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</si>
  <si>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</si>
  <si>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</si>
  <si>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</si>
  <si>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</si>
  <si>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</si>
  <si>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</si>
  <si>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</si>
  <si>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</si>
  <si>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</si>
  <si>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</si>
  <si>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</si>
  <si>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</si>
  <si>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</si>
  <si>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</si>
  <si>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</si>
  <si>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</si>
  <si>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</si>
  <si>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</si>
  <si>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</si>
  <si>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</si>
  <si>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</si>
  <si>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</si>
  <si>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</si>
  <si>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</si>
  <si>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</si>
  <si>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</si>
  <si>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</si>
  <si>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</si>
  <si>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</si>
  <si>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</si>
  <si>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</si>
  <si>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</si>
  <si>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</si>
  <si>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</si>
  <si>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</si>
  <si>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</si>
  <si>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</si>
  <si>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</si>
  <si>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</si>
  <si>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</si>
  <si>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</si>
  <si>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</si>
  <si>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</si>
  <si>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</si>
  <si>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</si>
  <si>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</si>
  <si>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</si>
  <si>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</si>
  <si>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</si>
  <si>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</si>
  <si>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</si>
  <si>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</si>
  <si>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</si>
  <si>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</si>
  <si>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</si>
  <si>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</si>
  <si>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</si>
  <si>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</si>
  <si>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</si>
  <si>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</si>
  <si>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</si>
  <si>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</si>
  <si>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</si>
  <si>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</si>
  <si>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</si>
  <si>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</si>
  <si>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</si>
  <si>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</si>
  <si>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</si>
  <si>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</si>
  <si>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</si>
  <si>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</si>
  <si>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</si>
  <si>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</si>
  <si>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</si>
  <si>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</si>
  <si>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</si>
  <si>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</si>
  <si>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</si>
  <si>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</si>
  <si>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</si>
  <si>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</si>
  <si>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</si>
  <si>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</si>
  <si>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</si>
  <si>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</si>
  <si>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</si>
  <si>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</si>
  <si>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</si>
  <si>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</si>
  <si>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</si>
  <si>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</si>
  <si>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</si>
  <si>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</si>
  <si>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</si>
  <si>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</si>
  <si>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</si>
  <si>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</si>
  <si>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</si>
  <si>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</si>
  <si>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</si>
  <si>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</si>
  <si>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</si>
  <si>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</si>
  <si>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</si>
  <si>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</si>
  <si>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</si>
  <si>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</si>
  <si>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</si>
  <si>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</si>
  <si>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</si>
  <si>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</si>
  <si>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</si>
  <si>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</si>
  <si>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</si>
  <si>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</si>
  <si>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</si>
  <si>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</si>
  <si>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</si>
  <si>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</si>
  <si>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</si>
  <si>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</si>
  <si>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</si>
  <si>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</si>
  <si>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</si>
  <si>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</si>
  <si>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</si>
  <si>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</si>
  <si>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</si>
  <si>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</si>
  <si>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</si>
  <si>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</si>
  <si>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</si>
  <si>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</si>
  <si>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</si>
  <si>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</si>
  <si>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</si>
  <si>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</si>
  <si>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</si>
  <si>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</si>
  <si>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</si>
  <si>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</si>
  <si>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</si>
  <si>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</si>
  <si>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</si>
  <si>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</si>
  <si>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</si>
  <si>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</si>
  <si>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</si>
  <si>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</si>
  <si>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</si>
  <si>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</si>
  <si>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</si>
  <si>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</si>
  <si>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</si>
  <si>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</si>
  <si>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</si>
  <si>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</si>
  <si>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</si>
  <si>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</si>
  <si>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</si>
  <si>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</si>
  <si>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</si>
  <si>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</si>
  <si>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</si>
  <si>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</si>
  <si>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</si>
  <si>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</si>
  <si>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</si>
  <si>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</si>
  <si>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</si>
  <si>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</si>
  <si>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</si>
  <si>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</si>
  <si>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</si>
  <si>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</si>
  <si>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</si>
  <si>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</si>
  <si>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</si>
  <si>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</si>
  <si>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</si>
  <si>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</si>
  <si>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</si>
  <si>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</si>
  <si>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</si>
  <si>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</si>
  <si>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</si>
  <si>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</si>
  <si>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</si>
  <si>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</si>
  <si>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</si>
  <si>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</si>
  <si>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</si>
  <si>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</si>
  <si>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</si>
  <si>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</si>
  <si>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</si>
  <si>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</si>
  <si>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</si>
  <si>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</si>
  <si>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</si>
  <si>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</si>
  <si>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</si>
  <si>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</si>
  <si>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</si>
  <si>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</si>
  <si>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</si>
  <si>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</si>
  <si>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</si>
  <si>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</si>
  <si>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</si>
  <si>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</si>
  <si>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</si>
  <si>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</si>
  <si>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</si>
  <si>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</si>
  <si>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</si>
  <si>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</si>
  <si>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</si>
  <si>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</si>
  <si>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</si>
  <si>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</si>
  <si>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</si>
  <si>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</si>
  <si>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</si>
  <si>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</si>
  <si>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</si>
  <si>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</si>
  <si>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</si>
  <si>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</si>
  <si>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</si>
  <si>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</si>
  <si>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</si>
  <si>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</si>
  <si>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</si>
  <si>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</si>
  <si>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</si>
  <si>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</si>
  <si>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</si>
  <si>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</si>
  <si>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</si>
  <si>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</si>
  <si>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</si>
  <si>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</si>
  <si>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</si>
  <si>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</si>
  <si>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</si>
  <si>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</si>
  <si>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</si>
  <si>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</si>
  <si>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</si>
  <si>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</si>
  <si>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</si>
  <si>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</si>
  <si>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</si>
  <si>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</si>
  <si>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</si>
  <si>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</si>
  <si>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</si>
  <si>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</si>
  <si>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</si>
  <si>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</si>
  <si>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</si>
  <si>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</si>
  <si>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</si>
  <si>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</si>
  <si>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</si>
  <si>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</si>
  <si>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</si>
  <si>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</si>
  <si>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</si>
  <si>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</si>
  <si>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</si>
  <si>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</si>
  <si>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</si>
  <si>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</si>
  <si>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</si>
  <si>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</si>
  <si>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</si>
  <si>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</si>
  <si>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</si>
  <si>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</si>
  <si>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</si>
  <si>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</si>
  <si>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</si>
  <si>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</si>
  <si>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</si>
  <si>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</si>
  <si>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</si>
  <si>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</si>
  <si>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</si>
  <si>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</si>
  <si>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</si>
  <si>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</si>
  <si>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</si>
  <si>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</si>
  <si>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</si>
  <si>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</si>
  <si>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</si>
  <si>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</si>
  <si>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</si>
  <si>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</si>
  <si>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</si>
  <si>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</si>
  <si>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</si>
  <si>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</si>
  <si>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</si>
  <si>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</si>
  <si>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</si>
  <si>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</si>
  <si>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</si>
  <si>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</si>
  <si>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</si>
  <si>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</si>
  <si>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</si>
  <si>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</si>
  <si>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</si>
  <si>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</si>
  <si>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</si>
  <si>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</si>
  <si>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</si>
  <si>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</si>
  <si>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</si>
  <si>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</si>
  <si>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</si>
  <si>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</si>
  <si>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</si>
  <si>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</si>
  <si>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</si>
  <si>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</si>
  <si>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</si>
  <si>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</si>
  <si>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</si>
  <si>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</si>
  <si>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</si>
  <si>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</si>
  <si>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</si>
  <si>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</si>
  <si>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</si>
  <si>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</si>
  <si>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</si>
  <si>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</si>
  <si>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</si>
  <si>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</si>
  <si>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</si>
  <si>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</si>
  <si>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</si>
  <si>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</si>
  <si>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</si>
  <si>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</si>
  <si>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</si>
  <si>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</si>
  <si>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</si>
  <si>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</si>
  <si>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</si>
  <si>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</si>
  <si>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</si>
  <si>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</si>
  <si>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</si>
  <si>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</si>
  <si>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</si>
  <si>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</si>
  <si>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</si>
  <si>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</si>
  <si>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</si>
  <si>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</si>
  <si>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</si>
  <si>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</si>
  <si>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</si>
  <si>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</si>
  <si>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</si>
  <si>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</si>
  <si>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</si>
  <si>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</si>
  <si>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</si>
  <si>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</si>
  <si>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</si>
  <si>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</si>
  <si>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</si>
  <si>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</si>
  <si>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</si>
  <si>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</si>
  <si>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</si>
  <si>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</si>
  <si>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</si>
  <si>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</si>
  <si>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</si>
  <si>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</si>
  <si>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</si>
  <si>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</si>
  <si>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</si>
  <si>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</si>
  <si>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</si>
  <si>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</si>
  <si>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</si>
  <si>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</si>
  <si>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</si>
  <si>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</si>
  <si>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</si>
  <si>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</si>
  <si>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</si>
  <si>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</si>
  <si>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</si>
  <si>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</si>
  <si>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</si>
  <si>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</si>
  <si>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</si>
  <si>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</si>
  <si>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</si>
  <si>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</si>
  <si>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</si>
  <si>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</si>
  <si>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</si>
  <si>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</si>
  <si>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</si>
  <si>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</si>
  <si>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</si>
  <si>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</si>
  <si>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</si>
  <si>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</si>
  <si>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</si>
  <si>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</si>
  <si>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</si>
  <si>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</si>
  <si>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</si>
  <si>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</si>
  <si>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</si>
  <si>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</si>
  <si>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</si>
  <si>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</si>
  <si>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</si>
  <si>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</si>
  <si>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</si>
  <si>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</si>
  <si>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</si>
  <si>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</si>
  <si>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</si>
  <si>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</si>
  <si>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</si>
  <si>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</si>
  <si>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</si>
  <si>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</si>
  <si>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</si>
  <si>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</si>
  <si>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</si>
  <si>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</si>
  <si>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</si>
  <si>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</si>
  <si>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</si>
  <si>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</si>
  <si>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</si>
  <si>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</si>
  <si>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</si>
  <si>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</si>
  <si>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</si>
  <si>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</si>
  <si>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</si>
  <si>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</si>
  <si>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</si>
  <si>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</si>
  <si>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</si>
  <si>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</si>
  <si>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</si>
  <si>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</si>
  <si>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</si>
  <si>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</si>
  <si>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</si>
  <si>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</si>
  <si>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</si>
  <si>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</si>
  <si>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</si>
  <si>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</si>
  <si>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</si>
  <si>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</si>
  <si>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</si>
  <si>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</si>
  <si>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</si>
  <si>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</si>
  <si>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</si>
  <si>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</si>
  <si>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</si>
  <si>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</si>
  <si>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</si>
  <si>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</si>
  <si>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</si>
  <si>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</si>
  <si>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</si>
  <si>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</si>
  <si>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</si>
  <si>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</si>
  <si>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</si>
  <si>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</si>
  <si>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</si>
  <si>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</si>
  <si>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</si>
  <si>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</si>
  <si>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</si>
  <si>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</si>
  <si>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</si>
  <si>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</si>
  <si>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</si>
  <si>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</si>
  <si>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</si>
  <si>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</si>
  <si>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</si>
  <si>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</si>
  <si>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</si>
  <si>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</si>
  <si>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</si>
  <si>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</si>
  <si>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</si>
  <si>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</si>
  <si>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</si>
  <si>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</si>
  <si>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</si>
  <si>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</si>
  <si>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</si>
  <si>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</si>
  <si>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</si>
  <si>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</si>
  <si>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</si>
  <si>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</si>
  <si>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</si>
  <si>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</si>
  <si>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</si>
  <si>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</si>
  <si>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</si>
  <si>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</si>
  <si>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</si>
  <si>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</si>
  <si>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</si>
  <si>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</si>
  <si>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</si>
  <si>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</si>
  <si>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</si>
  <si>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</si>
  <si>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</si>
  <si>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</si>
  <si>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</si>
  <si>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</si>
  <si>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</si>
  <si>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</si>
  <si>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</si>
  <si>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</si>
  <si>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</si>
  <si>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</si>
  <si>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</si>
  <si>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</si>
  <si>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</si>
  <si>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</si>
  <si>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</si>
  <si>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</si>
  <si>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</si>
  <si>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</si>
  <si>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</si>
  <si>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</si>
  <si>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</si>
  <si>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</si>
  <si>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</si>
  <si>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</si>
  <si>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</si>
  <si>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</si>
  <si>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</si>
  <si>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</si>
  <si>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</si>
  <si>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</si>
  <si>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</si>
  <si>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</si>
  <si>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</si>
  <si>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</si>
  <si>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</si>
  <si>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</si>
  <si>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</si>
  <si>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</si>
  <si>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</si>
  <si>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</si>
  <si>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</si>
  <si>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</si>
  <si>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</si>
  <si>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</si>
  <si>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</si>
  <si>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</si>
  <si>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</si>
  <si>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</si>
  <si>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</si>
  <si>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</si>
  <si>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</si>
  <si>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</si>
  <si>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</si>
  <si>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</si>
  <si>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</si>
  <si>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</si>
  <si>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</si>
  <si>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</si>
  <si>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</si>
  <si>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</si>
  <si>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</si>
  <si>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</si>
  <si>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</si>
  <si>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</si>
  <si>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</si>
  <si>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</si>
  <si>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</si>
  <si>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</si>
  <si>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</si>
  <si>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</si>
  <si>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</si>
  <si>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</si>
  <si>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</si>
  <si>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</si>
  <si>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</si>
  <si>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</si>
  <si>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</si>
  <si>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</si>
  <si>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</si>
  <si>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</si>
  <si>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</si>
  <si>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</si>
  <si>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</si>
  <si>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</si>
  <si>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</si>
  <si>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</si>
  <si>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</si>
  <si>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</si>
  <si>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</si>
  <si>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</si>
  <si>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</si>
  <si>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</si>
  <si>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</si>
  <si>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</si>
  <si>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</si>
  <si>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</si>
  <si>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</si>
  <si>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</si>
  <si>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</si>
  <si>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</si>
  <si>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</si>
  <si>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</si>
  <si>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</si>
  <si>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</si>
  <si>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</si>
  <si>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</si>
  <si>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</si>
  <si>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</si>
  <si>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</si>
  <si>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</si>
  <si>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</si>
  <si>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</si>
  <si>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</si>
  <si>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</si>
  <si>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</si>
  <si>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</si>
  <si>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</si>
  <si>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</si>
  <si>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</si>
  <si>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</si>
  <si>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</si>
  <si>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</si>
  <si>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</si>
  <si>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</si>
  <si>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</si>
  <si>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</si>
  <si>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</si>
  <si>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</si>
  <si>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</si>
  <si>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</si>
  <si>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</si>
  <si>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</si>
  <si>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</si>
  <si>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</si>
  <si>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</si>
  <si>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</si>
  <si>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</si>
  <si>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</si>
  <si>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</si>
  <si>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</si>
  <si>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</si>
  <si>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</si>
  <si>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</si>
  <si>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</si>
  <si>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</si>
  <si>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</si>
  <si>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</si>
  <si>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</si>
  <si>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</si>
  <si>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</si>
  <si>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</si>
  <si>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</si>
  <si>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</si>
  <si>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</si>
  <si>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</si>
  <si>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</si>
  <si>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</si>
  <si>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</si>
  <si>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</si>
  <si>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</si>
  <si>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</si>
  <si>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</si>
  <si>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</si>
  <si>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</si>
  <si>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</si>
  <si>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</si>
  <si>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</si>
  <si>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</si>
  <si>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</si>
  <si>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</si>
  <si>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</si>
  <si>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</si>
  <si>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</si>
  <si>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</si>
  <si>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</si>
  <si>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</si>
  <si>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</si>
  <si>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</si>
  <si>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</si>
  <si>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</si>
  <si>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</si>
  <si>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</si>
  <si>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</si>
  <si>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</si>
  <si>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</si>
  <si>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</si>
  <si>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</si>
  <si>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</si>
  <si>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</si>
  <si>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</si>
  <si>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</si>
  <si>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</si>
  <si>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</si>
  <si>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</si>
  <si>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</si>
  <si>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</si>
  <si>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</si>
  <si>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</si>
  <si>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</si>
  <si>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</si>
  <si>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</si>
  <si>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</si>
  <si>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</si>
  <si>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</si>
  <si>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</si>
  <si>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</si>
  <si>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</si>
  <si>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</si>
  <si>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</si>
  <si>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</si>
  <si>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</si>
  <si>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</si>
  <si>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</si>
  <si>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</si>
  <si>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</si>
  <si>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</si>
  <si>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</si>
  <si>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</si>
  <si>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</si>
  <si>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</si>
  <si>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</si>
  <si>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</si>
  <si>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</si>
  <si>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</si>
  <si>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</si>
  <si>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</si>
  <si>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</si>
  <si>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</si>
  <si>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</si>
  <si>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</si>
  <si>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</si>
  <si>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</si>
  <si>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</si>
  <si>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</si>
  <si>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</si>
  <si>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</si>
  <si>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</si>
  <si>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</si>
  <si>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</si>
  <si>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</si>
  <si>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</si>
  <si>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</si>
  <si>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</si>
  <si>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</si>
  <si>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</si>
  <si>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</si>
  <si>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</si>
  <si>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</si>
  <si>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</si>
  <si>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</si>
  <si>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</si>
  <si>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</si>
  <si>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</si>
  <si>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</si>
  <si>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</si>
  <si>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</si>
  <si>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</si>
  <si>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</si>
  <si>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</si>
  <si>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</si>
  <si>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</si>
  <si>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</si>
  <si>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</si>
  <si>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</si>
  <si>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</si>
  <si>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</si>
  <si>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</si>
  <si>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</si>
  <si>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</si>
  <si>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</si>
  <si>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</si>
  <si>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</si>
  <si>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</si>
  <si>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</si>
  <si>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</si>
  <si>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</si>
  <si>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</si>
  <si>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</si>
  <si>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</si>
  <si>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</si>
  <si>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</si>
  <si>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</si>
  <si>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</si>
  <si>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</si>
  <si>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</si>
  <si>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</si>
  <si>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</si>
  <si>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</si>
  <si>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</si>
  <si>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</si>
  <si>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</si>
  <si>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</si>
  <si>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</si>
  <si>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</si>
  <si>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</si>
  <si>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</si>
  <si>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</si>
  <si>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</si>
  <si>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</si>
  <si>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</si>
  <si>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</si>
  <si>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</si>
  <si>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</si>
  <si>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</si>
  <si>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</si>
  <si>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</si>
  <si>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</si>
  <si>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</si>
  <si>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</si>
  <si>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</si>
  <si>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</si>
  <si>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</si>
  <si>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</si>
  <si>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</si>
  <si>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</si>
  <si>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</si>
  <si>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</si>
  <si>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</si>
  <si>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</si>
  <si>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</si>
  <si>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</si>
  <si>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</si>
  <si>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</si>
  <si>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</si>
  <si>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</si>
  <si>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</si>
  <si>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</si>
  <si>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</si>
  <si>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</si>
  <si>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</si>
  <si>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</si>
  <si>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</si>
  <si>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</si>
  <si>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</si>
  <si>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</si>
  <si>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</si>
  <si>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</si>
  <si>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</si>
  <si>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</si>
  <si>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</si>
  <si>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</si>
  <si>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</si>
  <si>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</si>
  <si>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</si>
  <si>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</si>
  <si>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</si>
  <si>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</si>
  <si>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</si>
  <si>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</si>
  <si>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</si>
  <si>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</si>
  <si>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</si>
  <si>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</si>
  <si>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</si>
  <si>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</si>
  <si>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</si>
  <si>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</si>
  <si>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</si>
  <si>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</si>
  <si>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</si>
  <si>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</si>
  <si>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</si>
  <si>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</si>
  <si>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</si>
  <si>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</si>
  <si>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</si>
  <si>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</si>
  <si>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</si>
  <si>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</si>
  <si>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</si>
  <si>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</si>
  <si>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</si>
  <si>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</si>
  <si>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</si>
  <si>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</si>
  <si>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</si>
  <si>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</si>
  <si>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</si>
  <si>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</si>
  <si>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</si>
  <si>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</si>
  <si>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</si>
  <si>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</si>
  <si>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</si>
  <si>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</si>
  <si>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</si>
  <si>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</si>
  <si>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</si>
  <si>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</si>
  <si>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</si>
  <si>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</si>
  <si>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</si>
  <si>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</si>
  <si>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</si>
  <si>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</si>
  <si>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</si>
  <si>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</si>
  <si>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</si>
  <si>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</si>
  <si>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</si>
  <si>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</si>
  <si>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</si>
  <si>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</si>
  <si>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</si>
  <si>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</si>
  <si>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</si>
  <si>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</si>
  <si>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</si>
  <si>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</si>
  <si>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</si>
  <si>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</si>
  <si>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</si>
  <si>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</si>
  <si>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</si>
  <si>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</si>
  <si>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</si>
  <si>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</si>
  <si>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</si>
  <si>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</si>
  <si>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</si>
  <si>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</si>
  <si>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</si>
  <si>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</si>
  <si>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</si>
  <si>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</si>
  <si>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</si>
  <si>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</si>
  <si>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</si>
  <si>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</si>
  <si>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</si>
  <si>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</si>
  <si>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</si>
  <si>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</si>
  <si>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</si>
  <si>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</si>
  <si>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</si>
  <si>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</si>
  <si>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</si>
  <si>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</si>
  <si>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</si>
  <si>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</si>
  <si>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</si>
  <si>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</si>
  <si>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</si>
  <si>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</si>
  <si>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</si>
  <si>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</si>
  <si>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</si>
  <si>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</si>
  <si>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</si>
  <si>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</si>
  <si>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</si>
  <si>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</si>
  <si>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</si>
  <si>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</si>
  <si>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</si>
  <si>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</si>
  <si>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</si>
  <si>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</si>
  <si>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</si>
  <si>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</si>
  <si>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</si>
  <si>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</si>
  <si>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</si>
  <si>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</si>
  <si>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</si>
  <si>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</si>
  <si>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</si>
  <si>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</si>
  <si>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</si>
  <si>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</si>
  <si>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</si>
  <si>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</si>
  <si>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</si>
  <si>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</si>
  <si>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</si>
  <si>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</si>
  <si>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</si>
  <si>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</si>
  <si>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</si>
  <si>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</si>
  <si>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</si>
  <si>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</si>
  <si>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</si>
  <si>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</si>
  <si>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</si>
  <si>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</si>
  <si>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</si>
  <si>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</si>
  <si>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</si>
  <si>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</si>
  <si>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</si>
  <si>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</si>
  <si>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</si>
  <si>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</si>
  <si>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</si>
  <si>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</si>
  <si>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</si>
  <si>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</si>
  <si>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</si>
  <si>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</si>
  <si>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</si>
  <si>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</si>
  <si>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</si>
  <si>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</si>
  <si>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</si>
  <si>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</si>
  <si>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</si>
  <si>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</si>
  <si>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</si>
  <si>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</si>
  <si>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</si>
  <si>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</si>
  <si>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</si>
  <si>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</si>
  <si>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</si>
  <si>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</si>
  <si>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</si>
  <si>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</si>
  <si>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</si>
  <si>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</si>
  <si>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</si>
  <si>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</si>
  <si>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</si>
  <si>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</si>
  <si>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</si>
  <si>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</si>
  <si>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</si>
  <si>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</si>
  <si>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</si>
  <si>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</si>
  <si>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</si>
  <si>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</si>
  <si>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</si>
  <si>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</si>
  <si>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</si>
  <si>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</si>
  <si>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</si>
  <si>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</si>
  <si>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</si>
  <si>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</si>
  <si>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</si>
  <si>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</si>
  <si>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</si>
  <si>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</si>
  <si>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</si>
  <si>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</si>
  <si>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</si>
  <si>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</si>
  <si>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</si>
  <si>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</si>
  <si>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</si>
  <si>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</si>
  <si>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</si>
  <si>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</si>
  <si>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</si>
  <si>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</si>
  <si>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</si>
  <si>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</si>
  <si>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</si>
  <si>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</si>
  <si>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</si>
  <si>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</si>
  <si>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</si>
  <si>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</si>
  <si>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</si>
  <si>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</si>
  <si>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</si>
  <si>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</si>
  <si>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</si>
  <si>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</si>
  <si>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</si>
  <si>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</si>
  <si>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</si>
  <si>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</si>
  <si>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</si>
  <si>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</si>
  <si>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</si>
  <si>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</si>
  <si>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</si>
  <si>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</si>
  <si>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</si>
  <si>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</si>
  <si>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</si>
  <si>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</si>
  <si>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</si>
  <si>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</si>
  <si>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</si>
  <si>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</si>
  <si>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</si>
  <si>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</si>
  <si>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</si>
  <si>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</si>
  <si>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</si>
  <si>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</si>
  <si>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</si>
  <si>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</si>
  <si>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</si>
  <si>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</si>
  <si>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</si>
  <si>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</si>
  <si>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</si>
  <si>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</si>
  <si>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</si>
  <si>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</si>
  <si>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</si>
  <si>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</si>
  <si>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</si>
  <si>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</si>
  <si>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</si>
  <si>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</si>
  <si>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</si>
  <si>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</si>
  <si>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</si>
  <si>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</si>
  <si>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</si>
  <si>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</si>
  <si>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</si>
  <si>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</si>
  <si>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</si>
  <si>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</si>
  <si>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</si>
  <si>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</si>
  <si>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</si>
  <si>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</si>
  <si>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</si>
  <si>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</si>
  <si>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</si>
  <si>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</si>
  <si>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</si>
  <si>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</si>
  <si>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</si>
  <si>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</si>
  <si>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</si>
  <si>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</si>
  <si>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</si>
  <si>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</si>
  <si>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</si>
  <si>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</si>
  <si>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</si>
  <si>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</si>
  <si>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</si>
  <si>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</si>
  <si>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</si>
  <si>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</si>
  <si>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</si>
  <si>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</si>
  <si>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</si>
  <si>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</si>
  <si>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</si>
  <si>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</si>
  <si>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</si>
  <si>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</si>
  <si>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</si>
  <si>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</si>
  <si>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</si>
  <si>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</si>
  <si>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</si>
  <si>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</si>
  <si>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</si>
  <si>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</si>
  <si>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</si>
  <si>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</si>
  <si>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</si>
  <si>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</si>
  <si>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</si>
  <si>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</si>
  <si>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</si>
  <si>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</si>
  <si>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</si>
  <si>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</si>
  <si>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</si>
  <si>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</si>
  <si>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</si>
  <si>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</si>
  <si>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</si>
  <si>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</si>
  <si>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</si>
  <si>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</si>
  <si>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</si>
  <si>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</si>
  <si>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</si>
  <si>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</si>
  <si>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</si>
  <si>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</si>
  <si>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</si>
  <si>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</si>
  <si>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</si>
  <si>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</si>
  <si>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</si>
  <si>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</si>
  <si>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</si>
  <si>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</si>
  <si>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</si>
  <si>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</si>
  <si>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</si>
  <si>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</si>
  <si>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</si>
  <si>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</si>
  <si>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</si>
  <si>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</si>
  <si>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</si>
  <si>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</si>
  <si>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</si>
  <si>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</si>
  <si>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</si>
  <si>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</si>
  <si>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</si>
  <si>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</si>
  <si>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</si>
  <si>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</si>
  <si>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</si>
  <si>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</si>
  <si>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</si>
  <si>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</si>
  <si>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</si>
  <si>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</si>
  <si>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</si>
  <si>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</si>
  <si>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</si>
  <si>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</si>
  <si>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</si>
  <si>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</si>
  <si>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</si>
  <si>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</si>
  <si>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</si>
  <si>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</si>
  <si>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</si>
  <si>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</si>
  <si>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</si>
  <si>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</si>
  <si>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</si>
  <si>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</si>
  <si>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</si>
  <si>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</si>
  <si>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</si>
  <si>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</si>
  <si>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</si>
  <si>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</si>
  <si>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</si>
  <si>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</si>
  <si>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</si>
  <si>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</si>
  <si>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</si>
  <si>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</si>
  <si>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</si>
  <si>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</si>
  <si>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</si>
  <si>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</si>
  <si>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</si>
  <si>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</si>
  <si>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</si>
  <si>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</si>
  <si>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</si>
  <si>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</si>
  <si>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</si>
  <si>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</si>
  <si>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</si>
  <si>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</si>
  <si>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</si>
  <si>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</si>
  <si>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</si>
  <si>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</si>
  <si>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</si>
  <si>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</si>
  <si>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</si>
  <si>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</si>
  <si>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</si>
  <si>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</si>
  <si>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</si>
  <si>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</si>
  <si>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</si>
  <si>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</si>
  <si>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</si>
  <si>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</si>
  <si>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</si>
  <si>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</si>
  <si>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</si>
  <si>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</si>
  <si>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</si>
  <si>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</si>
  <si>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</si>
  <si>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</si>
  <si>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</si>
  <si>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</si>
  <si>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</si>
  <si>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</si>
  <si>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</si>
  <si>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</si>
  <si>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</si>
  <si>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</si>
  <si>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</si>
  <si>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</si>
  <si>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</si>
  <si>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</si>
  <si>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</si>
  <si>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</si>
  <si>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</si>
  <si>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</si>
  <si>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</si>
  <si>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</si>
  <si>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</si>
  <si>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</si>
  <si>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</si>
  <si>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</si>
  <si>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</si>
  <si>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</si>
  <si>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</si>
  <si>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</si>
  <si>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</si>
  <si>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</si>
  <si>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</si>
  <si>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</si>
  <si>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</si>
  <si>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</si>
  <si>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</si>
  <si>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</si>
  <si>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</si>
  <si>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</si>
  <si>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</si>
  <si>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</si>
  <si>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</si>
  <si>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</si>
  <si>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</si>
  <si>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</si>
  <si>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</si>
  <si>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</si>
  <si>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</si>
  <si>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</si>
  <si>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</si>
  <si>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</si>
  <si>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</si>
  <si>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</si>
  <si>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</si>
  <si>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</si>
  <si>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</si>
  <si>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</si>
  <si>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</si>
  <si>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</si>
  <si>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</si>
  <si>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</si>
  <si>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</si>
  <si>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</si>
  <si>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</si>
  <si>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</si>
  <si>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</si>
  <si>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</si>
  <si>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</si>
  <si>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</si>
  <si>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</si>
  <si>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</si>
  <si>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</si>
  <si>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</si>
  <si>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</si>
  <si>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</si>
  <si>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</si>
  <si>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</si>
  <si>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</si>
  <si>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</si>
  <si>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</si>
  <si>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</si>
  <si>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</si>
  <si>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</si>
  <si>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</si>
  <si>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</si>
  <si>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</si>
  <si>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</si>
  <si>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</si>
  <si>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</si>
  <si>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</si>
  <si>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</si>
  <si>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</si>
  <si>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</si>
  <si>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</si>
  <si>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</si>
  <si>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</si>
  <si>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</si>
  <si>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</si>
  <si>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</si>
  <si>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</si>
  <si>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</si>
  <si>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</si>
  <si>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</si>
  <si>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</si>
  <si>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</si>
  <si>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</si>
  <si>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</si>
  <si>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</si>
  <si>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</si>
  <si>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</si>
  <si>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</si>
  <si>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</si>
  <si>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</si>
  <si>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</si>
  <si>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</si>
  <si>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</si>
  <si>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</si>
  <si>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</si>
  <si>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</si>
  <si>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</si>
  <si>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</si>
  <si>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</si>
  <si>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</si>
  <si>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</si>
  <si>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</si>
  <si>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</si>
  <si>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</si>
  <si>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</si>
  <si>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</si>
  <si>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</si>
  <si>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</si>
  <si>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</si>
  <si>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</si>
  <si>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</si>
  <si>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</si>
  <si>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</si>
  <si>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</si>
  <si>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</si>
  <si>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</si>
  <si>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</si>
  <si>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</si>
  <si>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</si>
  <si>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</si>
  <si>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</si>
  <si>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</si>
  <si>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</si>
  <si>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</si>
  <si>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</si>
  <si>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</si>
  <si>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</si>
  <si>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</si>
  <si>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</si>
  <si>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</si>
  <si>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</si>
  <si>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</si>
  <si>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</si>
  <si>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</si>
  <si>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</si>
  <si>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</si>
  <si>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</si>
  <si>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</si>
  <si>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</si>
  <si>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</si>
  <si>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</si>
  <si>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</si>
  <si>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</si>
  <si>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</si>
  <si>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</si>
  <si>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</si>
  <si>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</si>
  <si>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</si>
  <si>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</si>
  <si>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</si>
  <si>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</si>
  <si>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</si>
  <si>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</si>
  <si>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</si>
  <si>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</si>
  <si>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</si>
  <si>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</si>
  <si>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</si>
  <si>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</si>
  <si>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</si>
  <si>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</si>
  <si>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</si>
  <si>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</si>
  <si>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</si>
  <si>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</si>
  <si>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</si>
  <si>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</si>
  <si>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</si>
  <si>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</si>
  <si>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</si>
  <si>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</si>
  <si>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</si>
  <si>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</si>
  <si>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</si>
  <si>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</si>
  <si>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</si>
  <si>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</si>
  <si>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</si>
  <si>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</si>
  <si>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</si>
  <si>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</si>
  <si>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</si>
  <si>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</si>
  <si>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</si>
  <si>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</si>
  <si>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</si>
  <si>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</si>
  <si>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</si>
  <si>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</si>
  <si>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</si>
  <si>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</si>
  <si>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</si>
  <si>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</si>
  <si>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</si>
  <si>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</si>
  <si>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</si>
  <si>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</si>
  <si>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</si>
  <si>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</si>
  <si>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</si>
  <si>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</si>
  <si>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</si>
  <si>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</si>
  <si>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</si>
  <si>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</si>
  <si>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</si>
  <si>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</si>
  <si>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</si>
  <si>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</si>
  <si>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</si>
  <si>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</si>
  <si>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</si>
  <si>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</si>
  <si>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</si>
  <si>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</si>
  <si>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</si>
  <si>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</si>
  <si>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</si>
  <si>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</si>
  <si>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</si>
  <si>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</si>
  <si>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</si>
  <si>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</si>
  <si>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</si>
  <si>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</si>
  <si>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</si>
  <si>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</si>
  <si>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</si>
  <si>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</si>
  <si>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</si>
  <si>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</si>
  <si>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</si>
  <si>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</si>
  <si>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</si>
  <si>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</si>
  <si>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</si>
  <si>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</si>
  <si>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</si>
  <si>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</si>
  <si>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</si>
  <si>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</si>
  <si>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</si>
  <si>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</si>
  <si>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</si>
  <si>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49 + 51 phố Trần Quang Diệu, tổ 102, Phường Ô Chợ Dừa, Đống Đa, Hà Nội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</si>
  <si>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</si>
  <si>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</si>
  <si>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</si>
  <si>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</si>
  <si>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</si>
  <si>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</si>
  <si>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</si>
  <si>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</si>
  <si>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</si>
  <si>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</si>
  <si>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</si>
  <si>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</si>
  <si>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</si>
  <si>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</si>
  <si>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</si>
  <si>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</si>
  <si>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</si>
  <si>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</si>
  <si>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</si>
  <si>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</si>
  <si>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</si>
  <si>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</si>
  <si>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</si>
  <si>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</si>
  <si>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</si>
  <si>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</si>
  <si>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</si>
  <si>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</si>
  <si>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</si>
  <si>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</si>
  <si>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</si>
  <si>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</si>
  <si>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</si>
  <si>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</si>
  <si>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</si>
  <si>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</si>
  <si>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</si>
  <si>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</si>
  <si>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</si>
  <si>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</si>
  <si>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</si>
  <si>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</si>
  <si>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</si>
  <si>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</si>
  <si>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</si>
  <si>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</si>
  <si>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</si>
  <si>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</si>
  <si>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</si>
  <si>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</si>
  <si>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</si>
  <si>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</si>
  <si>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</si>
  <si>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</si>
  <si>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</si>
  <si>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</si>
  <si>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</si>
  <si>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</si>
  <si>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</si>
  <si>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</si>
  <si>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</si>
  <si>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</si>
  <si>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</si>
  <si>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</si>
  <si>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</si>
  <si>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</si>
  <si>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</si>
  <si>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</si>
  <si>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</si>
  <si>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</si>
  <si>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</si>
  <si>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</si>
  <si>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</si>
  <si>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</si>
  <si>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</si>
  <si>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</si>
  <si>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</si>
  <si>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</si>
  <si>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</si>
  <si>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</si>
  <si>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</si>
  <si>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</si>
  <si>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</si>
  <si>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</si>
  <si>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</si>
  <si>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</si>
  <si>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</si>
  <si>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</si>
  <si>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</si>
  <si>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</si>
  <si>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</si>
  <si>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</si>
  <si>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</si>
  <si>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</si>
  <si>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</si>
  <si>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</si>
  <si>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</si>
  <si>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</si>
  <si>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</si>
  <si>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</si>
  <si>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</si>
  <si>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</si>
  <si>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</si>
  <si>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</si>
  <si>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</si>
  <si>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</si>
  <si>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</si>
  <si>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</si>
  <si>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</si>
  <si>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</si>
  <si>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</si>
  <si>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</si>
  <si>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</si>
  <si>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</si>
  <si>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</si>
  <si>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</si>
  <si>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</si>
  <si>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</si>
  <si>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</si>
  <si>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</si>
  <si>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</si>
  <si>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</si>
  <si>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</si>
  <si>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</si>
  <si>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</si>
  <si>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</si>
  <si>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</si>
  <si>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</si>
  <si>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</si>
  <si>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</si>
  <si>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</si>
  <si>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</si>
  <si>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</si>
  <si>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</si>
  <si>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</si>
  <si>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</si>
  <si>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</si>
  <si>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</si>
  <si>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</si>
  <si>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</si>
  <si>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</si>
  <si>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</si>
  <si>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</si>
  <si>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</si>
  <si>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</si>
  <si>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</si>
  <si>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</si>
  <si>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</si>
  <si>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</si>
  <si>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</si>
  <si>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</si>
  <si>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</si>
  <si>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</si>
  <si>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</si>
  <si>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</si>
  <si>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</si>
  <si>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</si>
  <si>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</si>
  <si>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</si>
  <si>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</si>
  <si>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</si>
  <si>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</si>
  <si>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</si>
  <si>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</si>
  <si>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</si>
  <si>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</si>
  <si>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</si>
  <si>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</si>
  <si>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</si>
  <si>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</si>
  <si>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</si>
  <si>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</si>
  <si>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</si>
  <si>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</si>
  <si>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</si>
  <si>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</si>
  <si>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</si>
  <si>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</si>
  <si>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</si>
  <si>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</si>
  <si>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</si>
  <si>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</si>
  <si>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</si>
  <si>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</si>
  <si>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</si>
  <si>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</si>
  <si>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</si>
  <si>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</si>
  <si>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</si>
  <si>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</si>
  <si>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</si>
  <si>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</si>
  <si>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</si>
  <si>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</si>
  <si>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</si>
  <si>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</si>
  <si>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</si>
  <si>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</si>
  <si>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</si>
  <si>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</si>
  <si>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</si>
  <si>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</si>
  <si>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</si>
  <si>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</si>
  <si>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</si>
  <si>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</si>
  <si>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</si>
  <si>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</si>
  <si>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</si>
  <si>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</si>
  <si>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</si>
  <si>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</si>
  <si>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</si>
  <si>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</si>
  <si>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</si>
  <si>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</si>
  <si>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</si>
  <si>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</si>
  <si>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</si>
  <si>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</si>
  <si>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</si>
  <si>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</si>
  <si>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</si>
  <si>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</si>
  <si>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</si>
  <si>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</si>
  <si>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</si>
  <si>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</si>
  <si>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</si>
  <si>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</si>
  <si>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</si>
  <si>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</si>
  <si>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</si>
  <si>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</si>
  <si>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</si>
  <si>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</si>
  <si>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</si>
  <si>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</si>
  <si>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</si>
  <si>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</si>
  <si>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</si>
  <si>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</si>
  <si>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</si>
  <si>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</si>
  <si>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</si>
  <si>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</si>
  <si>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</si>
  <si>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</si>
  <si>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</si>
  <si>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</si>
  <si>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</si>
  <si>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</si>
  <si>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</si>
  <si>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</si>
  <si>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</si>
  <si>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</si>
  <si>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</si>
  <si>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</si>
  <si>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</si>
  <si>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</si>
  <si>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</si>
  <si>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</si>
  <si>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</si>
  <si>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</si>
  <si>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</si>
  <si>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</si>
  <si>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</si>
  <si>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</si>
  <si>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</si>
  <si>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</si>
  <si>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</si>
  <si>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</si>
  <si>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</si>
  <si>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</si>
  <si>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</si>
  <si>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</si>
  <si>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</si>
  <si>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</si>
  <si>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</si>
  <si>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</si>
  <si>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</si>
  <si>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</si>
  <si>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</si>
  <si>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</si>
  <si>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</si>
  <si>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</si>
  <si>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</si>
  <si>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</si>
  <si>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</si>
  <si>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</si>
  <si>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</si>
  <si>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</si>
  <si>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</si>
  <si>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</si>
  <si>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</si>
  <si>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</si>
  <si>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</si>
  <si>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</si>
  <si>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</si>
  <si>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</si>
  <si>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</si>
  <si>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</si>
  <si>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</si>
  <si>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</si>
  <si>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</si>
  <si>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</si>
  <si>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</si>
  <si>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</si>
  <si>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</si>
  <si>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</si>
  <si>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</si>
  <si>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</si>
  <si>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</si>
  <si>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</si>
  <si>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</si>
  <si>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</si>
  <si>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</si>
  <si>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</si>
  <si>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</si>
  <si>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</si>
  <si>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</si>
  <si>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</si>
  <si>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</si>
  <si>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</si>
  <si>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</si>
  <si>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</si>
  <si>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</si>
  <si>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</si>
  <si>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</si>
  <si>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</si>
  <si>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</si>
  <si>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</si>
  <si>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</si>
  <si>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</si>
  <si>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</si>
  <si>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</si>
  <si>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</si>
  <si>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</si>
  <si>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</si>
  <si>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</si>
  <si>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</si>
  <si>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</si>
  <si>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</si>
  <si>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</si>
  <si>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</si>
  <si>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</si>
  <si>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</si>
  <si>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</si>
  <si>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</si>
  <si>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</si>
  <si>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</si>
  <si>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</si>
  <si>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</si>
  <si>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</si>
  <si>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</si>
  <si>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</si>
  <si>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</si>
  <si>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</si>
  <si>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</si>
  <si>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</si>
  <si>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</si>
  <si>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</si>
  <si>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</si>
  <si>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</si>
  <si>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</si>
  <si>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</si>
  <si>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</si>
  <si>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</si>
  <si>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</si>
  <si>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</si>
  <si>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</si>
  <si>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</si>
  <si>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</si>
  <si>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</si>
  <si>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</si>
  <si>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</si>
  <si>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</si>
  <si>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</si>
  <si>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</si>
  <si>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</si>
  <si>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</si>
  <si>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</si>
  <si>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</si>
  <si>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</si>
  <si>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</si>
  <si>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</si>
  <si>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</si>
  <si>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</si>
  <si>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</si>
  <si>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</si>
  <si>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</si>
  <si>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</si>
  <si>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</si>
  <si>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</si>
  <si>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</si>
  <si>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</si>
  <si>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</si>
  <si>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</si>
  <si>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</si>
  <si>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</si>
  <si>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</si>
  <si>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</si>
  <si>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</si>
  <si>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</si>
  <si>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</si>
  <si>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</si>
  <si>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</si>
  <si>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</si>
  <si>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</si>
  <si>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</si>
  <si>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</si>
  <si>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</si>
  <si>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</si>
  <si>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</si>
  <si>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</si>
  <si>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</si>
  <si>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</si>
  <si>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</si>
  <si>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</si>
  <si>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</si>
  <si>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</si>
  <si>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</si>
  <si>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</si>
  <si>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</si>
  <si>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</si>
  <si>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</si>
  <si>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</si>
  <si>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</si>
  <si>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</si>
  <si>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</si>
  <si>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</si>
  <si>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</si>
  <si>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</si>
  <si>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</si>
  <si>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</si>
  <si>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</si>
  <si>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</si>
  <si>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</si>
  <si>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</si>
  <si>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</si>
  <si>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</si>
  <si>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</si>
  <si>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</si>
  <si>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</si>
  <si>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</si>
  <si>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</si>
  <si>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</si>
  <si>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</si>
  <si>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</si>
  <si>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</si>
  <si>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</si>
  <si>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</si>
  <si>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</si>
  <si>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</si>
  <si>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</si>
  <si>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</si>
  <si>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</si>
  <si>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</si>
  <si>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</si>
  <si>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</si>
  <si>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</si>
  <si>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</si>
  <si>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</si>
  <si>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</si>
  <si>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</si>
  <si>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</si>
  <si>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</si>
  <si>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</si>
  <si>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</si>
  <si>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</si>
  <si>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</si>
  <si>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</si>
  <si>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</si>
  <si>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</si>
  <si>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</si>
  <si>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</si>
  <si>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</si>
  <si>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</si>
  <si>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</si>
  <si>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</si>
  <si>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</si>
  <si>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</si>
  <si>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</si>
  <si>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</si>
  <si>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</si>
  <si>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</si>
  <si>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</si>
  <si>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</si>
  <si>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</si>
  <si>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</si>
  <si>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</si>
  <si>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</si>
  <si>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</si>
  <si>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</si>
  <si>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</si>
  <si>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</si>
  <si>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</si>
  <si>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</si>
  <si>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</si>
  <si>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</si>
  <si>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</si>
  <si>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</si>
  <si>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</si>
  <si>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</si>
  <si>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</si>
  <si>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</si>
  <si>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</si>
  <si>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</si>
  <si>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</si>
  <si>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</si>
  <si>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</si>
  <si>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</si>
  <si>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</si>
  <si>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</si>
  <si>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</si>
  <si>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</si>
  <si>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</si>
  <si>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</si>
  <si>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</si>
  <si>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</si>
  <si>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</si>
  <si>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</si>
  <si>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</si>
  <si>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</si>
  <si>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</si>
  <si>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</si>
  <si>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</si>
  <si>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</si>
  <si>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</si>
  <si>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</si>
  <si>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</si>
  <si>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</si>
  <si>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</si>
  <si>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</si>
  <si>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</si>
  <si>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</si>
  <si>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</si>
  <si>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</si>
  <si>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</si>
  <si>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</si>
  <si>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</si>
  <si>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</si>
  <si>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</si>
  <si>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</si>
  <si>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</si>
  <si>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</si>
  <si>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</si>
  <si>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</si>
  <si>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</si>
  <si>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</si>
  <si>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</si>
  <si>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</si>
  <si>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</si>
  <si>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</si>
  <si>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</si>
  <si>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</si>
  <si>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</si>
  <si>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</si>
  <si>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</si>
  <si>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</si>
  <si>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</si>
  <si>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</si>
  <si>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</si>
  <si>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</si>
  <si>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</si>
  <si>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</si>
  <si>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</si>
  <si>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</si>
  <si>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</si>
  <si>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</si>
  <si>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</si>
  <si>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</si>
  <si>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</si>
  <si>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</si>
  <si>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</si>
  <si>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</si>
  <si>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</si>
  <si>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</si>
  <si>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</si>
  <si>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</si>
  <si>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</si>
  <si>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</si>
  <si>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</si>
  <si>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</si>
  <si>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</si>
  <si>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</si>
  <si>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</si>
  <si>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</si>
  <si>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</si>
  <si>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</si>
  <si>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</si>
  <si>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</si>
  <si>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</si>
  <si>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</si>
  <si>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</si>
  <si>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</si>
  <si>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</si>
  <si>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</si>
  <si>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</si>
  <si>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</si>
  <si>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</si>
  <si>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</si>
  <si>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</si>
  <si>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</si>
  <si>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</si>
  <si>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</si>
  <si>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Quyết hồng+Chín </t>
    </r>
    <r>
      <rPr>
        <b/>
        <sz val="9"/>
        <color indexed="57"/>
        <rFont val="Times New Roman"/>
        <family val="1"/>
      </rPr>
      <t>cốm</t>
    </r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</si>
  <si>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</si>
  <si>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</si>
  <si>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</si>
  <si>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</si>
  <si>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</si>
  <si>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</si>
  <si>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</si>
  <si>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</si>
  <si>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</si>
  <si>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</si>
  <si>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</si>
  <si>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</si>
  <si>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</si>
  <si>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</si>
  <si>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</si>
  <si>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</si>
  <si>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</si>
  <si>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</si>
  <si>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</si>
  <si>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</si>
  <si>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</si>
  <si>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</si>
  <si>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</si>
  <si>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</si>
  <si>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</si>
  <si>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</si>
  <si>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</si>
  <si>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</si>
  <si>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</si>
  <si>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</si>
  <si>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</si>
  <si>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</si>
  <si>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</si>
  <si>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</si>
  <si>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</si>
  <si>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</si>
  <si>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</si>
  <si>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</si>
  <si>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</si>
  <si>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</si>
  <si>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</si>
  <si>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</si>
  <si>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</si>
  <si>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</si>
  <si>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</si>
  <si>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</si>
  <si>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</si>
  <si>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</si>
  <si>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</si>
  <si>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</si>
  <si>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</si>
  <si>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</si>
  <si>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</si>
  <si>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</si>
  <si>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</si>
  <si>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</si>
  <si>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</si>
  <si>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</si>
  <si>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</si>
  <si>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</si>
  <si>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</si>
  <si>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</si>
  <si>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</si>
  <si>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</si>
  <si>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</si>
  <si>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</si>
  <si>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</si>
  <si>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</si>
  <si>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</si>
  <si>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</si>
  <si>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</si>
  <si>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</si>
  <si>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</si>
  <si>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</si>
  <si>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</si>
  <si>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</si>
  <si>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</si>
  <si>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</si>
  <si>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</si>
  <si>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</si>
  <si>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</si>
  <si>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</si>
  <si>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</si>
  <si>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</si>
  <si>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</si>
  <si>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</si>
  <si>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</si>
  <si>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</si>
  <si>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</si>
  <si>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</si>
  <si>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</si>
  <si>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</si>
  <si>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</si>
  <si>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</si>
  <si>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</si>
  <si>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</si>
  <si>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</si>
  <si>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</si>
  <si>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</si>
  <si>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</si>
  <si>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</si>
  <si>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</si>
  <si>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</si>
  <si>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</si>
  <si>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</si>
  <si>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</si>
  <si>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</si>
  <si>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</si>
  <si>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</si>
  <si>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</si>
  <si>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</si>
  <si>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</si>
  <si>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</si>
  <si>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</si>
  <si>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</si>
  <si>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</si>
  <si>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</si>
  <si>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</si>
  <si>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</si>
  <si>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</si>
  <si>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</si>
  <si>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</si>
  <si>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</si>
  <si>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</si>
  <si>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</si>
  <si>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</si>
  <si>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</si>
  <si>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</si>
  <si>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</si>
  <si>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</si>
  <si>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</si>
  <si>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</si>
  <si>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</si>
  <si>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</si>
  <si>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</si>
  <si>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</si>
  <si>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</si>
  <si>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</si>
  <si>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</si>
  <si>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</si>
  <si>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</si>
  <si>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</si>
  <si>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</si>
  <si>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</si>
  <si>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</si>
  <si>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</si>
  <si>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</si>
  <si>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</si>
  <si>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</si>
  <si>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</si>
  <si>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</si>
  <si>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</si>
  <si>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</si>
  <si>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</si>
  <si>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</si>
  <si>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</si>
  <si>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</si>
  <si>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</si>
  <si>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</si>
  <si>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</si>
  <si>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</si>
  <si>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</si>
  <si>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</si>
  <si>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</si>
  <si>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</si>
  <si>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</si>
  <si>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</si>
  <si>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</si>
  <si>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</si>
  <si>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</si>
  <si>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</si>
  <si>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</si>
  <si>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</si>
  <si>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</si>
  <si>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</si>
  <si>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</si>
  <si>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</si>
  <si>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</si>
  <si>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</si>
  <si>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</si>
  <si>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</si>
  <si>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</si>
  <si>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</si>
  <si>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</si>
  <si>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</si>
  <si>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</si>
  <si>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</si>
  <si>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</si>
  <si>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</si>
  <si>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</si>
  <si>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</si>
  <si>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</si>
  <si>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</si>
  <si>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</si>
  <si>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</si>
  <si>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</si>
  <si>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</si>
  <si>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</si>
  <si>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</si>
  <si>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</si>
  <si>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</si>
  <si>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</si>
  <si>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</si>
  <si>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</si>
  <si>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</si>
  <si>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</si>
  <si>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</si>
  <si>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</si>
  <si>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</si>
  <si>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</si>
  <si>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</si>
  <si>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</si>
  <si>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</si>
  <si>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</si>
  <si>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</si>
  <si>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</si>
  <si>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</si>
  <si>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</si>
  <si>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</si>
  <si>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</si>
  <si>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</si>
  <si>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</si>
  <si>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</si>
  <si>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</si>
  <si>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</si>
  <si>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</si>
  <si>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</si>
  <si>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</si>
  <si>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</si>
  <si>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</si>
  <si>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</si>
  <si>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</si>
  <si>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</si>
  <si>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</si>
  <si>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</si>
  <si>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</si>
  <si>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</si>
  <si>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</si>
  <si>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</si>
  <si>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</si>
  <si>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</si>
  <si>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</si>
  <si>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</si>
  <si>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</si>
  <si>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</si>
  <si>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</si>
  <si>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</si>
  <si>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</si>
  <si>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</si>
  <si>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</si>
  <si>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</si>
  <si>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</si>
  <si>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</si>
  <si>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</si>
  <si>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</si>
  <si>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</si>
  <si>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</si>
  <si>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</si>
  <si>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</si>
  <si>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</si>
  <si>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</si>
  <si>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</si>
  <si>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</si>
  <si>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</si>
  <si>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</si>
  <si>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</si>
  <si>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</si>
  <si>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</si>
  <si>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</si>
  <si>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</si>
  <si>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</si>
  <si>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</si>
  <si>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</si>
  <si>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</si>
  <si>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</si>
  <si>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</si>
  <si>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</si>
  <si>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</si>
  <si>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</si>
  <si>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</si>
  <si>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</si>
  <si>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</si>
  <si>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</si>
  <si>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</si>
  <si>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</si>
  <si>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</si>
  <si>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</si>
  <si>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</si>
  <si>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</si>
  <si>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</si>
  <si>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</si>
  <si>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</si>
  <si>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</si>
  <si>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</si>
  <si>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</si>
  <si>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</si>
  <si>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</si>
  <si>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</si>
  <si>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</si>
  <si>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</si>
  <si>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</si>
  <si>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</si>
  <si>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</si>
  <si>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</si>
  <si>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</si>
  <si>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</si>
  <si>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</si>
  <si>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</si>
  <si>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</si>
  <si>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</si>
  <si>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</si>
  <si>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</si>
  <si>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</si>
  <si>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</si>
  <si>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</si>
  <si>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</si>
  <si>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</si>
  <si>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</si>
  <si>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</si>
  <si>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</si>
  <si>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</si>
  <si>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</si>
  <si>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</si>
  <si>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</si>
  <si>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</si>
  <si>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</si>
  <si>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</si>
  <si>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</si>
  <si>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</si>
  <si>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</si>
  <si>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</si>
  <si>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</si>
  <si>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</si>
  <si>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</si>
  <si>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</si>
  <si>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</si>
  <si>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</si>
  <si>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</si>
  <si>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</si>
  <si>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</si>
  <si>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GTNH250</t>
  </si>
  <si>
    <t>GL250</t>
  </si>
  <si>
    <t>GL500KT</t>
  </si>
  <si>
    <t>GHK300</t>
  </si>
  <si>
    <t>GL250KT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</si>
  <si>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</si>
  <si>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</si>
  <si>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</si>
  <si>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</si>
  <si>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</si>
  <si>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</si>
  <si>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</si>
  <si>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</si>
  <si>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</si>
  <si>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CGSC400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</si>
  <si>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</si>
  <si>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</si>
  <si>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</si>
  <si>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</si>
  <si>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</si>
  <si>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</si>
  <si>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</si>
  <si>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</si>
  <si>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</si>
  <si>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</si>
  <si>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</si>
  <si>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</si>
  <si>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</si>
  <si>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</si>
  <si>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</si>
  <si>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</si>
  <si>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</si>
  <si>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</si>
  <si>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</si>
  <si>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</si>
  <si>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</si>
  <si>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</si>
  <si>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</si>
  <si>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</si>
  <si>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</si>
  <si>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</si>
  <si>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</si>
  <si>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</si>
  <si>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</si>
  <si>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</si>
  <si>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</si>
  <si>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</si>
  <si>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</si>
  <si>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</si>
  <si>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</si>
  <si>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</si>
  <si>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</si>
  <si>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</si>
  <si>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</si>
  <si>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</si>
  <si>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</si>
  <si>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</si>
  <si>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</si>
  <si>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</si>
  <si>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</si>
  <si>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</si>
  <si>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</si>
  <si>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</si>
  <si>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</si>
  <si>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</si>
  <si>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</si>
  <si>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</si>
  <si>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</si>
  <si>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</si>
  <si>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</si>
  <si>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</si>
  <si>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</si>
  <si>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</si>
  <si>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</si>
  <si>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</si>
  <si>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</si>
  <si>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</si>
  <si>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</si>
  <si>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</si>
  <si>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</si>
  <si>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</si>
  <si>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</si>
  <si>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</si>
  <si>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</si>
  <si>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</si>
  <si>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</si>
  <si>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</si>
  <si>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</si>
  <si>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</si>
  <si>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</si>
  <si>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</si>
  <si>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</si>
  <si>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</si>
  <si>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</si>
  <si>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</si>
  <si>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</si>
  <si>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</si>
  <si>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</si>
  <si>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</si>
  <si>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</si>
  <si>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</si>
  <si>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</si>
  <si>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</si>
  <si>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</si>
  <si>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</si>
  <si>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</si>
  <si>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</si>
  <si>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</si>
  <si>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</si>
  <si>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</si>
  <si>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</si>
  <si>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</si>
  <si>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</si>
  <si>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</si>
  <si>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</si>
  <si>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</si>
  <si>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</si>
  <si>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</si>
  <si>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</si>
  <si>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</si>
  <si>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</si>
  <si>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</si>
  <si>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</si>
  <si>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</si>
  <si>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</si>
  <si>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</si>
  <si>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</si>
  <si>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</si>
  <si>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</si>
  <si>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</si>
  <si>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</si>
  <si>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</si>
  <si>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</si>
  <si>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</si>
  <si>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</si>
  <si>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</si>
  <si>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</si>
  <si>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</si>
  <si>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</si>
  <si>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</si>
  <si>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</si>
  <si>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</si>
  <si>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</si>
  <si>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</si>
  <si>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</si>
  <si>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</si>
  <si>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</si>
  <si>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</si>
  <si>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</si>
  <si>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</si>
  <si>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</si>
  <si>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</si>
  <si>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</si>
  <si>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</si>
  <si>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</si>
  <si>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</si>
  <si>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</si>
  <si>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</si>
  <si>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</si>
  <si>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</si>
  <si>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</si>
  <si>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</si>
  <si>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</si>
  <si>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</si>
  <si>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</si>
  <si>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</si>
  <si>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</si>
  <si>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</si>
  <si>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</si>
  <si>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</si>
  <si>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</si>
  <si>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</si>
  <si>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</si>
  <si>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</si>
  <si>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</si>
  <si>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</si>
  <si>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</si>
  <si>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</si>
  <si>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</si>
  <si>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</si>
  <si>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</si>
  <si>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</si>
  <si>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</si>
  <si>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</si>
  <si>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</si>
  <si>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</si>
  <si>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</si>
  <si>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</si>
  <si>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</si>
  <si>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</si>
  <si>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</si>
  <si>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</si>
  <si>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</si>
  <si>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</si>
  <si>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</si>
  <si>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</si>
  <si>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</si>
  <si>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</si>
  <si>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</si>
  <si>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</si>
  <si>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</si>
  <si>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CGXD150</t>
  </si>
  <si>
    <t>GHXD500</t>
  </si>
  <si>
    <t>Gà Hấp xì dầu 500g</t>
  </si>
  <si>
    <t>Chân gà XD 150g</t>
  </si>
  <si>
    <t>CGTM 150</t>
  </si>
  <si>
    <t>Chân gà TM 150g</t>
  </si>
  <si>
    <t>Sườn heo hun khối 200g</t>
  </si>
  <si>
    <t>SHHK200</t>
  </si>
  <si>
    <t>GTM500</t>
  </si>
  <si>
    <t>Gà thảo mộc 500g</t>
  </si>
  <si>
    <t>Sườn heo hun khói 200g</t>
  </si>
  <si>
    <t>Chân gà thảo mộc 150g</t>
  </si>
  <si>
    <t>Chân gà xì dầu 150g</t>
  </si>
  <si>
    <t>Gà xì dầu 500g</t>
  </si>
  <si>
    <r>
      <t xml:space="preserve">T SỐ 
</t>
    </r>
    <r>
      <rPr>
        <b/>
        <sz val="10"/>
        <rFont val="Times New Roman"/>
        <family val="1"/>
      </rPr>
      <t>chuyến</t>
    </r>
  </si>
  <si>
    <t>GHI CHÚ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</si>
  <si>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</si>
  <si>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</si>
  <si>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</si>
  <si>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</si>
  <si>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</si>
  <si>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</si>
  <si>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</si>
  <si>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</si>
  <si>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</si>
  <si>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</si>
  <si>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</si>
  <si>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</si>
  <si>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</si>
  <si>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</si>
  <si>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</si>
  <si>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</si>
  <si>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</si>
  <si>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</si>
  <si>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</si>
  <si>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</si>
  <si>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</si>
  <si>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</si>
  <si>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</si>
  <si>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</si>
  <si>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</si>
  <si>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</si>
  <si>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</si>
  <si>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</si>
  <si>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</si>
  <si>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</si>
  <si>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</si>
  <si>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</si>
  <si>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</si>
  <si>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</si>
  <si>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</si>
  <si>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</si>
  <si>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</si>
  <si>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</si>
  <si>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</si>
  <si>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</si>
  <si>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</si>
  <si>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</si>
  <si>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</si>
  <si>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</si>
  <si>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</si>
  <si>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</si>
  <si>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</si>
  <si>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</si>
  <si>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</si>
  <si>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</si>
  <si>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</si>
  <si>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</si>
  <si>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</si>
  <si>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</si>
  <si>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Xuất trả LCK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</si>
  <si>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</si>
  <si>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</si>
  <si>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</si>
  <si>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</si>
  <si>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</si>
  <si>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</si>
  <si>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</si>
  <si>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</si>
  <si>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</si>
  <si>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</si>
  <si>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</si>
  <si>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</si>
  <si>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</si>
  <si>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</si>
  <si>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</si>
  <si>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</si>
  <si>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</si>
  <si>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</si>
  <si>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</si>
  <si>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</si>
  <si>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 xml:space="preserve">ghi chú Quang xanh cốm, Cương tím, Khánh hồng nâu
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</si>
  <si>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</si>
  <si>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</si>
  <si>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</si>
  <si>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</si>
  <si>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</si>
  <si>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</si>
  <si>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</si>
  <si>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</si>
  <si>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</si>
  <si>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</si>
  <si>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</si>
  <si>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</si>
  <si>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</si>
  <si>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</si>
  <si>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</si>
  <si>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</si>
  <si>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</si>
  <si>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</si>
  <si>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</si>
  <si>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</si>
  <si>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</si>
  <si>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</si>
  <si>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</si>
  <si>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</si>
  <si>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</si>
  <si>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</si>
  <si>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</si>
  <si>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</si>
  <si>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</si>
  <si>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</si>
  <si>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</si>
  <si>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</si>
  <si>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</si>
  <si>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</si>
  <si>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</si>
  <si>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</si>
  <si>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</si>
  <si>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</si>
  <si>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</si>
  <si>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</si>
  <si>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</si>
  <si>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</si>
  <si>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</si>
  <si>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</si>
  <si>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</si>
  <si>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</si>
  <si>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</si>
  <si>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</si>
  <si>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</si>
  <si>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</si>
  <si>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</si>
  <si>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</si>
  <si>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</si>
  <si>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</si>
  <si>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</si>
  <si>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</si>
  <si>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</si>
  <si>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</si>
  <si>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</si>
  <si>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</si>
  <si>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</si>
  <si>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</si>
  <si>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</si>
  <si>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</si>
  <si>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</si>
  <si>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</si>
  <si>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</si>
  <si>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</si>
  <si>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</si>
  <si>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</si>
  <si>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</si>
  <si>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</si>
  <si>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</si>
  <si>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</si>
  <si>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</si>
  <si>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</si>
  <si>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</si>
  <si>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</si>
  <si>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</si>
  <si>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</si>
  <si>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</si>
  <si>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</si>
  <si>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</si>
  <si>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</si>
  <si>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</si>
  <si>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</si>
  <si>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</si>
  <si>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</si>
  <si>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</si>
  <si>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</si>
  <si>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</si>
  <si>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</si>
  <si>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PHIẾU XUẤT TRẢ NHÂN VIÊN GIAO HÀNG +NVKD THÁNG 12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</si>
  <si>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</si>
  <si>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</si>
  <si>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</si>
  <si>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</si>
  <si>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</si>
  <si>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</si>
  <si>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</si>
  <si>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</si>
  <si>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</si>
  <si>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</si>
  <si>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</si>
  <si>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</si>
  <si>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</si>
  <si>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</si>
  <si>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</si>
  <si>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</si>
  <si>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</si>
  <si>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</si>
  <si>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</si>
  <si>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</si>
  <si>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</si>
  <si>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</si>
  <si>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</si>
  <si>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</si>
  <si>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</si>
  <si>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</si>
  <si>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</si>
  <si>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</si>
  <si>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</si>
  <si>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</si>
  <si>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</si>
  <si>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</si>
  <si>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</si>
  <si>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</si>
  <si>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</si>
  <si>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</si>
  <si>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</si>
  <si>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</si>
  <si>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</si>
  <si>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</si>
  <si>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</si>
  <si>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</si>
  <si>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</si>
  <si>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</si>
  <si>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</si>
  <si>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</si>
  <si>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</si>
  <si>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</si>
  <si>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</si>
  <si>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</si>
  <si>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</si>
  <si>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</si>
  <si>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</si>
  <si>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</si>
  <si>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</si>
  <si>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</si>
  <si>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</si>
  <si>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</si>
  <si>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</si>
  <si>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</si>
  <si>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</si>
  <si>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</si>
  <si>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</si>
  <si>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</si>
  <si>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</si>
  <si>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</si>
  <si>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</si>
  <si>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</si>
  <si>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</si>
  <si>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</si>
  <si>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</si>
  <si>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</si>
  <si>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</si>
  <si>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</si>
  <si>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</si>
  <si>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</si>
  <si>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</si>
  <si>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</si>
  <si>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</si>
  <si>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</si>
  <si>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</si>
  <si>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</si>
  <si>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</si>
  <si>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</si>
  <si>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</si>
  <si>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</si>
  <si>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</si>
  <si>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</si>
  <si>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</si>
  <si>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</si>
  <si>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</si>
  <si>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</si>
  <si>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</si>
  <si>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</si>
  <si>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</si>
  <si>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</si>
  <si>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</si>
  <si>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</si>
  <si>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</si>
  <si>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</si>
  <si>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</si>
  <si>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</si>
  <si>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</si>
  <si>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</si>
  <si>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</si>
  <si>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</si>
  <si>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</si>
  <si>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</si>
  <si>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</si>
  <si>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</si>
  <si>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TỒN T
1-2024</t>
  </si>
  <si>
    <t>NHẬP KHO THÁNG 2</t>
  </si>
  <si>
    <t>NHẬP XUẤT KHO THÁNG 2-2024</t>
  </si>
  <si>
    <t>XUẤT KHO THÁNG 2</t>
  </si>
  <si>
    <t>Tổng cộng  tháng 2</t>
  </si>
  <si>
    <t>Tổng WIN Tỉnh T2</t>
  </si>
  <si>
    <t>Tổng CÔP+MEGA+BIC+K.LẺ Tỉnh T2</t>
  </si>
  <si>
    <t>Ngày 1-2</t>
  </si>
  <si>
    <t>TỔNG DOANH SỐ TỈNH  THÁNG 2</t>
  </si>
  <si>
    <t>PHIẾU XUẤT THÁNG 2- Hàng LCK và sự cố</t>
  </si>
  <si>
    <t>win-044</t>
  </si>
  <si>
    <t>win-030</t>
  </si>
  <si>
    <t>2a95</t>
  </si>
  <si>
    <t>win-001</t>
  </si>
  <si>
    <t>win-038</t>
  </si>
  <si>
    <t>win-035</t>
  </si>
  <si>
    <t>win-006</t>
  </si>
  <si>
    <t>win-025</t>
  </si>
  <si>
    <t>win-029</t>
  </si>
  <si>
    <t>win-031</t>
  </si>
  <si>
    <t>win-056</t>
  </si>
  <si>
    <t>win-003</t>
  </si>
  <si>
    <t>win-007</t>
  </si>
  <si>
    <t>2al0</t>
  </si>
  <si>
    <t>win-004</t>
  </si>
  <si>
    <t>2al7</t>
  </si>
  <si>
    <t>2ag8</t>
  </si>
  <si>
    <t>2a23</t>
  </si>
  <si>
    <t>2a28</t>
  </si>
  <si>
    <t>win-058</t>
  </si>
  <si>
    <t>2al6</t>
  </si>
  <si>
    <t>2ao6</t>
  </si>
  <si>
    <t>2ar2</t>
  </si>
  <si>
    <t>2a45</t>
  </si>
  <si>
    <t xml:space="preserve">Đơn tay </t>
  </si>
  <si>
    <t>Ngày 1-2 ( 36+33 thùng)</t>
  </si>
  <si>
    <t>2al1</t>
  </si>
  <si>
    <t>win-065</t>
  </si>
  <si>
    <t>win-072</t>
  </si>
  <si>
    <t>win-020</t>
  </si>
  <si>
    <t>win4596</t>
  </si>
  <si>
    <t xml:space="preserve">tuyên quang </t>
  </si>
  <si>
    <t>quà tết</t>
  </si>
  <si>
    <t>win4993</t>
  </si>
  <si>
    <t xml:space="preserve">yên bái </t>
  </si>
  <si>
    <t>win3954</t>
  </si>
  <si>
    <t>hải dương</t>
  </si>
  <si>
    <t>win5940</t>
  </si>
  <si>
    <t>win5801</t>
  </si>
  <si>
    <t xml:space="preserve">hải phòng </t>
  </si>
  <si>
    <t>win4817</t>
  </si>
  <si>
    <t>win6129</t>
  </si>
  <si>
    <t>win6595</t>
  </si>
  <si>
    <t>vĩnh phúc</t>
  </si>
  <si>
    <t>win5951</t>
  </si>
  <si>
    <t>win3326</t>
  </si>
  <si>
    <t xml:space="preserve">quảng ninh </t>
  </si>
  <si>
    <t>win3381</t>
  </si>
  <si>
    <t>win6696</t>
  </si>
  <si>
    <t xml:space="preserve">nghệ an </t>
  </si>
  <si>
    <t>win4707</t>
  </si>
  <si>
    <t xml:space="preserve">bắc giang </t>
  </si>
  <si>
    <t>win3969</t>
  </si>
  <si>
    <t>win6576</t>
  </si>
  <si>
    <t>win5891</t>
  </si>
  <si>
    <t>phú thọ</t>
  </si>
  <si>
    <t>coop-014</t>
  </si>
  <si>
    <t>kl00057</t>
  </si>
  <si>
    <t>kl00117</t>
  </si>
  <si>
    <t>Ngày 02-02</t>
  </si>
  <si>
    <t xml:space="preserve">Hoài đức </t>
  </si>
  <si>
    <t>win2a69</t>
  </si>
  <si>
    <t xml:space="preserve">Sơn tây </t>
  </si>
  <si>
    <t xml:space="preserve">Quốc oai </t>
  </si>
  <si>
    <t xml:space="preserve">Ba vì </t>
  </si>
  <si>
    <t xml:space="preserve">Thanh oai </t>
  </si>
  <si>
    <t>win2am2</t>
  </si>
  <si>
    <t>win2an4</t>
  </si>
  <si>
    <t xml:space="preserve">Hai bà trưng </t>
  </si>
  <si>
    <t>win2321</t>
  </si>
  <si>
    <t>win2352</t>
  </si>
  <si>
    <t xml:space="preserve">Hà đông </t>
  </si>
  <si>
    <t>win5020</t>
  </si>
  <si>
    <t>win2441</t>
  </si>
  <si>
    <t xml:space="preserve">Nam từ liêm </t>
  </si>
  <si>
    <t>win5613</t>
  </si>
  <si>
    <t>win5675</t>
  </si>
  <si>
    <t>win6136</t>
  </si>
  <si>
    <t>win3454</t>
  </si>
  <si>
    <t>win3347</t>
  </si>
  <si>
    <t>win3197</t>
  </si>
  <si>
    <t>win3980</t>
  </si>
  <si>
    <t>win3727</t>
  </si>
  <si>
    <t>win4531</t>
  </si>
  <si>
    <t>win4512</t>
  </si>
  <si>
    <t>win5578</t>
  </si>
  <si>
    <t>win5097</t>
  </si>
  <si>
    <t>win5088</t>
  </si>
  <si>
    <t>win3301</t>
  </si>
  <si>
    <t>win3107</t>
  </si>
  <si>
    <t>win3081</t>
  </si>
  <si>
    <t>win6180</t>
  </si>
  <si>
    <t>win3778</t>
  </si>
  <si>
    <t>win3622</t>
  </si>
  <si>
    <t>win4113</t>
  </si>
  <si>
    <t>win4052</t>
  </si>
  <si>
    <t>win4020</t>
  </si>
  <si>
    <t>win4301</t>
  </si>
  <si>
    <t>win4777</t>
  </si>
  <si>
    <t>win5290</t>
  </si>
  <si>
    <t>win4280</t>
  </si>
  <si>
    <t>win4776</t>
  </si>
  <si>
    <t>win3529</t>
  </si>
  <si>
    <t>win2395</t>
  </si>
  <si>
    <t>win4479</t>
  </si>
  <si>
    <t>Quyết + Huy 4Q -30Đ</t>
  </si>
  <si>
    <t>Nợ HĐ</t>
  </si>
  <si>
    <t>Chín 4Q -22Đ</t>
  </si>
  <si>
    <t>Quỳnh 7Q -51Đ</t>
  </si>
  <si>
    <t xml:space="preserve">Bắc từ liêm </t>
  </si>
  <si>
    <t>okonoa18</t>
  </si>
  <si>
    <t>okonoa01</t>
  </si>
  <si>
    <t>okonoa26</t>
  </si>
  <si>
    <t xml:space="preserve">Hoàng mai </t>
  </si>
  <si>
    <t>ck-hn2180</t>
  </si>
  <si>
    <t>ck-hn2145</t>
  </si>
  <si>
    <t>ck-hn2045</t>
  </si>
  <si>
    <t>ck-hn2177</t>
  </si>
  <si>
    <t>ck-hn2207</t>
  </si>
  <si>
    <t>ck-hn2118</t>
  </si>
  <si>
    <t xml:space="preserve">Thanh trì </t>
  </si>
  <si>
    <t>ck-hn2040</t>
  </si>
  <si>
    <t>ck-hn2209</t>
  </si>
  <si>
    <t xml:space="preserve">Thanh xuân </t>
  </si>
  <si>
    <t>ck-hn2101</t>
  </si>
  <si>
    <t xml:space="preserve">Cầu giấy </t>
  </si>
  <si>
    <t>ck-hn2026</t>
  </si>
  <si>
    <t>ck-hn2122</t>
  </si>
  <si>
    <t>ck-hn2164</t>
  </si>
  <si>
    <t>ck-hn2174</t>
  </si>
  <si>
    <t xml:space="preserve">Tây hồ </t>
  </si>
  <si>
    <t>ck-hn2166</t>
  </si>
  <si>
    <t>ck-hn2134</t>
  </si>
  <si>
    <t xml:space="preserve">Ba đình </t>
  </si>
  <si>
    <t>ck-hn2175</t>
  </si>
  <si>
    <t>ck-hn2113</t>
  </si>
  <si>
    <t>ck-hn2012</t>
  </si>
  <si>
    <t xml:space="preserve">Hoàn kiếm </t>
  </si>
  <si>
    <t>ck-hn2210</t>
  </si>
  <si>
    <t>ck-hn2225</t>
  </si>
  <si>
    <t>ck-hn2049</t>
  </si>
  <si>
    <t xml:space="preserve">Đống đa </t>
  </si>
  <si>
    <t>ck-hn2102</t>
  </si>
  <si>
    <t>ck-hn2142</t>
  </si>
  <si>
    <t>ck-hn2041</t>
  </si>
  <si>
    <t>vitalmart005</t>
  </si>
  <si>
    <t>Cường KD</t>
  </si>
  <si>
    <t>siba</t>
  </si>
  <si>
    <t>,0269</t>
  </si>
  <si>
    <t xml:space="preserve">xuất trả </t>
  </si>
  <si>
    <t>,0915</t>
  </si>
  <si>
    <t>Tuyên Quang</t>
  </si>
  <si>
    <t>Tổng WIN HÀ NỘI T2</t>
  </si>
  <si>
    <t>Tổng CÔP+MEGA+BIC+K.LẺ HÀ NỘI T2</t>
  </si>
  <si>
    <t>Ngày 2-2 ( 33 thùng)</t>
  </si>
  <si>
    <t>2ab5</t>
  </si>
  <si>
    <t>win-049</t>
  </si>
  <si>
    <t>win3464</t>
  </si>
  <si>
    <t>win6513</t>
  </si>
  <si>
    <t>win1649</t>
  </si>
  <si>
    <t>win5514</t>
  </si>
  <si>
    <t>win4670</t>
  </si>
  <si>
    <t>win6451</t>
  </si>
  <si>
    <t>win1628</t>
  </si>
  <si>
    <t>win3385</t>
  </si>
  <si>
    <t>win1592</t>
  </si>
  <si>
    <t>win4973</t>
  </si>
  <si>
    <t>ninh bình</t>
  </si>
  <si>
    <t>win6313</t>
  </si>
  <si>
    <t xml:space="preserve">lào cai </t>
  </si>
  <si>
    <t>win5382</t>
  </si>
  <si>
    <t>win3763</t>
  </si>
  <si>
    <t>Ba đình</t>
  </si>
  <si>
    <t>win4140</t>
  </si>
  <si>
    <t>win2361</t>
  </si>
  <si>
    <t>win6222</t>
  </si>
  <si>
    <t>win5224</t>
  </si>
  <si>
    <t>win2165</t>
  </si>
  <si>
    <t>win2303</t>
  </si>
  <si>
    <t>win3497</t>
  </si>
  <si>
    <t>win2770</t>
  </si>
  <si>
    <t>win2322</t>
  </si>
  <si>
    <t>win3961</t>
  </si>
  <si>
    <t>win4810</t>
  </si>
  <si>
    <t>win2351</t>
  </si>
  <si>
    <t>win2416</t>
  </si>
  <si>
    <t>win4526</t>
  </si>
  <si>
    <t>win2085</t>
  </si>
  <si>
    <t>win2014</t>
  </si>
  <si>
    <t>win5612</t>
  </si>
  <si>
    <t>win3105</t>
  </si>
  <si>
    <t>win1654</t>
  </si>
  <si>
    <t>win1675</t>
  </si>
  <si>
    <t>win6165</t>
  </si>
  <si>
    <t>win6017</t>
  </si>
  <si>
    <t>win2ap2</t>
  </si>
  <si>
    <t>win5857</t>
  </si>
  <si>
    <t>win5055</t>
  </si>
  <si>
    <t>Sơn KD</t>
  </si>
  <si>
    <t>Quyết 2Q -23Đ</t>
  </si>
  <si>
    <t>Chín 2Q -12Đ</t>
  </si>
  <si>
    <t>Ngày 2-2</t>
  </si>
  <si>
    <t>lotte-014</t>
  </si>
  <si>
    <t>lotte-008</t>
  </si>
  <si>
    <t>lotte-012</t>
  </si>
  <si>
    <t>ttmfarmc423</t>
  </si>
  <si>
    <t>okonoa16</t>
  </si>
  <si>
    <t>Huy KD</t>
  </si>
  <si>
    <t>Quỳnh 3Đ</t>
  </si>
  <si>
    <t>win6081</t>
  </si>
  <si>
    <t>win5089</t>
  </si>
  <si>
    <t>win4450</t>
  </si>
  <si>
    <t>win5305</t>
  </si>
  <si>
    <t>win3723</t>
  </si>
  <si>
    <t xml:space="preserve">anh Bách </t>
  </si>
  <si>
    <t xml:space="preserve">quà tết </t>
  </si>
  <si>
    <t>Hoài +Lanh+Hương QA</t>
  </si>
  <si>
    <t>Khách lẻ</t>
  </si>
  <si>
    <t>Chi Huệ</t>
  </si>
  <si>
    <t>Thùng quà cho X.Thơm NĐ</t>
  </si>
  <si>
    <t>Thùng quà cho X.Thơm BG</t>
  </si>
  <si>
    <t>A Dương</t>
  </si>
  <si>
    <t>2+sip</t>
  </si>
  <si>
    <t>Ngày 3-2 ( 27 thùng)</t>
  </si>
  <si>
    <t>C Huệ</t>
  </si>
  <si>
    <t>Thùng quà cho X.Thơm Hoàng Mai</t>
  </si>
  <si>
    <t>A. Phương</t>
  </si>
  <si>
    <t>11 gói gà 300g sai date</t>
  </si>
  <si>
    <t>Ngày 03-02</t>
  </si>
  <si>
    <t>Đống đa</t>
  </si>
  <si>
    <t>win1666</t>
  </si>
  <si>
    <t>win1589</t>
  </si>
  <si>
    <t>win1660</t>
  </si>
  <si>
    <t>win1650</t>
  </si>
  <si>
    <t>win1553</t>
  </si>
  <si>
    <t>win1663</t>
  </si>
  <si>
    <t>win1655</t>
  </si>
  <si>
    <t>win1585</t>
  </si>
  <si>
    <t>win1673</t>
  </si>
  <si>
    <t>win1635</t>
  </si>
  <si>
    <t>win6453</t>
  </si>
  <si>
    <t>win4260</t>
  </si>
  <si>
    <t>win6119</t>
  </si>
  <si>
    <t>win2545</t>
  </si>
  <si>
    <t>win3531</t>
  </si>
  <si>
    <t>win3342</t>
  </si>
  <si>
    <t>win5959</t>
  </si>
  <si>
    <t>win5720</t>
  </si>
  <si>
    <t>win2850</t>
  </si>
  <si>
    <t xml:space="preserve">Mỹ đức </t>
  </si>
  <si>
    <t xml:space="preserve">ứng hòa </t>
  </si>
  <si>
    <t>win6614</t>
  </si>
  <si>
    <t>win6368</t>
  </si>
  <si>
    <t>win6570</t>
  </si>
  <si>
    <t>win5287</t>
  </si>
  <si>
    <t>win5539</t>
  </si>
  <si>
    <t>win6477</t>
  </si>
  <si>
    <t>Quỳnh 5Q -17Đ</t>
  </si>
  <si>
    <t>Chín 2Q -20Đ</t>
  </si>
  <si>
    <t>Quyết 3Q -14Đ</t>
  </si>
  <si>
    <t>viety</t>
  </si>
  <si>
    <t>kl00045</t>
  </si>
  <si>
    <t>stthanhcong</t>
  </si>
  <si>
    <t>kl00144</t>
  </si>
  <si>
    <t>coophanoi</t>
  </si>
  <si>
    <t>kl00068</t>
  </si>
  <si>
    <t>ck-hn2178</t>
  </si>
  <si>
    <t>vitalmart001</t>
  </si>
  <si>
    <t>kl00014</t>
  </si>
  <si>
    <t xml:space="preserve">Quang KD  </t>
  </si>
  <si>
    <t>Quang KD CK 8.061.941đ ngày 03/02/2024</t>
  </si>
  <si>
    <t>Quang KD CK 793.055đ ngày 03/02/2024</t>
  </si>
  <si>
    <t>Thạch KD</t>
  </si>
  <si>
    <t>Đơn gối đầu 11 ĐTT ĐS10 Quang KD 519.982đ ngày 04/01/2024</t>
  </si>
  <si>
    <t xml:space="preserve">Sơn KD </t>
  </si>
  <si>
    <t>okonoa03</t>
  </si>
  <si>
    <t>smart</t>
  </si>
  <si>
    <t>,0042</t>
  </si>
  <si>
    <t>kk</t>
  </si>
  <si>
    <t>win6202</t>
  </si>
  <si>
    <t>Thanh hóa</t>
  </si>
  <si>
    <t>win5892</t>
  </si>
  <si>
    <t>Thùng 1</t>
  </si>
  <si>
    <t>Thùng 2</t>
  </si>
  <si>
    <t>Thùng 3</t>
  </si>
  <si>
    <t>2a64</t>
  </si>
  <si>
    <t>2ae4</t>
  </si>
  <si>
    <t>2a76</t>
  </si>
  <si>
    <t>2au2</t>
  </si>
  <si>
    <t>win-059</t>
  </si>
  <si>
    <t>2a62</t>
  </si>
  <si>
    <t>2a37</t>
  </si>
  <si>
    <t>Ngày 05-02</t>
  </si>
  <si>
    <t>Ngày 04-02</t>
  </si>
  <si>
    <t>Đi Đà nẵng</t>
  </si>
  <si>
    <t xml:space="preserve"> Xe A Khải</t>
  </si>
  <si>
    <t>win4070</t>
  </si>
  <si>
    <t>win3343</t>
  </si>
  <si>
    <t>ck-hl4002</t>
  </si>
  <si>
    <t>win5159</t>
  </si>
  <si>
    <t>win5010</t>
  </si>
  <si>
    <t>win1610</t>
  </si>
  <si>
    <t xml:space="preserve">thaái nguyên </t>
  </si>
  <si>
    <t>win1677</t>
  </si>
  <si>
    <t>coophaiphong</t>
  </si>
  <si>
    <t>win3857</t>
  </si>
  <si>
    <t xml:space="preserve">Sóc sơn </t>
  </si>
  <si>
    <t>win5813</t>
  </si>
  <si>
    <t>win4191</t>
  </si>
  <si>
    <t>win4826</t>
  </si>
  <si>
    <t>win4356</t>
  </si>
  <si>
    <t>win5272</t>
  </si>
  <si>
    <t>win6174</t>
  </si>
  <si>
    <t>win6489</t>
  </si>
  <si>
    <t>win4236</t>
  </si>
  <si>
    <t>win5752</t>
  </si>
  <si>
    <t>win5993</t>
  </si>
  <si>
    <t>win4972</t>
  </si>
  <si>
    <t>win6016</t>
  </si>
  <si>
    <t>win5765</t>
  </si>
  <si>
    <t>win5569</t>
  </si>
  <si>
    <t>win5581</t>
  </si>
  <si>
    <t>win5572</t>
  </si>
  <si>
    <t>win5788</t>
  </si>
  <si>
    <t>win5669</t>
  </si>
  <si>
    <t>win5831</t>
  </si>
  <si>
    <t>win4444</t>
  </si>
  <si>
    <t xml:space="preserve">Đông anh </t>
  </si>
  <si>
    <t>win5792</t>
  </si>
  <si>
    <t>win5177</t>
  </si>
  <si>
    <t>win5906</t>
  </si>
  <si>
    <t>win3277</t>
  </si>
  <si>
    <t>win3290</t>
  </si>
  <si>
    <t>win5619</t>
  </si>
  <si>
    <t>win6629</t>
  </si>
  <si>
    <t>win3990</t>
  </si>
  <si>
    <t>win4484</t>
  </si>
  <si>
    <t>win3995</t>
  </si>
  <si>
    <t>win3499</t>
  </si>
  <si>
    <t>win4122</t>
  </si>
  <si>
    <t>win6312</t>
  </si>
  <si>
    <t>win6153</t>
  </si>
  <si>
    <t>win4968</t>
  </si>
  <si>
    <t>win6400</t>
  </si>
  <si>
    <t>win6585</t>
  </si>
  <si>
    <t>win5090</t>
  </si>
  <si>
    <t>win5936</t>
  </si>
  <si>
    <t>win5190</t>
  </si>
  <si>
    <t>win3776</t>
  </si>
  <si>
    <t>win5501</t>
  </si>
  <si>
    <t>win2542</t>
  </si>
  <si>
    <t>win2775</t>
  </si>
  <si>
    <t>win5659</t>
  </si>
  <si>
    <t>win5434</t>
  </si>
  <si>
    <t>win3951</t>
  </si>
  <si>
    <t>win5303</t>
  </si>
  <si>
    <t>win4870</t>
  </si>
  <si>
    <t>win2117</t>
  </si>
  <si>
    <t>win2782</t>
  </si>
  <si>
    <t>win2771</t>
  </si>
  <si>
    <t>win5987</t>
  </si>
  <si>
    <t>win2537</t>
  </si>
  <si>
    <t>win2406</t>
  </si>
  <si>
    <t>win2219</t>
  </si>
  <si>
    <t>win5680</t>
  </si>
  <si>
    <t>win4076</t>
  </si>
  <si>
    <t>win2032</t>
  </si>
  <si>
    <t>win5664</t>
  </si>
  <si>
    <t>win5595</t>
  </si>
  <si>
    <t>win2402</t>
  </si>
  <si>
    <t>win2756</t>
  </si>
  <si>
    <t>win2390</t>
  </si>
  <si>
    <t>win3137</t>
  </si>
  <si>
    <t>win4128</t>
  </si>
  <si>
    <t>win2802</t>
  </si>
  <si>
    <t>Chương mỹ</t>
  </si>
  <si>
    <t>win6131</t>
  </si>
  <si>
    <t>win5063</t>
  </si>
  <si>
    <t>win6321</t>
  </si>
  <si>
    <t>win6157</t>
  </si>
  <si>
    <t>win6528</t>
  </si>
  <si>
    <t>win6247</t>
  </si>
  <si>
    <t>win6403</t>
  </si>
  <si>
    <t>win5286</t>
  </si>
  <si>
    <t>win5767</t>
  </si>
  <si>
    <t>win2a16</t>
  </si>
  <si>
    <t>Thạch +Khánh 2Q -49Đ</t>
  </si>
  <si>
    <t>Quỳnh 3Q - 30Đ</t>
  </si>
  <si>
    <t>Quyết 2Q -19Đ</t>
  </si>
  <si>
    <t>ck-hn2212</t>
  </si>
  <si>
    <t>ck-hn2052</t>
  </si>
  <si>
    <t>kl00085</t>
  </si>
  <si>
    <t>kl00094</t>
  </si>
  <si>
    <t>CTT</t>
  </si>
  <si>
    <t>Quang KD</t>
  </si>
  <si>
    <t>Chín -15Đ</t>
  </si>
  <si>
    <t>Đã Thanh toán 2 PO 05/2/2024-13.811.000đ</t>
  </si>
  <si>
    <t>ĐTT</t>
  </si>
  <si>
    <t>Thạch KD trên phiếu ghi nhần chân 300g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</si>
</sst>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1010000]d/m/yyyy;@"/>
  </numFmts>
  <fonts count="84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10"/>
      <color rgb="FFFF0000"/>
      <name val="Times New Roman"/>
      <family val="1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4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sz val="11"/>
      <name val="Calibri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0"/>
      <color rgb="FFFF0000"/>
      <name val="Arial"/>
      <family val="2"/>
    </font>
    <font>
      <b/>
      <sz val="16"/>
      <color rgb="FFFF0000"/>
      <name val="Times New Roman"/>
      <family val="1"/>
    </font>
    <font>
      <b/>
      <sz val="16"/>
      <name val="Times New Roman"/>
      <family val="1"/>
    </font>
    <font>
      <b/>
      <sz val="14"/>
      <name val="Calibri"/>
      <family val="2"/>
      <scheme val="minor"/>
    </font>
    <font>
      <sz val="12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CC99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</borders>
  <cellStyleXfs count="7">
    <xf numFmtId="0" fontId="0" fillId="0" borderId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4" fillId="41" borderId="22" applyNumberFormat="0" applyAlignment="0" applyProtection="0"/>
  </cellStyleXfs>
  <cellXfs count="772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3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4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4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4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4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4" fontId="32" fillId="6" borderId="0" xfId="1" applyNumberFormat="1" applyFont="1" applyFill="1"/>
    <xf numFmtId="164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2" fillId="6" borderId="1" xfId="1" applyNumberFormat="1" applyFont="1" applyFill="1" applyBorder="1" applyAlignment="1">
      <alignment horizontal="center" vertical="center"/>
    </xf>
    <xf numFmtId="164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4" fontId="33" fillId="6" borderId="1" xfId="1" applyNumberFormat="1" applyFont="1" applyFill="1" applyBorder="1" applyAlignment="1">
      <alignment horizontal="center" vertical="center"/>
    </xf>
    <xf numFmtId="164" fontId="32" fillId="6" borderId="1" xfId="1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4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4" fontId="40" fillId="0" borderId="1" xfId="1" applyNumberFormat="1" applyFont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25" fillId="0" borderId="1" xfId="1" applyNumberFormat="1" applyFont="1" applyBorder="1"/>
    <xf numFmtId="164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4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4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8" fillId="0" borderId="1" xfId="1" applyNumberFormat="1" applyFont="1" applyBorder="1" applyAlignment="1">
      <alignment horizontal="center" vertical="center"/>
    </xf>
    <xf numFmtId="164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4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4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4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/>
    </xf>
    <xf numFmtId="164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8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8" fillId="0" borderId="15" xfId="0" applyFont="1" applyBorder="1" applyAlignment="1">
      <alignment horizontal="left" vertical="center"/>
    </xf>
    <xf numFmtId="0" fontId="58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center" vertical="center" wrapText="1"/>
    </xf>
    <xf numFmtId="0" fontId="0" fillId="13" borderId="0" xfId="0" applyFill="1"/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8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0" borderId="0" xfId="0" applyFont="1"/>
    <xf numFmtId="0" fontId="50" fillId="0" borderId="0" xfId="0" applyFont="1" applyAlignment="1">
      <alignment horizontal="center" vertical="center"/>
    </xf>
    <xf numFmtId="0" fontId="50" fillId="3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61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44" fillId="3" borderId="10" xfId="0" applyFont="1" applyFill="1" applyBorder="1" applyAlignment="1">
      <alignment horizontal="left"/>
    </xf>
    <xf numFmtId="0" fontId="58" fillId="0" borderId="16" xfId="0" applyFont="1" applyBorder="1" applyAlignment="1">
      <alignment horizontal="left" vertical="center"/>
    </xf>
    <xf numFmtId="0" fontId="44" fillId="3" borderId="2" xfId="0" applyFont="1" applyFill="1" applyBorder="1" applyAlignment="1">
      <alignment horizontal="left"/>
    </xf>
    <xf numFmtId="0" fontId="58" fillId="0" borderId="0" xfId="0" applyFont="1" applyAlignment="1">
      <alignment horizontal="left" vertical="center"/>
    </xf>
    <xf numFmtId="0" fontId="58" fillId="0" borderId="17" xfId="0" applyFont="1" applyBorder="1" applyAlignment="1">
      <alignment horizontal="left" vertical="center"/>
    </xf>
    <xf numFmtId="0" fontId="48" fillId="0" borderId="0" xfId="0" applyFont="1"/>
    <xf numFmtId="0" fontId="67" fillId="0" borderId="0" xfId="0" applyFont="1"/>
    <xf numFmtId="0" fontId="46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58" fillId="0" borderId="15" xfId="0" applyFont="1" applyBorder="1" applyAlignment="1">
      <alignment horizontal="center" vertical="center"/>
    </xf>
    <xf numFmtId="0" fontId="58" fillId="0" borderId="17" xfId="0" applyFont="1" applyBorder="1" applyAlignment="1">
      <alignment horizontal="left" vertical="center" wrapText="1"/>
    </xf>
    <xf numFmtId="0" fontId="0" fillId="0" borderId="15" xfId="0" applyBorder="1"/>
    <xf numFmtId="0" fontId="29" fillId="13" borderId="0" xfId="0" applyFont="1" applyFill="1"/>
    <xf numFmtId="0" fontId="43" fillId="3" borderId="1" xfId="0" applyFont="1" applyFill="1" applyBorder="1" applyAlignment="1">
      <alignment horizontal="left"/>
    </xf>
    <xf numFmtId="0" fontId="32" fillId="40" borderId="1" xfId="0" applyFont="1" applyFill="1" applyBorder="1"/>
    <xf numFmtId="0" fontId="25" fillId="3" borderId="1" xfId="0" applyFont="1" applyFill="1" applyBorder="1"/>
    <xf numFmtId="0" fontId="36" fillId="3" borderId="3" xfId="0" applyFont="1" applyFill="1" applyBorder="1" applyAlignment="1">
      <alignment horizontal="center"/>
    </xf>
    <xf numFmtId="0" fontId="36" fillId="3" borderId="3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1" fontId="7" fillId="5" borderId="1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4" fontId="6" fillId="4" borderId="3" xfId="1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0" fontId="44" fillId="0" borderId="5" xfId="0" applyFont="1" applyBorder="1" applyAlignment="1">
      <alignment vertical="center"/>
    </xf>
    <xf numFmtId="164" fontId="44" fillId="0" borderId="1" xfId="1" applyNumberFormat="1" applyFont="1" applyBorder="1" applyAlignment="1">
      <alignment horizontal="center" vertical="center"/>
    </xf>
    <xf numFmtId="0" fontId="44" fillId="6" borderId="1" xfId="0" applyFont="1" applyFill="1" applyBorder="1" applyAlignment="1">
      <alignment vertical="center"/>
    </xf>
    <xf numFmtId="164" fontId="1" fillId="6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/>
    </xf>
    <xf numFmtId="164" fontId="1" fillId="4" borderId="3" xfId="1" applyNumberFormat="1" applyFont="1" applyFill="1" applyBorder="1" applyAlignment="1">
      <alignment horizontal="center" vertical="center"/>
    </xf>
    <xf numFmtId="164" fontId="34" fillId="0" borderId="1" xfId="1" applyNumberFormat="1" applyFont="1" applyBorder="1" applyAlignment="1">
      <alignment horizontal="center" vertical="center"/>
    </xf>
    <xf numFmtId="0" fontId="67" fillId="0" borderId="15" xfId="0" applyFont="1" applyBorder="1" applyAlignment="1">
      <alignment horizontal="center"/>
    </xf>
    <xf numFmtId="0" fontId="67" fillId="0" borderId="17" xfId="0" applyFont="1" applyBorder="1" applyAlignment="1">
      <alignment horizontal="center"/>
    </xf>
    <xf numFmtId="0" fontId="29" fillId="3" borderId="0" xfId="0" applyFont="1" applyFill="1"/>
    <xf numFmtId="0" fontId="1" fillId="3" borderId="4" xfId="0" applyFont="1" applyFill="1" applyBorder="1" applyAlignment="1">
      <alignment horizontal="center"/>
    </xf>
    <xf numFmtId="0" fontId="35" fillId="39" borderId="1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horizontal="center" vertical="center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33" fillId="0" borderId="5" xfId="0" applyFont="1" applyBorder="1" applyAlignment="1">
      <alignment horizontal="center" vertical="center"/>
    </xf>
    <xf numFmtId="0" fontId="70" fillId="0" borderId="0" xfId="0" applyFont="1"/>
    <xf numFmtId="0" fontId="34" fillId="3" borderId="8" xfId="0" applyFont="1" applyFill="1" applyBorder="1" applyAlignment="1">
      <alignment horizontal="center" vertical="center" wrapText="1"/>
    </xf>
    <xf numFmtId="164" fontId="51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164" fontId="51" fillId="4" borderId="1" xfId="1" applyNumberFormat="1" applyFont="1" applyFill="1" applyBorder="1" applyAlignment="1">
      <alignment horizontal="center" vertical="center"/>
    </xf>
    <xf numFmtId="164" fontId="51" fillId="3" borderId="1" xfId="1" applyNumberFormat="1" applyFont="1" applyFill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/>
    </xf>
    <xf numFmtId="0" fontId="72" fillId="3" borderId="1" xfId="0" applyFont="1" applyFill="1" applyBorder="1" applyAlignment="1">
      <alignment horizontal="center" vertical="center" wrapText="1"/>
    </xf>
    <xf numFmtId="164" fontId="42" fillId="0" borderId="1" xfId="1" applyNumberFormat="1" applyFont="1" applyBorder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1" fontId="71" fillId="0" borderId="1" xfId="0" applyNumberFormat="1" applyFont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 wrapText="1"/>
    </xf>
    <xf numFmtId="0" fontId="57" fillId="39" borderId="20" xfId="0" applyFont="1" applyFill="1" applyBorder="1" applyAlignment="1">
      <alignment horizontal="center"/>
    </xf>
    <xf numFmtId="0" fontId="6" fillId="13" borderId="0" xfId="0" applyFont="1" applyFill="1" applyAlignment="1">
      <alignment vertical="center"/>
    </xf>
    <xf numFmtId="0" fontId="2" fillId="13" borderId="1" xfId="0" applyFont="1" applyFill="1" applyBorder="1" applyAlignment="1">
      <alignment horizontal="center" vertical="center" wrapText="1"/>
    </xf>
    <xf numFmtId="0" fontId="72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0" fontId="51" fillId="0" borderId="0" xfId="0" applyFont="1" applyAlignment="1">
      <alignment horizontal="center"/>
    </xf>
    <xf numFmtId="0" fontId="40" fillId="0" borderId="5" xfId="0" applyFont="1" applyBorder="1" applyAlignment="1">
      <alignment horizontal="center"/>
    </xf>
    <xf numFmtId="0" fontId="34" fillId="4" borderId="5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0" fontId="72" fillId="3" borderId="5" xfId="0" applyFont="1" applyFill="1" applyBorder="1" applyAlignment="1">
      <alignment horizontal="left" vertical="top"/>
    </xf>
    <xf numFmtId="164" fontId="6" fillId="3" borderId="3" xfId="1" applyNumberFormat="1" applyFont="1" applyFill="1" applyBorder="1" applyAlignment="1">
      <alignment horizontal="center" vertical="center"/>
    </xf>
    <xf numFmtId="164" fontId="22" fillId="4" borderId="3" xfId="1" applyNumberFormat="1" applyFont="1" applyFill="1" applyBorder="1" applyAlignment="1">
      <alignment horizontal="center" vertical="center"/>
    </xf>
    <xf numFmtId="0" fontId="44" fillId="3" borderId="21" xfId="0" applyFont="1" applyFill="1" applyBorder="1" applyAlignment="1">
      <alignment horizontal="center" vertical="center"/>
    </xf>
    <xf numFmtId="0" fontId="58" fillId="0" borderId="23" xfId="0" applyFont="1" applyBorder="1" applyAlignment="1">
      <alignment horizontal="left" vertical="center"/>
    </xf>
    <xf numFmtId="0" fontId="29" fillId="28" borderId="1" xfId="0" applyFont="1" applyFill="1" applyBorder="1"/>
    <xf numFmtId="0" fontId="75" fillId="0" borderId="0" xfId="0" applyFont="1"/>
    <xf numFmtId="164" fontId="6" fillId="4" borderId="5" xfId="1" applyNumberFormat="1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57" fillId="3" borderId="4" xfId="0" applyFont="1" applyFill="1" applyBorder="1" applyAlignment="1">
      <alignment horizontal="center"/>
    </xf>
    <xf numFmtId="0" fontId="34" fillId="3" borderId="9" xfId="0" applyFont="1" applyFill="1" applyBorder="1" applyAlignment="1">
      <alignment horizontal="center" vertical="center"/>
    </xf>
    <xf numFmtId="0" fontId="29" fillId="13" borderId="1" xfId="0" applyFont="1" applyFill="1" applyBorder="1"/>
    <xf numFmtId="164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4" fillId="3" borderId="1" xfId="0" applyFont="1" applyFill="1" applyBorder="1"/>
    <xf numFmtId="0" fontId="49" fillId="0" borderId="0" xfId="0" applyFont="1" applyAlignment="1">
      <alignment horizontal="center" vertical="center"/>
    </xf>
    <xf numFmtId="0" fontId="66" fillId="0" borderId="5" xfId="0" applyFont="1" applyBorder="1" applyAlignment="1">
      <alignment horizontal="center" vertical="center"/>
    </xf>
    <xf numFmtId="0" fontId="66" fillId="13" borderId="5" xfId="0" applyFont="1" applyFill="1" applyBorder="1" applyAlignment="1">
      <alignment horizontal="center" vertical="center"/>
    </xf>
    <xf numFmtId="14" fontId="56" fillId="3" borderId="1" xfId="0" applyNumberFormat="1" applyFont="1" applyFill="1" applyBorder="1" applyAlignment="1">
      <alignment horizontal="center"/>
    </xf>
    <xf numFmtId="0" fontId="60" fillId="13" borderId="1" xfId="0" applyFont="1" applyFill="1" applyBorder="1"/>
    <xf numFmtId="0" fontId="29" fillId="0" borderId="0" xfId="0" applyFont="1"/>
    <xf numFmtId="0" fontId="29" fillId="38" borderId="18" xfId="0" applyFont="1" applyFill="1" applyBorder="1"/>
    <xf numFmtId="0" fontId="71" fillId="3" borderId="1" xfId="0" applyFont="1" applyFill="1" applyBorder="1" applyAlignment="1">
      <alignment horizontal="center" vertical="center" wrapText="1"/>
    </xf>
    <xf numFmtId="0" fontId="76" fillId="3" borderId="1" xfId="0" applyFont="1" applyFill="1" applyBorder="1" applyAlignment="1">
      <alignment horizontal="right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4" fontId="39" fillId="3" borderId="0" xfId="1" applyNumberFormat="1" applyFont="1" applyFill="1" applyBorder="1" applyAlignment="1">
      <alignment horizontal="center" vertical="center"/>
    </xf>
    <xf numFmtId="164" fontId="39" fillId="3" borderId="0" xfId="1" applyNumberFormat="1" applyFont="1" applyFill="1" applyBorder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/>
    </xf>
    <xf numFmtId="164" fontId="49" fillId="0" borderId="1" xfId="1" applyNumberFormat="1" applyFont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wrapText="1"/>
    </xf>
    <xf numFmtId="164" fontId="47" fillId="4" borderId="1" xfId="1" applyNumberFormat="1" applyFont="1" applyFill="1" applyBorder="1" applyAlignment="1">
      <alignment horizontal="center" vertical="center"/>
    </xf>
    <xf numFmtId="164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7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4" fontId="39" fillId="13" borderId="1" xfId="1" applyNumberFormat="1" applyFont="1" applyFill="1" applyBorder="1" applyAlignment="1">
      <alignment horizontal="center" vertical="center"/>
    </xf>
    <xf numFmtId="164" fontId="39" fillId="13" borderId="1" xfId="1" applyNumberFormat="1" applyFont="1" applyFill="1" applyBorder="1" applyAlignment="1">
      <alignment horizontal="center"/>
    </xf>
    <xf numFmtId="164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2" fillId="28" borderId="1" xfId="0" applyFont="1" applyFill="1" applyBorder="1" applyAlignment="1">
      <alignment horizontal="center" vertical="center"/>
    </xf>
    <xf numFmtId="164" fontId="47" fillId="28" borderId="1" xfId="1" applyNumberFormat="1" applyFont="1" applyFill="1" applyBorder="1" applyAlignment="1">
      <alignment horizontal="center" vertical="center"/>
    </xf>
    <xf numFmtId="164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4" fontId="48" fillId="3" borderId="0" xfId="1" applyNumberFormat="1" applyFont="1" applyFill="1" applyBorder="1" applyAlignment="1">
      <alignment vertical="center"/>
    </xf>
    <xf numFmtId="164" fontId="72" fillId="28" borderId="1" xfId="0" applyNumberFormat="1" applyFont="1" applyFill="1" applyBorder="1" applyAlignment="1">
      <alignment horizontal="center" vertical="center"/>
    </xf>
    <xf numFmtId="164" fontId="63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14" fontId="54" fillId="3" borderId="5" xfId="0" applyNumberFormat="1" applyFont="1" applyFill="1" applyBorder="1" applyAlignment="1">
      <alignment horizontal="center" vertical="center"/>
    </xf>
    <xf numFmtId="14" fontId="44" fillId="3" borderId="1" xfId="0" applyNumberFormat="1" applyFont="1" applyFill="1" applyBorder="1" applyAlignment="1">
      <alignment horizontal="center" vertical="center"/>
    </xf>
    <xf numFmtId="0" fontId="32" fillId="40" borderId="1" xfId="0" applyFont="1" applyFill="1" applyBorder="1" applyAlignment="1">
      <alignment horizontal="right"/>
    </xf>
    <xf numFmtId="0" fontId="40" fillId="13" borderId="0" xfId="0" applyFont="1" applyFill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4" fillId="3" borderId="1" xfId="0" applyFont="1" applyFill="1" applyBorder="1"/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78" fillId="3" borderId="3" xfId="0" applyFont="1" applyFill="1" applyBorder="1" applyAlignment="1">
      <alignment horizontal="center" vertical="center" wrapText="1"/>
    </xf>
    <xf numFmtId="0" fontId="80" fillId="3" borderId="3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79" fillId="3" borderId="1" xfId="0" applyFont="1" applyFill="1" applyBorder="1" applyAlignment="1">
      <alignment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81" fillId="3" borderId="3" xfId="0" applyFont="1" applyFill="1" applyBorder="1" applyAlignment="1">
      <alignment horizontal="center" vertical="center" wrapText="1"/>
    </xf>
    <xf numFmtId="0" fontId="32" fillId="3" borderId="22" xfId="6" applyFont="1" applyFill="1"/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4" fontId="65" fillId="6" borderId="1" xfId="1" applyNumberFormat="1" applyFont="1" applyFill="1" applyBorder="1" applyAlignment="1">
      <alignment horizontal="center"/>
    </xf>
    <xf numFmtId="164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49" fillId="0" borderId="1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22" fillId="13" borderId="3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0" fontId="56" fillId="0" borderId="0" xfId="0" applyFont="1" applyAlignment="1">
      <alignment horizontal="center"/>
    </xf>
    <xf numFmtId="0" fontId="56" fillId="0" borderId="1" xfId="0" applyFont="1" applyBorder="1" applyAlignment="1">
      <alignment horizontal="center"/>
    </xf>
    <xf numFmtId="0" fontId="29" fillId="3" borderId="1" xfId="0" applyFont="1" applyFill="1" applyBorder="1" applyAlignment="1">
      <alignment horizontal="right"/>
    </xf>
    <xf numFmtId="0" fontId="29" fillId="40" borderId="1" xfId="0" applyFont="1" applyFill="1" applyBorder="1"/>
    <xf numFmtId="0" fontId="34" fillId="13" borderId="1" xfId="0" applyFont="1" applyFill="1" applyBorder="1"/>
    <xf numFmtId="0" fontId="34" fillId="13" borderId="5" xfId="0" applyFont="1" applyFill="1" applyBorder="1" applyAlignment="1">
      <alignment vertical="center"/>
    </xf>
    <xf numFmtId="0" fontId="36" fillId="13" borderId="3" xfId="0" quotePrefix="1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/>
    </xf>
    <xf numFmtId="0" fontId="1" fillId="13" borderId="3" xfId="0" applyFont="1" applyFill="1" applyBorder="1" applyAlignment="1">
      <alignment horizontal="center" vertical="center" wrapText="1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left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/>
    </xf>
    <xf numFmtId="0" fontId="38" fillId="42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top"/>
    </xf>
    <xf numFmtId="0" fontId="44" fillId="32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38" fillId="33" borderId="5" xfId="0" applyFont="1" applyFill="1" applyBorder="1" applyAlignment="1">
      <alignment horizontal="center" vertical="center"/>
    </xf>
    <xf numFmtId="0" fontId="30" fillId="3" borderId="5" xfId="0" applyFont="1" applyFill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34" fillId="42" borderId="3" xfId="0" applyFont="1" applyFill="1" applyBorder="1" applyAlignment="1">
      <alignment horizontal="center" vertical="center" wrapText="1"/>
    </xf>
    <xf numFmtId="0" fontId="34" fillId="32" borderId="3" xfId="0" applyFont="1" applyFill="1" applyBorder="1" applyAlignment="1">
      <alignment horizontal="center" vertical="center" wrapText="1"/>
    </xf>
    <xf numFmtId="0" fontId="34" fillId="33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/>
    </xf>
    <xf numFmtId="0" fontId="54" fillId="6" borderId="5" xfId="0" applyFont="1" applyFill="1" applyBorder="1" applyAlignment="1">
      <alignment horizontal="center" vertical="center"/>
    </xf>
    <xf numFmtId="0" fontId="54" fillId="32" borderId="5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44" fillId="6" borderId="3" xfId="0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4" fontId="34" fillId="6" borderId="3" xfId="0" applyNumberFormat="1" applyFont="1" applyFill="1" applyBorder="1" applyAlignment="1">
      <alignment horizontal="center" vertical="center"/>
    </xf>
    <xf numFmtId="164" fontId="44" fillId="6" borderId="3" xfId="0" applyNumberFormat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48" fillId="13" borderId="1" xfId="0" applyNumberFormat="1" applyFont="1" applyFill="1" applyBorder="1"/>
    <xf numFmtId="0" fontId="72" fillId="13" borderId="5" xfId="0" applyFont="1" applyFill="1" applyBorder="1" applyAlignment="1">
      <alignment horizontal="left" vertical="top"/>
    </xf>
    <xf numFmtId="0" fontId="57" fillId="13" borderId="4" xfId="0" applyFont="1" applyFill="1" applyBorder="1" applyAlignment="1">
      <alignment horizontal="center"/>
    </xf>
    <xf numFmtId="0" fontId="34" fillId="13" borderId="8" xfId="0" applyFont="1" applyFill="1" applyBorder="1" applyAlignment="1">
      <alignment horizontal="center" vertical="center" wrapText="1"/>
    </xf>
    <xf numFmtId="0" fontId="73" fillId="13" borderId="1" xfId="0" applyFont="1" applyFill="1" applyBorder="1" applyAlignment="1">
      <alignment horizontal="center" vertical="center" wrapText="1"/>
    </xf>
    <xf numFmtId="14" fontId="38" fillId="13" borderId="1" xfId="0" applyNumberFormat="1" applyFont="1" applyFill="1" applyBorder="1" applyAlignment="1">
      <alignment horizontal="center" vertical="center"/>
    </xf>
    <xf numFmtId="0" fontId="78" fillId="13" borderId="3" xfId="0" applyFont="1" applyFill="1" applyBorder="1" applyAlignment="1">
      <alignment horizontal="center" vertical="center" wrapText="1"/>
    </xf>
    <xf numFmtId="0" fontId="36" fillId="13" borderId="3" xfId="0" applyFont="1" applyFill="1" applyBorder="1" applyAlignment="1">
      <alignment horizontal="center" vertical="center" wrapText="1"/>
    </xf>
    <xf numFmtId="0" fontId="80" fillId="13" borderId="3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54" fillId="42" borderId="5" xfId="0" applyFont="1" applyFill="1" applyBorder="1" applyAlignment="1">
      <alignment horizontal="center" vertical="center"/>
    </xf>
    <xf numFmtId="0" fontId="44" fillId="33" borderId="3" xfId="0" applyFont="1" applyFill="1" applyBorder="1" applyAlignment="1">
      <alignment horizontal="center" vertical="center" wrapText="1"/>
    </xf>
    <xf numFmtId="0" fontId="34" fillId="13" borderId="9" xfId="0" applyFont="1" applyFill="1" applyBorder="1" applyAlignment="1">
      <alignment horizontal="center" wrapText="1"/>
    </xf>
    <xf numFmtId="0" fontId="34" fillId="1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3" xfId="0" quotePrefix="1" applyFont="1" applyFill="1" applyBorder="1" applyAlignment="1">
      <alignment horizontal="center" vertical="center" wrapText="1"/>
    </xf>
    <xf numFmtId="0" fontId="38" fillId="33" borderId="1" xfId="0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/>
    </xf>
    <xf numFmtId="0" fontId="38" fillId="42" borderId="5" xfId="0" applyFont="1" applyFill="1" applyBorder="1" applyAlignment="1">
      <alignment horizontal="center" vertical="center"/>
    </xf>
    <xf numFmtId="0" fontId="44" fillId="13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left" vertical="top"/>
    </xf>
    <xf numFmtId="0" fontId="34" fillId="33" borderId="3" xfId="0" applyFont="1" applyFill="1" applyBorder="1" applyAlignment="1">
      <alignment horizontal="center" vertical="center" wrapText="1"/>
    </xf>
    <xf numFmtId="0" fontId="7" fillId="32" borderId="1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43" fillId="43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4" fillId="6" borderId="1" xfId="0" applyFont="1" applyFill="1" applyBorder="1" applyAlignment="1">
      <alignment horizontal="left" vertical="top"/>
    </xf>
    <xf numFmtId="0" fontId="44" fillId="3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46" fillId="33" borderId="1" xfId="0" applyFont="1" applyFill="1" applyBorder="1" applyAlignment="1">
      <alignment horizontal="center" vertical="center"/>
    </xf>
    <xf numFmtId="0" fontId="44" fillId="42" borderId="1" xfId="0" applyFont="1" applyFill="1" applyBorder="1" applyAlignment="1">
      <alignment horizontal="center" vertical="center"/>
    </xf>
    <xf numFmtId="0" fontId="34" fillId="43" borderId="3" xfId="0" applyFont="1" applyFill="1" applyBorder="1" applyAlignment="1">
      <alignment horizontal="center" vertical="center" wrapText="1"/>
    </xf>
    <xf numFmtId="0" fontId="83" fillId="3" borderId="0" xfId="0" applyFont="1" applyFill="1"/>
    <xf numFmtId="0" fontId="54" fillId="43" borderId="5" xfId="0" applyFont="1" applyFill="1" applyBorder="1" applyAlignment="1">
      <alignment horizontal="center" vertical="center"/>
    </xf>
    <xf numFmtId="0" fontId="44" fillId="13" borderId="5" xfId="0" applyFont="1" applyFill="1" applyBorder="1" applyAlignment="1">
      <alignment horizontal="center" vertical="center"/>
    </xf>
    <xf numFmtId="0" fontId="57" fillId="13" borderId="1" xfId="0" applyFont="1" applyFill="1" applyBorder="1" applyAlignment="1">
      <alignment horizontal="center"/>
    </xf>
    <xf numFmtId="0" fontId="34" fillId="13" borderId="1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3" fillId="3" borderId="2" xfId="0" applyFont="1" applyFill="1" applyBorder="1" applyAlignment="1">
      <alignment horizontal="center" vertical="center" wrapText="1"/>
    </xf>
    <xf numFmtId="0" fontId="63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/>
    </xf>
    <xf numFmtId="0" fontId="64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/>
    </xf>
    <xf numFmtId="0" fontId="64" fillId="7" borderId="3" xfId="0" applyFont="1" applyFill="1" applyBorder="1" applyAlignment="1">
      <alignment horizontal="center" vertical="center"/>
    </xf>
    <xf numFmtId="0" fontId="64" fillId="7" borderId="2" xfId="0" applyFont="1" applyFill="1" applyBorder="1" applyAlignment="1">
      <alignment horizontal="center" vertical="center" wrapText="1"/>
    </xf>
    <xf numFmtId="0" fontId="64" fillId="7" borderId="3" xfId="0" applyFont="1" applyFill="1" applyBorder="1" applyAlignment="1">
      <alignment horizontal="center" vertical="center" wrapText="1"/>
    </xf>
    <xf numFmtId="0" fontId="65" fillId="3" borderId="2" xfId="0" applyFont="1" applyFill="1" applyBorder="1" applyAlignment="1">
      <alignment horizontal="center" vertical="center"/>
    </xf>
    <xf numFmtId="0" fontId="65" fillId="3" borderId="3" xfId="0" applyFont="1" applyFill="1" applyBorder="1" applyAlignment="1">
      <alignment horizontal="center" vertical="center"/>
    </xf>
    <xf numFmtId="0" fontId="64" fillId="3" borderId="2" xfId="0" applyFont="1" applyFill="1" applyBorder="1" applyAlignment="1">
      <alignment horizontal="center" vertical="center" wrapText="1"/>
    </xf>
    <xf numFmtId="0" fontId="66" fillId="7" borderId="12" xfId="0" applyFont="1" applyFill="1" applyBorder="1" applyAlignment="1">
      <alignment horizontal="center" vertical="center" wrapText="1"/>
    </xf>
    <xf numFmtId="0" fontId="66" fillId="7" borderId="6" xfId="0" applyFont="1" applyFill="1" applyBorder="1" applyAlignment="1">
      <alignment horizontal="center" vertical="center"/>
    </xf>
    <xf numFmtId="0" fontId="65" fillId="7" borderId="2" xfId="0" applyFont="1" applyFill="1" applyBorder="1" applyAlignment="1">
      <alignment horizontal="center" vertical="center" wrapText="1"/>
    </xf>
    <xf numFmtId="0" fontId="65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0" fillId="37" borderId="0" xfId="0" applyFont="1" applyFill="1" applyAlignment="1">
      <alignment horizontal="center"/>
    </xf>
    <xf numFmtId="0" fontId="2" fillId="37" borderId="0" xfId="0" applyFont="1" applyFill="1" applyAlignment="1">
      <alignment horizontal="center"/>
    </xf>
    <xf numFmtId="0" fontId="72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4" fontId="77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4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164" fontId="77" fillId="25" borderId="0" xfId="1" applyNumberFormat="1" applyFont="1" applyFill="1" applyBorder="1" applyAlignment="1">
      <alignment horizontal="center" vertical="center"/>
    </xf>
    <xf numFmtId="164" fontId="77" fillId="25" borderId="13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6" fillId="4" borderId="4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center"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46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DS&#272;H%20Xu&#7845;t%20Nh&#7853;p%20T&#7915;%20T1-202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x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4"/>
      <sheetName val="Sheet12"/>
      <sheetName val="Vin Tỉnh -tháng 1"/>
      <sheetName val="Sheet8"/>
      <sheetName val="Côp+Mega+BigC+Tinh T1"/>
      <sheetName val="Vin Hà nội -Tháng 1"/>
      <sheetName val="Sheet9"/>
      <sheetName val="Côp+Mega+BigC HN lẻ-T1"/>
      <sheetName val="Sheet11"/>
      <sheetName val="Xuất trả -T1"/>
      <sheetName val="Xuất đổi -T1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173</v>
          </cell>
        </row>
        <row r="5">
          <cell r="BU5">
            <v>59</v>
          </cell>
        </row>
        <row r="8">
          <cell r="BU8">
            <v>124</v>
          </cell>
        </row>
        <row r="10">
          <cell r="BU10">
            <v>551</v>
          </cell>
        </row>
        <row r="11">
          <cell r="BU11">
            <v>225</v>
          </cell>
        </row>
        <row r="13">
          <cell r="BU13">
            <v>126</v>
          </cell>
        </row>
        <row r="17">
          <cell r="BU17">
            <v>396</v>
          </cell>
        </row>
        <row r="19">
          <cell r="BU19">
            <v>1482</v>
          </cell>
        </row>
        <row r="20">
          <cell r="BU20">
            <v>448</v>
          </cell>
        </row>
        <row r="21">
          <cell r="BU21">
            <v>162</v>
          </cell>
        </row>
        <row r="22">
          <cell r="BU22">
            <v>11</v>
          </cell>
        </row>
        <row r="23">
          <cell r="BU23">
            <v>1</v>
          </cell>
        </row>
        <row r="24">
          <cell r="BU24">
            <v>0</v>
          </cell>
        </row>
        <row r="25">
          <cell r="BU25">
            <v>196</v>
          </cell>
        </row>
        <row r="27">
          <cell r="BU27">
            <v>15</v>
          </cell>
        </row>
        <row r="28">
          <cell r="BU28">
            <v>99</v>
          </cell>
        </row>
        <row r="30">
          <cell r="BU30">
            <v>474</v>
          </cell>
        </row>
        <row r="31">
          <cell r="BU31">
            <v>62</v>
          </cell>
        </row>
        <row r="32">
          <cell r="BU32">
            <v>226</v>
          </cell>
        </row>
        <row r="33">
          <cell r="BU33">
            <v>0</v>
          </cell>
        </row>
        <row r="34">
          <cell r="BU34">
            <v>10</v>
          </cell>
        </row>
        <row r="35">
          <cell r="BU35">
            <v>17</v>
          </cell>
        </row>
        <row r="36">
          <cell r="BU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Sheet12"/>
      <sheetName val="Sheet8"/>
      <sheetName val="Sheet9"/>
      <sheetName val="Kho T02- 2024"/>
      <sheetName val="Vin Tỉnh -tháng 02"/>
      <sheetName val="hàng tặng tết "/>
      <sheetName val="Côp+Mega+BigC+Tinh T02"/>
      <sheetName val="Vin Hà nội -Tháng 02"/>
      <sheetName val="Côp+mega+big c hà nội tháng 02 "/>
      <sheetName val="Xuất trả -T02"/>
      <sheetName val="Xuất đổi -T02"/>
      <sheetName val="Xuất hàng mẫu 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/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AEON;MIENNAM;10%</v>
          </cell>
          <cell r="E4" t="str">
            <v>0312629241</v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/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10%; AEON; MIENNAM</v>
          </cell>
          <cell r="E14" t="str">
            <v>0312629241-001</v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AEON;MIENNAM;10%</v>
          </cell>
          <cell r="E15" t="str">
            <v/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 MIENNAM; 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AEON;MIENNAM;10%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MIENBAC; AEON; 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10%; AEON; MIENBAC</v>
          </cell>
          <cell r="E24" t="str">
            <v>0312629241-002</v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MIENBAC; AEON; 10%</v>
          </cell>
          <cell r="E25" t="str">
            <v/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MIENBAC;AEON;10%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AEON;MIENNAM;10%</v>
          </cell>
          <cell r="E27" t="str">
            <v>0312629241-003</v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MIENBAC;AEON;10%</v>
          </cell>
          <cell r="E28" t="str">
            <v>0312629241-023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10%; AEON; MIENNAM</v>
          </cell>
          <cell r="E29" t="str">
            <v>0312629241-031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0312629241-032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0312629241-034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MIENNAM</v>
          </cell>
          <cell r="E32" t="str">
            <v>0311241512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AEON; MIENNAM</v>
          </cell>
          <cell r="E33" t="str">
            <v>0311241512-001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0311241512-003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MIENBAC; AEON</v>
          </cell>
          <cell r="E35" t="str">
            <v>0311241512-004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7%</v>
          </cell>
          <cell r="E36" t="str">
            <v>0313650711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7%; MIENNAM</v>
          </cell>
          <cell r="E37" t="str">
            <v>0313650711-001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MIENNAM</v>
          </cell>
          <cell r="E39" t="str">
            <v>0311833702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0313937224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0305314931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0303719932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0314434368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0300992066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0312651977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MIENBAC</v>
          </cell>
          <cell r="E46" t="str">
            <v>0107467894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MIENNAM</v>
          </cell>
          <cell r="E47" t="str">
            <v>0313527362001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E48" t="str">
            <v>3502253176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0310471746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D50" t="str">
            <v>MIENBAC</v>
          </cell>
          <cell r="E50" t="str">
            <v>0108842298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MIENNAM</v>
          </cell>
          <cell r="E51" t="str">
            <v>0314098525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0311438942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0106633482-002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5801294135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E55" t="str">
            <v>3502216537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D56" t="str">
            <v>MIENNAM</v>
          </cell>
          <cell r="E56" t="str">
            <v>0305547132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4401017632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0312864005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5%</v>
          </cell>
          <cell r="E59" t="str">
            <v>0108609950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MIENBAC;5%;BRG</v>
          </cell>
          <cell r="E61" t="str">
            <v/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 xml:space="preserve">Nguyễn Văn Cừ , TT .Mạo khê , TX. Đông Triều , Quảng Ninh </v>
          </cell>
          <cell r="D101" t="str">
            <v>5%;BRG;MIENNAM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MIENBAC;5%;BRG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5%; BRG; MIENBAC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E121" t="str">
            <v>0309893711</v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0105426204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D123" t="str">
            <v>MIENNAM</v>
          </cell>
          <cell r="E123" t="str">
            <v>0313331056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E124" t="str">
            <v>0311967720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D125" t="str">
            <v>COOP; Coopfood; MIENBAC</v>
          </cell>
          <cell r="E125" t="str">
            <v/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MIENNAM</v>
          </cell>
          <cell r="E126" t="str">
            <v>0310313267</v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0316248046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MIENBAC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E129" t="str">
            <v>3600954356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0109635350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D131" t="str">
            <v>MIENBAC;4%</v>
          </cell>
          <cell r="E131" t="str">
            <v>0107392399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/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MIENNAM</v>
          </cell>
          <cell r="E141" t="str">
            <v>0102721191-001</v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COOP; MIENNAM</v>
          </cell>
          <cell r="E142" t="str">
            <v>0309129418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Coopfood;COOP;MIENNAM</v>
          </cell>
          <cell r="E143" t="str">
            <v/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COOP; MIENNAM</v>
          </cell>
          <cell r="E146" t="str">
            <v>0301175691</v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Coopfood;COOP;MIENNAM</v>
          </cell>
          <cell r="E147" t="str">
            <v/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COOP; MIENNAM</v>
          </cell>
          <cell r="E171" t="str">
            <v>0301175691-010</v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Coopfood;COOP;MIENNAM</v>
          </cell>
          <cell r="E172" t="str">
            <v/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COOP; MIENNAM</v>
          </cell>
          <cell r="E188" t="str">
            <v>0301175691-012</v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Coopfood;COOP;MIENNAM</v>
          </cell>
          <cell r="E189" t="str">
            <v/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COOP; MIENNAM</v>
          </cell>
          <cell r="E190" t="str">
            <v>0301175691-013</v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Coopfood;COOP;MIENNAM</v>
          </cell>
          <cell r="E191" t="str">
            <v/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COOP; MIENNAM</v>
          </cell>
          <cell r="E198" t="str">
            <v>0301175691-014</v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Coopfood;COOP;MIENNAM</v>
          </cell>
          <cell r="E199" t="str">
            <v/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COOP; MIENNAM</v>
          </cell>
          <cell r="E206" t="str">
            <v>0301175691-015</v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Coopfood;COOP;MIENNAM</v>
          </cell>
          <cell r="E207" t="str">
            <v/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COOP; MIENNAM</v>
          </cell>
          <cell r="E213" t="str">
            <v>0301175691-016</v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Coopfood;COOP;MIENNAM</v>
          </cell>
          <cell r="E214" t="str">
            <v/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COOP; MIENNAM</v>
          </cell>
          <cell r="E219" t="str">
            <v>0301175691-017</v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0301175691-018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0301175691-019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0301175691-020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0301175691-021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Coopfood;COOP;MIENNAM</v>
          </cell>
          <cell r="E224" t="str">
            <v/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COOP; MIENNAM</v>
          </cell>
          <cell r="E228" t="str">
            <v>0301175691-022</v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Coopfood;COOP;MIENNAM</v>
          </cell>
          <cell r="E229" t="str">
            <v/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COOP; MIENNAM</v>
          </cell>
          <cell r="E235" t="str">
            <v>0301175691-023</v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Coopfood;COOP;MIENNAM</v>
          </cell>
          <cell r="E236" t="str">
            <v/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COOP; MIENNAM</v>
          </cell>
          <cell r="E239" t="str">
            <v>0301175691-024</v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Coopfood;COOP;MIENNAM</v>
          </cell>
          <cell r="E240" t="str">
            <v/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COOP; MIENNAM</v>
          </cell>
          <cell r="E246" t="str">
            <v>0301175691-025</v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Coopfood;COOP;MIENNAM</v>
          </cell>
          <cell r="E247" t="str">
            <v/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COOP; MIENNAM</v>
          </cell>
          <cell r="E252" t="str">
            <v>0301175691-026</v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Coopfood;COOP;MIENNAM</v>
          </cell>
          <cell r="E253" t="str">
            <v/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COOP; MIENNAM</v>
          </cell>
          <cell r="E261" t="str">
            <v>0301175691-027</v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Coopfood;COOP;MIENNAM</v>
          </cell>
          <cell r="E262" t="str">
            <v/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COOP; MIENNAM</v>
          </cell>
          <cell r="E264" t="str">
            <v>0301175691-028</v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Coopfood;COOP;MIENNAM</v>
          </cell>
          <cell r="E265" t="str">
            <v/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COOP; MIENNAM</v>
          </cell>
          <cell r="E271" t="str">
            <v>0301175691-029</v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Coopfood;COOP;MIENNAM</v>
          </cell>
          <cell r="E272" t="str">
            <v/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COOP; MIENNAM</v>
          </cell>
          <cell r="E278" t="str">
            <v>0301175691-030</v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0301175691-031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0301175691-032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0301175691-034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0301175691-035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0301175691-036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0301175691-037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0301175691-038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0301175691-039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0301175691-040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Coopfood;COOP;MIENNAM</v>
          </cell>
          <cell r="E288" t="str">
            <v/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COOP; MIENNAM</v>
          </cell>
          <cell r="E297" t="str">
            <v>0301175691-041</v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Coopfood;COOP;MIENNAM</v>
          </cell>
          <cell r="E298" t="str">
            <v/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COOP; MIENNAM</v>
          </cell>
          <cell r="E299" t="str">
            <v>0301175691-042</v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0301175691-043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0301175691-044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0301175691-045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0301175691-046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0301175691-047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0301175691-048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0301175691-050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0301175691-052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0301175691-053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0301175691-054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0301175691-056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0301175691-057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0301175691-058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0301175691-059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0301175691-060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0301175691-061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0301175691-062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Coopfood;COOP;MIENNAM</v>
          </cell>
          <cell r="E317" t="str">
            <v/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COOP; MIENNAM</v>
          </cell>
          <cell r="E318" t="str">
            <v>0301175691-063</v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Coopfood;COOP;MIENNAM</v>
          </cell>
          <cell r="E319" t="str">
            <v/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COOP; MIENNAM</v>
          </cell>
          <cell r="E323" t="str">
            <v>0301175691-064</v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Coopfood;COOP;MIENNAM</v>
          </cell>
          <cell r="E324" t="str">
            <v/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COOP; MIENNAM</v>
          </cell>
          <cell r="E333" t="str">
            <v>0301175691-066</v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Coopfood;COOP;MIENNAM</v>
          </cell>
          <cell r="E334" t="str">
            <v/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Coopfood;COOP;MIENNAM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Coopfood;COOP;MIENNAM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Coopfood;COOP;MIENNAM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Coopfood;COOP;MIENNAM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COOP; Coopfood; 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Coopfood;COOP;MIENNAM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MIENBAC;Coopfood;COOP</v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Coopfood;COOP;MIENNAM</v>
          </cell>
          <cell r="E509" t="str">
            <v/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>5800890304</v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3600753610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4100506252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 MIENNAM</v>
          </cell>
          <cell r="E516" t="str">
            <v>0305389020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0312302969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COOP;MIENNAM</v>
          </cell>
          <cell r="E518" t="str">
            <v>2001269021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 MIENNAM</v>
          </cell>
          <cell r="E519" t="str">
            <v>0311328890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COOP;MIENNAM</v>
          </cell>
          <cell r="E520" t="str">
            <v>1801312884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 MIENNAM</v>
          </cell>
          <cell r="E521" t="str">
            <v>0305784415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0310178586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0305773540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COOP;MIENNAM</v>
          </cell>
          <cell r="E524" t="str">
            <v>0401281414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/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 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 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>0312263124</v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/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>0315815574</v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COOP;MIENNAM</v>
          </cell>
          <cell r="E535" t="str">
            <v>0309129418-115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0309129418-116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0309129418-123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0309129418-144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/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 MIENNAM</v>
          </cell>
          <cell r="E540" t="str">
            <v>0309120630</v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MIENBAC;COOP</v>
          </cell>
          <cell r="E541" t="str">
            <v>0201264531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 COOP</v>
          </cell>
          <cell r="E542" t="str">
            <v>0104287702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COOP;MIENNAM</v>
          </cell>
          <cell r="E543" t="str">
            <v>0305781492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 MIENNAM</v>
          </cell>
          <cell r="E544" t="str">
            <v>0311261082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0312033402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MIENBAC; COOP</v>
          </cell>
          <cell r="E546" t="str">
            <v>0106375601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COOP; MIENNAM</v>
          </cell>
          <cell r="E547" t="str">
            <v>0308425100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COOP;MIENNAM</v>
          </cell>
          <cell r="E548" t="str">
            <v>3300535435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0314057991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 Coopfood; MIENNAM</v>
          </cell>
          <cell r="E550" t="str">
            <v>0309129418-057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MIENBAC; COOP</v>
          </cell>
          <cell r="E551" t="str">
            <v/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COOP; MIENNAM</v>
          </cell>
          <cell r="E552" t="str">
            <v>0305770035</v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0305772762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COOP;MIENNAM</v>
          </cell>
          <cell r="E554" t="str">
            <v>6300235437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 MIENNAM</v>
          </cell>
          <cell r="E555" t="str">
            <v>0311368050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COOP;MIENNAM</v>
          </cell>
          <cell r="E556" t="str">
            <v>4201545466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 MIENNAM</v>
          </cell>
          <cell r="E557" t="str">
            <v>0305305768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0305761111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0305778394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COOP;MIENNAM</v>
          </cell>
          <cell r="E560" t="str">
            <v>1701642215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 MIENNAM</v>
          </cell>
          <cell r="E561" t="str">
            <v>0308123011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COOP;MIENNAM</v>
          </cell>
          <cell r="E562" t="str">
            <v>4000451095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 MIENNAM</v>
          </cell>
          <cell r="E563" t="str">
            <v>0305781598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Coopfood; MIENBAC</v>
          </cell>
          <cell r="E564" t="str">
            <v>2801917948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</v>
          </cell>
          <cell r="E565" t="str">
            <v>0305778411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COOP; MIENNAM</v>
          </cell>
          <cell r="E566" t="str">
            <v>0313294132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COOP;MIENNAM</v>
          </cell>
          <cell r="E567" t="str">
            <v>3901170316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MIENBAC;COOP</v>
          </cell>
          <cell r="E568" t="str">
            <v>2500454301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COOP;MIENNAM</v>
          </cell>
          <cell r="E569" t="str">
            <v>3500817878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3502238957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 MIENNAM</v>
          </cell>
          <cell r="E571" t="str">
            <v>0305767459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MIENNAM</v>
          </cell>
          <cell r="E572" t="str">
            <v>0315061736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  <cell r="D574" t="str">
            <v>MIENNAM</v>
          </cell>
          <cell r="E574" t="str">
            <v>0317007131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0311925181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0314243099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0314294791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0312825486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0310496966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E580" t="str">
            <v>4500470547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D581" t="str">
            <v>MIENBAC</v>
          </cell>
          <cell r="E581" t="str">
            <v>0108474051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MIENNAM</v>
          </cell>
          <cell r="E582" t="str">
            <v>0309881794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MIENBAC</v>
          </cell>
          <cell r="E583" t="str">
            <v>0105758954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0109282232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MIENBAC;3%</v>
          </cell>
          <cell r="E585" t="str">
            <v/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3%; MIENBAC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MIENBAC;3%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4%; MIENBAC</v>
          </cell>
          <cell r="E601" t="str">
            <v>0109801255</v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MIENNAM</v>
          </cell>
          <cell r="E604" t="str">
            <v>0105696842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BIGC; MIENBAC</v>
          </cell>
          <cell r="E605" t="str">
            <v/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BIGC;MIENNAM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MIENBAC; BIGC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BIGC;MIENNAM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 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MIENBAC; BIGC</v>
          </cell>
          <cell r="E653" t="str">
            <v>0600740077</v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5%; MIENBAC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MIENNAM</v>
          </cell>
          <cell r="E655" t="str">
            <v>0313003986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0315606676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0316538651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5%;MIENNAM</v>
          </cell>
          <cell r="E658" t="str">
            <v>0317083252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MIENNAM</v>
          </cell>
          <cell r="E659" t="str">
            <v>0315532382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/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>0312461711</v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/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3%; MIENNAM</v>
          </cell>
          <cell r="E667" t="str">
            <v>0317060022</v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/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MIENBAC</v>
          </cell>
          <cell r="E669" t="str">
            <v>0100774222</v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7%; MIENNAM</v>
          </cell>
          <cell r="E670" t="str">
            <v>0312283473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MIENNAM</v>
          </cell>
          <cell r="E671" t="str">
            <v>0300515112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E672" t="str">
            <v>0314672820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D673" t="str">
            <v>MIENNAM</v>
          </cell>
          <cell r="E673" t="str">
            <v>0314671288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  <cell r="D675" t="str">
            <v>MIENNAM</v>
          </cell>
          <cell r="E675" t="str">
            <v>0314077109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/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GS25; 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 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 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 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 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 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 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 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>0314658576</v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/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3%; MIENBAC</v>
          </cell>
          <cell r="E839" t="str">
            <v>0105909089</v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/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MIENBAC;4%</v>
          </cell>
          <cell r="E842" t="str">
            <v>0101943917</v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/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MIENNAM</v>
          </cell>
          <cell r="E844" t="str">
            <v>0400102045</v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MIENBAC</v>
          </cell>
          <cell r="E845" t="str">
            <v>0312076156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>Anland Premium</v>
          </cell>
          <cell r="D846" t="str">
            <v>MIENBAC;5%</v>
          </cell>
          <cell r="E846" t="str">
            <v/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>Tầng 1-CT8a, KĐT Dương Nội, Hà Đông, HN</v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MIENNAM</v>
          </cell>
          <cell r="E850" t="str">
            <v>0315955677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MIENBAC</v>
          </cell>
          <cell r="E851" t="str">
            <v>0105562327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E852" t="str">
            <v>3600954934-001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D853" t="str">
            <v>MIENNAM</v>
          </cell>
          <cell r="E853" t="str">
            <v>0108392659-001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2%;MIENBAC</v>
          </cell>
          <cell r="E854" t="str">
            <v>0110039063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/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  <cell r="D858" t="str">
            <v>MIENNAM</v>
          </cell>
          <cell r="E858" t="str">
            <v>0301496310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0315268508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0401513834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0315558937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7%</v>
          </cell>
          <cell r="E862" t="str">
            <v>0314045160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KF; MIENNAM</v>
          </cell>
          <cell r="E863" t="str">
            <v>0313403198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/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MIENNAM</v>
          </cell>
          <cell r="E865" t="str">
            <v>0313749823</v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</row>
        <row r="867">
          <cell r="A867" t="str">
            <v>KHACHLE</v>
          </cell>
          <cell r="B867" t="str">
            <v>Khách hàng lẻ</v>
          </cell>
          <cell r="D867" t="str">
            <v>MIENNAM</v>
          </cell>
          <cell r="E867" t="str">
            <v>0303462927-008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0310859105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/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>0302028516</v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3702736163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4%; MIENBAC</v>
          </cell>
          <cell r="E877" t="str">
            <v>0107738872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</row>
        <row r="879">
          <cell r="A879" t="str">
            <v>KL</v>
          </cell>
          <cell r="B879" t="str">
            <v>KHÁCH LẺ</v>
          </cell>
          <cell r="C879" t="str">
            <v xml:space="preserve">Hà Đông  </v>
          </cell>
          <cell r="D879" t="str">
            <v>MIENBAC</v>
          </cell>
        </row>
        <row r="880">
          <cell r="A880" t="str">
            <v>KL.HN</v>
          </cell>
          <cell r="B880" t="str">
            <v>HN</v>
          </cell>
          <cell r="C880" t="str">
            <v xml:space="preserve">C6 Hà Đông </v>
          </cell>
          <cell r="D880" t="str">
            <v>MIENNAM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  <cell r="E888" t="str">
            <v>0109153068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0314979386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8005796132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/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>0313850559-021</v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/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MIENBAC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7%; MIENBAC</v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3%;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MIENBAC</v>
          </cell>
          <cell r="E898" t="str">
            <v>0106839109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MIENNAM</v>
          </cell>
          <cell r="E899" t="str">
            <v/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MIENBAC;5%</v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 7%</v>
          </cell>
          <cell r="E901" t="str">
            <v/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MIENNAM</v>
          </cell>
          <cell r="E902" t="str">
            <v>0305897874</v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MIENBAC;5%</v>
          </cell>
          <cell r="E903" t="str">
            <v/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MIENNAM</v>
          </cell>
          <cell r="E904" t="str">
            <v>0313298497</v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MIENBAC; 7%</v>
          </cell>
          <cell r="E905" t="str">
            <v/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MIENBAC;5%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</v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MIENBAC;5%</v>
          </cell>
          <cell r="E910" t="str">
            <v/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  <cell r="E913" t="str">
            <v/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4%; 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KMART01</v>
          </cell>
          <cell r="B927" t="str">
            <v>K&amp;K Mart- Chị Hương</v>
          </cell>
          <cell r="C927" t="str">
            <v>Tầng 1 Phương Đông Green Park, Số 1 Trần Thủ Độ, Hoàng Mai, Hà Nội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LOTTE; MIENNAM</v>
          </cell>
          <cell r="E928" t="str">
            <v>0304741634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0304741634-001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0304741634-002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0304741634-003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MIENBAC</v>
          </cell>
          <cell r="E932" t="str">
            <v>0304741634-004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MIENNAM</v>
          </cell>
          <cell r="E933" t="str">
            <v>0304741634-005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0304741634-006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0304741634-007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MIENBAC</v>
          </cell>
          <cell r="E936" t="str">
            <v>0304741634-008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MIENNAM</v>
          </cell>
          <cell r="E937" t="str">
            <v>0304741634-009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0304741634-010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0304741634-011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MIENBAC</v>
          </cell>
          <cell r="E940" t="str">
            <v>0304741634-013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0106230331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MIENNAM</v>
          </cell>
          <cell r="E942" t="str">
            <v>0314366975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/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COOP; MIENBAC</v>
          </cell>
          <cell r="E945" t="str">
            <v>0107751489</v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/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MIENNAM</v>
          </cell>
          <cell r="E949" t="str">
            <v>0313527362</v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COOP; MIENNAM</v>
          </cell>
          <cell r="E950" t="str">
            <v>0314247350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/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MIENNAM</v>
          </cell>
          <cell r="E953" t="str">
            <v>0313643129</v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0313682294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0102646635-001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0305372468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0316074368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E958" t="str">
            <v>0700793788-005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D959" t="str">
            <v>MIENNAM</v>
          </cell>
          <cell r="E959" t="str">
            <v>0315121431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MEGA; MIENNAM</v>
          </cell>
          <cell r="E960" t="str">
            <v>0302249586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/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MEGA; MIENNAM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MIENBAC;MEGA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MEGA; MIENNAM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MIENBAC;MEGA</v>
          </cell>
          <cell r="E970" t="str">
            <v>0302249586-001</v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MEGA;MIENNAM</v>
          </cell>
          <cell r="E971" t="str">
            <v>0302249586-002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MIENBAC;MEGA</v>
          </cell>
          <cell r="E972" t="str">
            <v>0302249586-003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MEGA;MIENNAM</v>
          </cell>
          <cell r="E973" t="str">
            <v>0302249586-004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0302249586-005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0302249586-006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0302249586-007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0302249586-008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0302249586-009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0302249586-011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MIENBAC;MEGA</v>
          </cell>
          <cell r="E980" t="str">
            <v>0302249586-012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MEGA;MIENNAM</v>
          </cell>
          <cell r="E981" t="str">
            <v>0302249586-013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0302249586-014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0302249586-015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MIENNAM</v>
          </cell>
          <cell r="E984" t="str">
            <v>0316439724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10%; MIENBAC</v>
          </cell>
          <cell r="E985" t="str">
            <v>4601146949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/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Minh Cầu Gang Thép - 442 Cách Mạng Tháng 8 ,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E990" t="str">
            <v>0101243150</v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D991" t="str">
            <v>MIENNAM</v>
          </cell>
          <cell r="E991" t="str">
            <v>0313038594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0301438936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E993" t="str">
            <v>0100112268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D994" t="str">
            <v>MIENNAM</v>
          </cell>
          <cell r="E994" t="str">
            <v>0315451101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0312590851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E996" t="str">
            <v>0314128681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D997" t="str">
            <v>MIENNAM</v>
          </cell>
          <cell r="E997" t="str">
            <v>0315791394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0313983358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/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MIENBAC</v>
          </cell>
          <cell r="E1019" t="str">
            <v>0100236312</v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E1020" t="str">
            <v>0304355237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0100283873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D1022" t="str">
            <v>MIENNAM</v>
          </cell>
          <cell r="E1022" t="str">
            <v>3603414461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E1023" t="str">
            <v>0300992066-005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D1024" t="str">
            <v>MIENBAC</v>
          </cell>
          <cell r="E1024" t="str">
            <v>0107301553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5%;MIENNAM;NOVA</v>
          </cell>
          <cell r="E1025" t="str">
            <v>0317095018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/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MIENNAM</v>
          </cell>
          <cell r="E1049" t="str">
            <v>0309733531</v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MIENBAC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MIENNAM</v>
          </cell>
          <cell r="E1052" t="str">
            <v>0301446006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MIENBAC</v>
          </cell>
          <cell r="E1053" t="str">
            <v>3002185400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MIENBAC;5%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MIENBAC;5%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MIENNAM</v>
          </cell>
          <cell r="E1062" t="str">
            <v>0302650702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  <cell r="D1064" t="str">
            <v>MIENNAM</v>
          </cell>
          <cell r="E1064" t="str">
            <v>4201369965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0308808576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7%; MIENNAM</v>
          </cell>
          <cell r="E1066" t="str">
            <v>0316532681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/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COOP; MIENNAM</v>
          </cell>
          <cell r="E1075" t="str">
            <v>1600674718</v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1900347461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6000661931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3800357413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6001561746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4201197554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5901069542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3200266549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5900368395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3000986099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6300028342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MIENNAM</v>
          </cell>
          <cell r="E1086" t="str">
            <v>0310767013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/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COOP; MIENNAM</v>
          </cell>
          <cell r="E1096" t="str">
            <v>1700547135</v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4500280151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3400452937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4400396829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4300357738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1700547079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2200271882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MIENNAM</v>
          </cell>
          <cell r="E1103" t="str">
            <v>0300568442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COOP; MIENNAM</v>
          </cell>
          <cell r="E1104" t="str">
            <v>3900895373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2100356677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1500412758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3500817878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MIENNAM</v>
          </cell>
          <cell r="E1108" t="str">
            <v>0400102045005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0311187079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/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MIENBAC</v>
          </cell>
          <cell r="E1121" t="str">
            <v>0311187079-004</v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/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SATRA;MIENNAM</v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 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 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 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MIENNAM; SATRA</v>
          </cell>
          <cell r="E1164" t="str">
            <v>0300100037-004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SATRA; MIENNAM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 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 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MIENNAM; SATRA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SATRA; MIENNAM</v>
          </cell>
          <cell r="E1325" t="str">
            <v>0300100037-020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SATRA;MIENNAM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 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 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MIENNAM; SATRA</v>
          </cell>
          <cell r="E1343" t="str">
            <v>0300100037-023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0300100037-025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0300100037-027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SATRA; MIENNAM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 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E1351" t="str">
            <v>0316625505-001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D1352" t="str">
            <v>MIENBAC</v>
          </cell>
          <cell r="E1352" t="str">
            <v>0106845649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9%; MIENNAM</v>
          </cell>
          <cell r="E1353" t="str">
            <v>0313330856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0313330856-002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MIENNAM</v>
          </cell>
          <cell r="E1355" t="str">
            <v>0317207074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0316904121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/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6%; MIENBAC</v>
          </cell>
          <cell r="E1361" t="str">
            <v>0316625505-001</v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MIENBAC;6%</v>
          </cell>
          <cell r="E1362" t="str">
            <v/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E1372" t="str">
            <v>0316625505-001</v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D1373" t="str">
            <v>MIENNAM</v>
          </cell>
          <cell r="E1373" t="str">
            <v>0302840460-003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0303452460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0312774383001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0317161101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MIENBAC</v>
          </cell>
          <cell r="E1378" t="str">
            <v>0109334554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/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>0108631201</v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MIENNAM</v>
          </cell>
          <cell r="E1385" t="str">
            <v>0314420615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0314420615-001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0315557299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/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>0300952560</v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MIENBAC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MIENNAM</v>
          </cell>
          <cell r="E1391" t="str">
            <v>1702125474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0314408199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0315293222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0311845458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E1395" t="str">
            <v>1001124063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D1396" t="str">
            <v>MIENNAM</v>
          </cell>
          <cell r="E1396" t="str">
            <v>0305378068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0302840460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8111796367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5%; MIENNAM</v>
          </cell>
          <cell r="E1399" t="str">
            <v>3703098033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/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E1401" t="str">
            <v>0200970118</v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D1402" t="str">
            <v>2%</v>
          </cell>
          <cell r="E1402" t="str">
            <v>0108501717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E1403" t="str">
            <v>1201623454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0105390614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D1405" t="str">
            <v>COOP; MIENNAM</v>
          </cell>
          <cell r="E1405" t="str">
            <v>1200582156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MIENNAM; 3%</v>
          </cell>
          <cell r="E1406" t="str">
            <v>0312388363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/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</v>
          </cell>
          <cell r="E1413" t="str">
            <v>0316961345</v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MIENBAC; 9%</v>
          </cell>
          <cell r="E1414" t="str">
            <v>0103973610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MIENBAC;9%</v>
          </cell>
          <cell r="E1415" t="str">
            <v/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9%; MIENBAC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MIENBAC;9%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9%; MIENNAM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MIENBAC;9%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9%; MIENBAC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MIENBAC</v>
          </cell>
          <cell r="E1496" t="str">
            <v>8103695894</v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MIENNAM</v>
          </cell>
          <cell r="E1497" t="str">
            <v>0315576319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0313959122-008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0313959122-003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0313959122-001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0313959122-005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0313959122-006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0313959122-007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0313959122-009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0313959122-010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0305750455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0314344234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MIENBAC</v>
          </cell>
          <cell r="E1508" t="str">
            <v>0500417144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0901019013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MIENNAM</v>
          </cell>
          <cell r="E1510" t="str">
            <v>0301307933-007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0317002729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0108713373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/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MIENBAC</v>
          </cell>
          <cell r="E1515" t="str">
            <v>0109197918</v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/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Tầng 1 Green Park Trần Thủ Độ, Hoàng Liệt, Hoàng Mai, TP. Hà Nội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Ecomart S2.12 Vinhome Ocean Park, Gia Lâm, Hà nội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Tầng 1 shophouse 10, tòa nhà the Park Home , Phường Dịch Vọng, Quận Cầu Giấy,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Tâng 1 Chung Cư Park Home, Số 1 Thành Thái, Quận Cầu Giấy, TP. Hà nội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tầng 1, CT3, KĐT Nam Cường, Ngõ 6 Phạm Văn Đồng, Phường Cổ Nhuế 1, Quận Bắc Từ Liêm, TP. Hà Nội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CC GELEXIA , 885 Tam Trinh, Phường Yên Sở, Hoàng Mai, TP.Hà Nội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Tầng 1 ,CC Ecolife Tây Hồ, Khu Đô thị Mới Tây Hồ, Xuân La, Tây Hồ, TP.Hà Nội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Ecomart  Tầng 1 Sảnh G5 CC Five Star Kim Giang, Thanh Xuân,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>0109417271</v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4%; MIENBAC</v>
          </cell>
          <cell r="E1529" t="str">
            <v/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MIENNAM</v>
          </cell>
          <cell r="E1530" t="str">
            <v>0313508761</v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5%; MIENBAC</v>
          </cell>
          <cell r="E1531" t="str">
            <v>0106757174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MIENNAM</v>
          </cell>
          <cell r="E1532" t="str">
            <v>0311628950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0300450673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0304163091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MIENBAC</v>
          </cell>
          <cell r="E1535" t="str">
            <v>0106621328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/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5%;MIENNAM</v>
          </cell>
          <cell r="E1537" t="str">
            <v>0106621328-001</v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MIENNAM</v>
          </cell>
          <cell r="E1538" t="str">
            <v>0310733737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MIENBAC</v>
          </cell>
          <cell r="E1539" t="str">
            <v>0105947334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0107740511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MIENNAM</v>
          </cell>
          <cell r="E1541" t="str">
            <v>0106869738-005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0302743192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MIENNAM;WIN</v>
          </cell>
          <cell r="E1543" t="str">
            <v>0104918404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MIENBAC;WIN</v>
          </cell>
          <cell r="E1544" t="str">
            <v>0104918404-001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0104918404-002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0104918404-003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0104918404-004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0104918404-006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0104918404-007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MIENNAM;WIN</v>
          </cell>
          <cell r="E1550" t="str">
            <v>0104918404-008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0104918404-009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0104918404-010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0104918404-013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0104918404-014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0104918404-016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0104918404-017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0104918404-018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0104918404-019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MIENBAC;WIN</v>
          </cell>
          <cell r="E1559" t="str">
            <v>0104918404-020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MIENNAM;WIN</v>
          </cell>
          <cell r="E1560" t="str">
            <v>0104918404-021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0104918404-022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0104918404-023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0104918404-024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MIENBAC;WIN</v>
          </cell>
          <cell r="E1564" t="str">
            <v>0104918404-025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MIENNAM;WIN</v>
          </cell>
          <cell r="E1565" t="str">
            <v>0104918404-027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0104918404-028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MIENBAC;WIN</v>
          </cell>
          <cell r="E1567" t="str">
            <v>0104918404-029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0104918404-030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0104918404-031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MIENNAM;WIN</v>
          </cell>
          <cell r="E1570" t="str">
            <v>0104918404-033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MIENBAC;WIN</v>
          </cell>
          <cell r="E1571" t="str">
            <v>0104918404-034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0104918404-035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0104918404-038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MIENNAM;WIN</v>
          </cell>
          <cell r="E1574" t="str">
            <v>0104918404-039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0104918404-041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0104918404-042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MIENBAC;WIN</v>
          </cell>
          <cell r="E1577" t="str">
            <v>0104918404-044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0104918404-045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MIENNAM;WIN</v>
          </cell>
          <cell r="E1579" t="str">
            <v>0104918404-046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0104918404-047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0104918404-048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MIENBAC;WIN</v>
          </cell>
          <cell r="E1582" t="str">
            <v>0104918404-049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0104918404-052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MIENNAM;WIN</v>
          </cell>
          <cell r="E1584" t="str">
            <v>0104918404-053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MIENBAC;WIN</v>
          </cell>
          <cell r="E1585" t="str">
            <v>0104918404-056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MIENNAM;WIN</v>
          </cell>
          <cell r="E1586" t="str">
            <v>0104918404-057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MIENBAC;WIN</v>
          </cell>
          <cell r="E1587" t="str">
            <v>0104918404-058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0104918404-059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MIENNAM;WIN</v>
          </cell>
          <cell r="E1589" t="str">
            <v>0104918404-060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0104918404-061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0104918404-062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0104918404-063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MIENBAC;WIN</v>
          </cell>
          <cell r="E1593" t="str">
            <v>0104918404-064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0104918404-065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MIENNAM;WIN</v>
          </cell>
          <cell r="E1595" t="str">
            <v>0104918404-066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0104918404-067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0104918404-070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0104918404-071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MIENBAC;WIN</v>
          </cell>
          <cell r="E1599" t="str">
            <v>0104918404-072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0104918404-091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MIENNAM;WIN</v>
          </cell>
          <cell r="E1601" t="str">
            <v>0104918404-092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MIENBAC;WIN</v>
          </cell>
          <cell r="E1602" t="str">
            <v>0104918404-093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0104918404-094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0104918404-095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0104918404-096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MIENNAM;WIN</v>
          </cell>
          <cell r="E1606" t="str">
            <v/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MIENBAC;WIN</v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MIENNAM;WIN</v>
          </cell>
          <cell r="E1619" t="str">
            <v/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MIENBAC;WIN</v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MIENNAM;WIN</v>
          </cell>
          <cell r="E1624" t="str">
            <v/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MIENBAC;WIN</v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MIENNAM;WIN</v>
          </cell>
          <cell r="E1632" t="str">
            <v/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MIENBAC;WIN</v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MIENNAM;WIN</v>
          </cell>
          <cell r="E1637" t="str">
            <v/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MIENBAC;WIN</v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MIENNAM;WIN</v>
          </cell>
          <cell r="E1662" t="str">
            <v/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MIENBAC;WIN</v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MIENNAM;WIN</v>
          </cell>
          <cell r="E1668" t="str">
            <v/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MIENBAC;WIN</v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MIENNAM;WIN</v>
          </cell>
          <cell r="E1679" t="str">
            <v/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MIENBAC;WIN</v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MIENNAM;WIN</v>
          </cell>
          <cell r="E1681" t="str">
            <v/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MIENBAC;WIN</v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MIENNAM;WIN</v>
          </cell>
          <cell r="E1686" t="str">
            <v/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MIENBAC;WIN</v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MIENNAM;WIN</v>
          </cell>
          <cell r="E1690" t="str">
            <v/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MIENBAC;WIN</v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MIENNAM;WIN</v>
          </cell>
          <cell r="E1695" t="str">
            <v/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MIENBAC;WIN</v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MIENNAM;WIN</v>
          </cell>
          <cell r="E1723" t="str">
            <v/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MIENBAC;WIN</v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MIENNAM;WIN</v>
          </cell>
          <cell r="E1760" t="str">
            <v/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MIENBAC;WIN</v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MIENNAM;WIN</v>
          </cell>
          <cell r="E1768" t="str">
            <v/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MIENBAC;WIN</v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102, nhà K9, đô thị mới Việt Hưn, g, Phường Giang Biên, Quận Long Biê, n, Hà Nội, TP. Hà Nội Việt Nam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</row>
        <row r="1820">
          <cell r="A1820" t="str">
            <v>WIN6856</v>
          </cell>
          <cell r="B1820" t="str">
            <v>CN HÀ NỘI - CÔNG TY CỔ PHẦN DỊCH VỤ THƯƠNG MẠI TỔNG HỢP WINCOMMERCE</v>
          </cell>
          <cell r="C1820" t="str">
            <v>xóm 3, Thôn Hội xá, Xã Hương Sơn, Huyện Mỹ Đức, TP. Hà Nội</v>
          </cell>
          <cell r="D1820" t="str">
            <v>MIENNAM;WIN</v>
          </cell>
          <cell r="E1820" t="str">
            <v/>
          </cell>
        </row>
        <row r="1821">
          <cell r="A1821" t="str">
            <v>WIN2386</v>
          </cell>
          <cell r="B1821" t="str">
            <v>CN HCM - CÔNG TY CỔ PHẦN DỊCH VỤ THƯƠNG MẠI TỔNG HỢP WINCOMMERCE</v>
          </cell>
          <cell r="C1821" t="str">
            <v>005 Tòa nhà A1 CC 48A, Dương Thị Mười, Khu phố 1, Phường Tân Chánh Hiệp, Quận 12, HCM</v>
          </cell>
          <cell r="D1821" t="str">
            <v>MIENNAM;WIN</v>
          </cell>
          <cell r="E1821" t="str">
            <v/>
          </cell>
        </row>
        <row r="1822">
          <cell r="A1822" t="str">
            <v>WIN2387</v>
          </cell>
          <cell r="B1822" t="str">
            <v>CN HCM - CÔNG TY CỔ PHẦN DỊCH VỤ THƯƠNG MẠI TỔNG HỢP WINCOMMERCE</v>
          </cell>
          <cell r="C1822" t="str">
            <v>A2-12A  Gò Dưa, P. Tam Bình, Quận Thủ Đức, HCM</v>
          </cell>
          <cell r="D1822" t="str">
            <v>MIENBAC;WIN</v>
          </cell>
        </row>
        <row r="1823">
          <cell r="A1823" t="str">
            <v>WIN2390</v>
          </cell>
          <cell r="B1823" t="str">
            <v>CN HÀ NỘI - CÔNG TY CỔ PHẦN DỊCH VỤ THƯƠNG MẠI TỔNG HỢP WINCOMMERCE</v>
          </cell>
          <cell r="C1823" t="str">
            <v>Dịch vụ tầng 1-CT2A, khu nhà ở Xuân La, phường Xuân La, quận Tây Hồ, Hà Nội</v>
          </cell>
          <cell r="D1823" t="str">
            <v>MIENBAC;WIN</v>
          </cell>
        </row>
        <row r="1824">
          <cell r="A1824" t="str">
            <v>WIN2392</v>
          </cell>
          <cell r="B1824" t="str">
            <v>CN HÀ NỘI - CÔNG TY CỔ PHẦN DỊCH VỤ THƯƠNG MẠI TỔNG HỢP WINCOMMERCE</v>
          </cell>
          <cell r="C1824" t="str">
            <v>Số 56 ngõ 143 đường Nguyễn Chính, phường Thịnh Liệt, quận Hoàng Mai, Hà Nội</v>
          </cell>
          <cell r="D1824" t="str">
            <v>MIENBAC;WIN</v>
          </cell>
        </row>
        <row r="1825">
          <cell r="A1825" t="str">
            <v>WIN2395</v>
          </cell>
          <cell r="B1825" t="str">
            <v>CN HÀ NỘI - CÔNG TY CỔ PHẦN DỊCH VỤ THƯƠNG MẠI TỔNG HỢP WINCOMMERCE</v>
          </cell>
          <cell r="C1825" t="str">
            <v>Số 29 đường Tây Mỗ, phường Tây Mỗ, quận Nam Từ Liêm, Hà Nội</v>
          </cell>
          <cell r="D1825" t="str">
            <v>MIENBAC;WIN</v>
          </cell>
        </row>
        <row r="1826">
          <cell r="A1826" t="str">
            <v>WIN2400</v>
          </cell>
          <cell r="B1826" t="str">
            <v>CN HÀ NỘI - CÔNG TY CỔ PHẦN DỊCH VỤ THƯƠNG MẠI TỔNG HỢP WINCOMMERCE</v>
          </cell>
          <cell r="C1826" t="str">
            <v>Số 31 Mạc Thị Bưởi, P. Vĩnh Tuy, Q., Quận Hai Bà Trưng, TP. Hà Nội Việt Nam</v>
          </cell>
          <cell r="D1826" t="str">
            <v>MIENBAC;WIN</v>
          </cell>
        </row>
        <row r="1827">
          <cell r="A1827" t="str">
            <v>WIN2402</v>
          </cell>
          <cell r="B1827" t="str">
            <v>CN HÀ NỘI - CÔNG TY CỔ PHẦN DỊCH VỤ THƯƠNG MẠI TỔNG HỢP WINCOMMERCE</v>
          </cell>
          <cell r="C1827" t="str">
            <v>Số 19B đường Tô Ngọc Vân, phường Quảng An, quận Tây Hồ, Hà Nội</v>
          </cell>
          <cell r="D1827" t="str">
            <v>MIENBAC;WIN</v>
          </cell>
        </row>
        <row r="1828">
          <cell r="A1828" t="str">
            <v>WIN2403</v>
          </cell>
          <cell r="B1828" t="str">
            <v>CN HÀ NỘI - CÔNG TY CỔ PHẦN DỊCH VỤ THƯƠNG MẠI TỔNG HỢP WINCOMMERCE</v>
          </cell>
          <cell r="C1828" t="str">
            <v>Số 6-8 Phố Vọng, phường Phương Mai, quận Đống Đa, Hà Nội</v>
          </cell>
          <cell r="D1828" t="str">
            <v>MIENBAC;WIN</v>
          </cell>
        </row>
        <row r="1829">
          <cell r="A1829" t="str">
            <v>WIN2406</v>
          </cell>
          <cell r="B1829" t="str">
            <v>CN HÀ NỘI - CÔNG TY CỔ PHẦN DỊCH VỤ THƯƠNG MẠI TỔNG HỢP WINCOMMERCE</v>
          </cell>
          <cell r="C1829" t="str">
            <v>Số 11 phố Ngô Sỹ Liên, phường Văn Miếu, quận Đống Đa, Hà Nội</v>
          </cell>
          <cell r="D1829" t="str">
            <v>MIENBAC;WIN</v>
          </cell>
        </row>
        <row r="1830">
          <cell r="A1830" t="str">
            <v>win2408</v>
          </cell>
          <cell r="B1830" t="str">
            <v>CN HÀ NỘI - wincommerce</v>
          </cell>
          <cell r="C1830" t="str">
            <v>Số 31 đường Xuân Đỉnh, phường Xuân Đỉnh, quận Bắc Từ Liêm, Hà Nội</v>
          </cell>
          <cell r="D1830" t="str">
            <v>MIENBAC;WIN</v>
          </cell>
        </row>
        <row r="1831">
          <cell r="A1831" t="str">
            <v>WIN2409</v>
          </cell>
          <cell r="B1831" t="str">
            <v>CN HÀ NỘI - CÔNG TY CỔ PHẦN DỊCH VỤ THƯƠNG MẠI TỔNG HỢP WINCOMMERCE</v>
          </cell>
          <cell r="C1831" t="str">
            <v>Số 354-356 Mỹ Đình, phường Mỹ Đình 1, quận Nam Từ Liêm, Hà Nội</v>
          </cell>
          <cell r="D1831" t="str">
            <v>MIENBAC;WIN</v>
          </cell>
        </row>
        <row r="1832">
          <cell r="A1832" t="str">
            <v>WIN2410</v>
          </cell>
          <cell r="B1832" t="str">
            <v>CN HÀ NỘI - CÔNG TY CỔ PHẦN DỊCH VỤ THƯƠNG MẠI TỔNG HỢP WINCOMMERCE</v>
          </cell>
          <cell r="C1832" t="str">
            <v>Số 123 phố Trịnh Công Sơn, Phường N, hật Tân, Quận Tây Hồ, TP. Hà Nội</v>
          </cell>
          <cell r="D1832" t="str">
            <v>MIENBAC;WIN</v>
          </cell>
        </row>
        <row r="1833">
          <cell r="A1833" t="str">
            <v>WIN2412</v>
          </cell>
          <cell r="B1833" t="str">
            <v>CN HÀ NỘI - CÔNG TY CỔ PHẦN DỊCH VỤ THƯƠNG MẠI TỔNG HỢP WINCOMMERCE</v>
          </cell>
          <cell r="C1833" t="str">
            <v>Số 158 phố Thái Thịnh, phường Láng Hạ, quận Đống Đa, Hà Nội</v>
          </cell>
          <cell r="D1833" t="str">
            <v>MIENBAC;WIN</v>
          </cell>
        </row>
        <row r="1834">
          <cell r="A1834" t="str">
            <v>WIN2413</v>
          </cell>
          <cell r="B1834" t="str">
            <v>CN HÀ NỘI - CÔNG TY CỔ PHẦN DỊCH VỤ THƯƠNG MẠI TỔNG HỢP WINCOMMERCE</v>
          </cell>
          <cell r="C1834" t="str">
            <v>Số 150 đường Nguyễn Lương Bằng, phường Nam Đồng, quận Đống Đa, Hà Nội</v>
          </cell>
          <cell r="D1834" t="str">
            <v>MIENBAC;WIN</v>
          </cell>
        </row>
        <row r="1835">
          <cell r="A1835" t="str">
            <v>WIN2416</v>
          </cell>
          <cell r="B1835" t="str">
            <v>CN HÀ NỘI - CÔNG TY CỔ PHẦN DỊCH VỤ THƯƠNG MẠI TỔNG HỢP WINCOMMERCE</v>
          </cell>
          <cell r="C1835" t="str">
            <v>Số 101 phố Hương Viên, phường Đống Mác, quận Hai Bà Trưng, Hà Nội</v>
          </cell>
          <cell r="D1835" t="str">
            <v>MIENBAC;WIN</v>
          </cell>
        </row>
        <row r="1836">
          <cell r="A1836" t="str">
            <v>WIN2418</v>
          </cell>
          <cell r="B1836" t="str">
            <v>CN HÀ NỘI - CÔNG TY CỔ PHẦN DỊCH VỤ THƯƠNG MẠI TỔNG HỢP WINCOMMERCE</v>
          </cell>
          <cell r="C1836" t="str">
            <v>Số 33 đường Lương Khánh Thiện, tổ 62 phường Tương Mai, quận Hoàng Mai, Hà Nội</v>
          </cell>
          <cell r="D1836" t="str">
            <v>MIENBAC;WIN</v>
          </cell>
        </row>
        <row r="1837">
          <cell r="A1837" t="str">
            <v>WIN2419</v>
          </cell>
          <cell r="B1837" t="str">
            <v>CN HÀ NỘI - CÔNG TY CỔ PHẦN DỊCH VỤ THƯƠNG MẠI TỔNG HỢP WINCOMMERCE</v>
          </cell>
          <cell r="C1837" t="str">
            <v>Số 17 ngõ 77 phố Đặng Xuân Bảng, phường Đại Kim, quận Hoàng Mai, Hà Nội</v>
          </cell>
          <cell r="D1837" t="str">
            <v>MIENBAC;WIN</v>
          </cell>
        </row>
        <row r="1838">
          <cell r="A1838" t="str">
            <v>WIN2424</v>
          </cell>
          <cell r="B1838" t="str">
            <v>CN HÀ NỘI - CÔNG TY CỔ PHẦN DỊCH VỤ THƯƠNG MẠI TỔNG HỢP WINCOMMERCE</v>
          </cell>
          <cell r="C1838" t="str">
            <v>Số 207 phố Định Công Thượng, P. Định Công, Q. Hoàng Mai, Hà Nội</v>
          </cell>
          <cell r="D1838" t="str">
            <v>MIENBAC;WIN</v>
          </cell>
        </row>
        <row r="1839">
          <cell r="A1839" t="str">
            <v>WIN2426</v>
          </cell>
          <cell r="B1839" t="str">
            <v>CN HÀ NỘI - CÔNG TY CỔ PHẦN DỊCH VỤ THƯƠNG MẠI TỔNG HỢP WINCOMMERCE</v>
          </cell>
          <cell r="C1839" t="str">
            <v>51 ngõ 53 đường Vũ Xuân Thiều, P. Sài Đồng, Q. Long Biên, Hà Nội</v>
          </cell>
          <cell r="D1839" t="str">
            <v>MIENBAC;WIN</v>
          </cell>
        </row>
        <row r="1840">
          <cell r="A1840" t="str">
            <v>WIN2427</v>
          </cell>
          <cell r="B1840" t="str">
            <v>CN HÀ NỘI - CÔNG TY CỔ PHẦN DỊCH VỤ THƯƠNG MẠI TỔNG HỢP WINCOMMERCE</v>
          </cell>
          <cell r="C1840" t="str">
            <v>10 tổ 30 Thịnh Liệt - KĐT Đồng Tàu, P.Thịnh Liệt, Q.Hoàng Mai, Hà Nội</v>
          </cell>
          <cell r="D1840" t="str">
            <v>MIENBAC;WIN</v>
          </cell>
        </row>
        <row r="1841">
          <cell r="A1841" t="str">
            <v>WIN2428</v>
          </cell>
          <cell r="B1841" t="str">
            <v>CN HÀ NỘI - CÔNG TY CỔ PHẦN DỊCH VỤ THƯƠNG MẠI TỔNG HỢP WINCOMMERCE</v>
          </cell>
          <cell r="C1841" t="str">
            <v>Ô số 12 Lô B Đại Kim - Định Công, P. Đại Kim, Q. Hoàng Mai, Hà Nội</v>
          </cell>
          <cell r="D1841" t="str">
            <v>MIENBAC;WIN</v>
          </cell>
        </row>
        <row r="1842">
          <cell r="A1842" t="str">
            <v>WIN2430</v>
          </cell>
          <cell r="B1842" t="str">
            <v>CN HÀ NỘI - CÔNG TY CỔ PHẦN DỊCH VỤ THƯƠNG MẠI TỔNG HỢP WINCOMMERCE</v>
          </cell>
          <cell r="C1842" t="str">
            <v>Số 17B phố Đoàn Thị Điểm, phường Quốc Tử Giám, quận Đống Đa, Hà Nội</v>
          </cell>
          <cell r="D1842" t="str">
            <v>MIENBAC;WIN</v>
          </cell>
        </row>
        <row r="1843">
          <cell r="A1843" t="str">
            <v>WIN2434</v>
          </cell>
          <cell r="B1843" t="str">
            <v>CN HÀ NỘI - CÔNG TY CỔ PHẦN DỊCH VỤ THƯƠNG MẠI TỔNG HỢP WINCOMMERCE</v>
          </cell>
          <cell r="C1843" t="str">
            <v>Số 23 phố Gia Ngư, phường Hàng Bạc, quận Hoàn Kiếm, Hà Nội</v>
          </cell>
          <cell r="D1843" t="str">
            <v>MIENBAC;WIN</v>
          </cell>
        </row>
        <row r="1844">
          <cell r="A1844" t="str">
            <v>WIN2435</v>
          </cell>
          <cell r="B1844" t="str">
            <v>CN HÀ NỘI - CÔNG TY CỔ PHẦN DỊCH VỤ THƯƠNG MẠI TỔNG HỢP WINCOMMERCE</v>
          </cell>
          <cell r="C1844" t="str">
            <v>Số 16 ngõ 12 phố Trần Quý Kiên, Tổ 58A, P. Dịch Vọng, Q. Cầu Giấy, Hà Nội</v>
          </cell>
          <cell r="D1844" t="str">
            <v>MIENBAC;WIN</v>
          </cell>
        </row>
        <row r="1845">
          <cell r="A1845" t="str">
            <v>WIN2437</v>
          </cell>
          <cell r="B1845" t="str">
            <v>CN HÀ NỘI - CÔNG TY CỔ PHẦN DỊCH VỤ THƯƠNG MẠI TỔNG HỢP WINCOMMERCE</v>
          </cell>
          <cell r="C1845" t="str">
            <v>Số 97 phố Sài Đồng, phường Sài Đồng, quận Long Biên, Hà Nội</v>
          </cell>
          <cell r="D1845" t="str">
            <v>MIENBAC;WIN</v>
          </cell>
        </row>
        <row r="1846">
          <cell r="A1846" t="str">
            <v>WIN2439</v>
          </cell>
          <cell r="B1846" t="str">
            <v>CN HÀ NỘI - CÔNG TY CỔ PHẦN DỊCH VỤ THƯƠNG MẠI TỔNG HỢP WINCOMMERCE</v>
          </cell>
          <cell r="C1846" t="str">
            <v>Số 17 phốTrần Quốc Hoàn, P. Dịch Vọng Hậu, Q. Cầu Giấy, Hà Nội</v>
          </cell>
          <cell r="D1846" t="str">
            <v>MIENBAC;WIN</v>
          </cell>
        </row>
        <row r="1847">
          <cell r="A1847" t="str">
            <v>WIN2441</v>
          </cell>
          <cell r="B1847" t="str">
            <v>CN HÀ NỘI - CÔNG TY CỔ PHẦN DỊCH VỤ THƯƠNG MẠI TỔNG HỢP WINCOMMERCE</v>
          </cell>
          <cell r="C1847" t="str">
            <v>Số 310 đường Minh Khai, P. Minh Khai, Q. Hai Bà Trưng, Hà Nội</v>
          </cell>
          <cell r="D1847" t="str">
            <v>MIENBAC;WIN</v>
          </cell>
        </row>
        <row r="1848">
          <cell r="A1848" t="str">
            <v>WIN2443</v>
          </cell>
          <cell r="B1848" t="str">
            <v>CN HÀ NỘI - CÔNG TY CỔ PHẦN DỊCH VỤ THƯƠNG MẠI TỔNG HỢP WINCOMMERCE</v>
          </cell>
          <cell r="C1848" t="str">
            <v>Số 16 Lô M2 Khu đô thị Yên Hòa, phường Yên Hòa, quận Cầu Giấy, Hà Nội</v>
          </cell>
          <cell r="D1848" t="str">
            <v>MIENBAC;WIN</v>
          </cell>
        </row>
        <row r="1849">
          <cell r="A1849" t="str">
            <v>WIN2444</v>
          </cell>
          <cell r="B1849" t="str">
            <v>CN HÀ NỘI - CÔNG TY CỔ PHẦN DỊCH VỤ THƯƠNG MẠI TỔNG HỢP WINCOMMERCE</v>
          </cell>
          <cell r="C1849" t="str">
            <v>Số 120 đường Lê Duẩn, phường Cửa Nam, quận Hoàn Kiếm, Thành phố Hà Nội</v>
          </cell>
          <cell r="D1849" t="str">
            <v>MIENNAM;WIN</v>
          </cell>
          <cell r="E1849" t="str">
            <v/>
          </cell>
        </row>
        <row r="1850">
          <cell r="A1850" t="str">
            <v>win2446</v>
          </cell>
          <cell r="B1850" t="str">
            <v>CN HCM - wincommerce</v>
          </cell>
          <cell r="C1850" t="str">
            <v>94, TRẦN VĂN DƯ, Phường 13, Quận Tân Bình, HCM</v>
          </cell>
          <cell r="D1850" t="str">
            <v>MIENNAM;WIN</v>
          </cell>
          <cell r="E1850" t="str">
            <v/>
          </cell>
        </row>
        <row r="1851">
          <cell r="A1851" t="str">
            <v>win2458</v>
          </cell>
          <cell r="B1851" t="str">
            <v>CN HCM - wincommerce</v>
          </cell>
          <cell r="C1851" t="str">
            <v>A7-003, tầng trệt, khu căn hộ Ehome, 3, Tây Sài Gòn, Hồ Ngọc Lãm, An Lạc, Bình Tân, HCM</v>
          </cell>
          <cell r="D1851" t="str">
            <v>MIENNAM;WIN</v>
          </cell>
          <cell r="E1851" t="str">
            <v/>
          </cell>
        </row>
        <row r="1852">
          <cell r="A1852" t="str">
            <v>WIN2503</v>
          </cell>
          <cell r="B1852" t="str">
            <v>CN HCM - CÔNG TY CỔ PHẦN DỊCH VỤ THƯƠNG MẠI TỔNG HỢP WINCOMMERCE</v>
          </cell>
          <cell r="C1852" t="str">
            <v>Khu Phố Cảnh Viên, P. Tân Phú, Quận 7, HCM</v>
          </cell>
          <cell r="D1852" t="str">
            <v>MIENNAM;WIN</v>
          </cell>
          <cell r="E1852" t="str">
            <v/>
          </cell>
        </row>
        <row r="1853">
          <cell r="A1853" t="str">
            <v>WIN2507</v>
          </cell>
          <cell r="B1853" t="str">
            <v>CN HCM - CÔNG TY CỔ PHẦN DỊCH VỤ THƯƠNG MẠI TỔNG HỢP WINCOMMERCE</v>
          </cell>
          <cell r="C1853" t="str">
            <v>18 TRƯƠNG GIA MÔ, Phường Thạnh Mỹ Lợi, Quận 2, TP. Hồ Chí Minh Việt Nam</v>
          </cell>
          <cell r="D1853" t="str">
            <v>MIENBAC;WIN</v>
          </cell>
        </row>
        <row r="1854">
          <cell r="A1854" t="str">
            <v>WIN2518</v>
          </cell>
          <cell r="B1854" t="str">
            <v>CN HÀ NỘI - CÔNG TY CỔ PHẦN DỊCH VỤ THƯƠNG MẠI TỔNG HỢP WINCOMMERCE</v>
          </cell>
          <cell r="C1854" t="str">
            <v>Số 101/1 phố Nguyễn Quý Đức, phường Thanh Xuân Bắc, quận Thanh Xuân, Hà Nội</v>
          </cell>
          <cell r="D1854" t="str">
            <v>MIENBAC;WIN</v>
          </cell>
        </row>
        <row r="1855">
          <cell r="A1855" t="str">
            <v>win2520</v>
          </cell>
          <cell r="B1855" t="str">
            <v>CN HÀ NỘI - wincommerce</v>
          </cell>
          <cell r="C1855" t="str">
            <v>Số 116-118 đường Cầu Diễn, phường Phúc Diễn, quận Bắc Từ Liêm, HN</v>
          </cell>
          <cell r="D1855" t="str">
            <v>MIENBAC;WIN</v>
          </cell>
        </row>
        <row r="1856">
          <cell r="A1856" t="str">
            <v>WIN2524</v>
          </cell>
          <cell r="B1856" t="str">
            <v>CN HÀ NỘI - CÔNG TY CỔ PHẦN DỊCH VỤ THƯƠNG MẠI TỔNG HỢP WINCOMMERCE</v>
          </cell>
          <cell r="C1856" t="str">
            <v>Số 70B Đội cấn , phường , quận Ba Đình, Hà Nội</v>
          </cell>
          <cell r="D1856" t="str">
            <v>MIENBAC;WIN</v>
          </cell>
        </row>
        <row r="1857">
          <cell r="A1857" t="str">
            <v>win2531</v>
          </cell>
          <cell r="B1857" t="str">
            <v>CN HÀ NỘI - wincommerce</v>
          </cell>
          <cell r="C1857" t="str">
            <v>Số 139 đường Chiến Thắng, xã Tân Triều, huyện Thanh Trì, Hà Nội</v>
          </cell>
          <cell r="D1857" t="str">
            <v>MIENBAC;WIN</v>
          </cell>
        </row>
        <row r="1858">
          <cell r="A1858" t="str">
            <v>WIN2532</v>
          </cell>
          <cell r="B1858" t="str">
            <v>CN HÀ NỘI - CÔNG TY CỔ PHẦN DỊCH VỤ THƯƠNG MẠI TỔNG HỢP WINCOMMERCE</v>
          </cell>
          <cell r="C1858" t="str">
            <v>Số 11 đường Nguyễn Sơn, phường Ngọc Lâm, quận Long Biên, Hà Nội</v>
          </cell>
          <cell r="D1858" t="str">
            <v>MIENBAC;WIN</v>
          </cell>
        </row>
        <row r="1859">
          <cell r="A1859" t="str">
            <v>WIN2534</v>
          </cell>
          <cell r="B1859" t="str">
            <v>CN HÀ NỘI - CÔNG TY CỔ PHẦN DỊCH VỤ THƯƠNG MẠI TỔNG HỢP WINCOMMERCE</v>
          </cell>
          <cell r="C1859" t="str">
            <v>Số 152 phố Yên Hòa, Phường Yên Hòa, Quận Cầu Giấy, Hà Nội</v>
          </cell>
          <cell r="D1859" t="str">
            <v>MIENBAC;WIN</v>
          </cell>
        </row>
        <row r="1860">
          <cell r="A1860" t="str">
            <v>WIN2535</v>
          </cell>
          <cell r="B1860" t="str">
            <v>CN HÀ NỘI - WINCOMMERCE</v>
          </cell>
          <cell r="C1860" t="str">
            <v>Số 20 Phố Nguyễn Thiệp, Phường Nguyễn Trung Trực, Quận Hoàn Kiếm, HN</v>
          </cell>
          <cell r="D1860" t="str">
            <v>MIENBAC;WIN</v>
          </cell>
        </row>
        <row r="1861">
          <cell r="A1861" t="str">
            <v>WIN2536</v>
          </cell>
          <cell r="B1861" t="str">
            <v>CN HÀ NỘI - CÔNG TY CỔ PHẦN DỊCH VỤ THƯƠNG MẠI TỔNG HỢP WINCOMMERCE</v>
          </cell>
          <cell r="C1861" t="str">
            <v>Số 8 Ngõ 140 Giảng Võ, phường Giảng Võ, quận Ba Đình, Hà Nội</v>
          </cell>
          <cell r="D1861" t="str">
            <v>MIENBAC;WIN</v>
          </cell>
        </row>
        <row r="1862">
          <cell r="A1862" t="str">
            <v>WIN2537</v>
          </cell>
          <cell r="B1862" t="str">
            <v>CN HÀ NỘI - CÔNG TY CỔ PHẦN DỊCH VỤ THƯƠNG MẠI TỔNG HỢP WINCOMMERCE</v>
          </cell>
          <cell r="C1862" t="str">
            <v>Số 71 phố Khương Thượng, phường Trung Liệt, quận Đống Đa, Hà Nội</v>
          </cell>
          <cell r="D1862" t="str">
            <v>MIENBAC;WIN</v>
          </cell>
        </row>
        <row r="1863">
          <cell r="A1863" t="str">
            <v>WIN2538</v>
          </cell>
          <cell r="B1863" t="str">
            <v>CN HÀ NỘI - CÔNG TY CỔ PHẦN DỊCH VỤ THƯƠNG MẠI TỔNG HỢP WINCOMMERCE</v>
          </cell>
          <cell r="C1863" t="str">
            <v>Lô N3-1, ngõ 13, đường Lĩnh Nam, phường Mai Động, quận Hoàng Mai, Hà Nội</v>
          </cell>
          <cell r="D1863" t="str">
            <v>MIENBAC;WIN</v>
          </cell>
        </row>
        <row r="1864">
          <cell r="A1864" t="str">
            <v>WIN2539</v>
          </cell>
          <cell r="B1864" t="str">
            <v>CN HÀ NỘI - CÔNG TY CỔ PHẦN DỊCH VỤ THƯƠNG MẠI TỔNG HỢP WINCOMMERCE</v>
          </cell>
          <cell r="C1864" t="str">
            <v>Số 79 ngõ 34 đường Vĩnh Tuy, phường Vĩnh Tuy, quận Hai Bà Trưng, Hà Nội</v>
          </cell>
          <cell r="D1864" t="str">
            <v>MIENBAC;WIN</v>
          </cell>
        </row>
        <row r="1865">
          <cell r="A1865" t="str">
            <v>WIN2542</v>
          </cell>
          <cell r="B1865" t="str">
            <v>CN HÀ NỘI - CÔNG TY CỔ PHẦN DỊCH VỤ THƯƠNG MẠI TỔNG HỢP WINCOMMERCE</v>
          </cell>
          <cell r="C1865" t="str">
            <v>Số 384 đường Bạch Đằng, phường Chương Dương, quận Hoàn Kiếm, Hà Nội</v>
          </cell>
          <cell r="D1865" t="str">
            <v>MIENBAC;WIN</v>
          </cell>
        </row>
        <row r="1866">
          <cell r="A1866" t="str">
            <v>WIN2545</v>
          </cell>
          <cell r="B1866" t="str">
            <v>CN HÀ NỘI - CÔNG TY CỔ PHẦN DỊCH VỤ THƯƠNG MẠI TỔNG HỢP WINCOMMERCE</v>
          </cell>
          <cell r="C1866" t="str">
            <v>Số 232 Khương Đình, phường Hạ Đình, quận Thanh Xuân, Hà Nội</v>
          </cell>
          <cell r="D1866" t="str">
            <v>MIENBAC;WIN</v>
          </cell>
        </row>
        <row r="1867">
          <cell r="A1867" t="str">
            <v>WIN2552</v>
          </cell>
          <cell r="B1867" t="str">
            <v>CN HÀ NỘI - CÔNG TY CỔ PHẦN DỊCH VỤ THƯƠNG MẠI TỔNG HỢP WINCOMMERCE</v>
          </cell>
          <cell r="C1867" t="str">
            <v>Số 195 phố Hoa Lâm, phường Việt Hưng, quận Long Biên, Hà Nội</v>
          </cell>
          <cell r="D1867" t="str">
            <v>MIENBAC;WIN</v>
          </cell>
        </row>
        <row r="1868">
          <cell r="A1868" t="str">
            <v>WIN2554</v>
          </cell>
          <cell r="B1868" t="str">
            <v>CN HÀ NỘI - CÔNG TY CỔ PHẦN DỊCH VỤ THƯƠNG MẠI TỔNG HỢP WINCOMMERCE</v>
          </cell>
          <cell r="C1868" t="str">
            <v>Số 1 ngõ 71 đường Lê Văn Lương, phường Nhân Chính, quận Thanh Xuân, Hà Nội</v>
          </cell>
          <cell r="D1868" t="str">
            <v>MIENBAC;WIN</v>
          </cell>
        </row>
        <row r="1869">
          <cell r="A1869" t="str">
            <v>WIN2556</v>
          </cell>
          <cell r="B1869" t="str">
            <v>CN HÀ NỘI - CÔNG TY CỔ PHẦN DỊCH VỤ THƯƠNG MẠI TỔNG HỢP WINCOMMERCE</v>
          </cell>
          <cell r="C1869" t="str">
            <v>Số 2 ngõ 167 Phương Mai, phường Kim Liên, quận Đống Đa, Hà Nội</v>
          </cell>
          <cell r="D1869" t="str">
            <v>MIENBAC;WIN</v>
          </cell>
        </row>
        <row r="1870">
          <cell r="A1870" t="str">
            <v>WIN2557</v>
          </cell>
          <cell r="B1870" t="str">
            <v>CN HÀ NỘI - CÔNG TY CỔ PHẦN DỊCH VỤ THƯƠNG MẠI TỔNG HỢP WINCOMMERCE</v>
          </cell>
          <cell r="C1870" t="str">
            <v>Số 230 ngõ Văn Chương, phố Khâm Thiên, phường Văn Chương, quận Đống Đa, Hà Nội</v>
          </cell>
          <cell r="D1870" t="str">
            <v>MIENBAC;WIN</v>
          </cell>
        </row>
        <row r="1871">
          <cell r="A1871" t="str">
            <v>WIN2558</v>
          </cell>
          <cell r="B1871" t="str">
            <v>CN HÀ NỘI - CÔNG TY CỔ PHẦN DỊCH VỤ THƯƠNG MẠI TỔNG HỢP WINCOMMERCE</v>
          </cell>
          <cell r="C1871" t="str">
            <v>Số 70 ngõ 268 phố Ngọc Thụy, phường Ngọc Thụy, quận Long Biên, Hà Nội</v>
          </cell>
          <cell r="D1871" t="str">
            <v>MIENBAC;WIN</v>
          </cell>
        </row>
        <row r="1872">
          <cell r="A1872" t="str">
            <v>WIN2559</v>
          </cell>
          <cell r="B1872" t="str">
            <v>CN HÀ NỘI - CÔNG TY CỔ PHẦN DỊCH VỤ THƯƠNG MẠI TỔNG HỢP WINCOMMERCE</v>
          </cell>
          <cell r="C1872" t="str">
            <v>Số 3 ngõ 55 phố Đỗ Quang, phường Trung Hòa, quận Cầu Giấy, Hà Nội</v>
          </cell>
          <cell r="D1872" t="str">
            <v>MIENBAC;WIN</v>
          </cell>
        </row>
        <row r="1873">
          <cell r="A1873" t="str">
            <v>WIN2560</v>
          </cell>
          <cell r="B1873" t="str">
            <v>CN HÀ NỘI - CÔNG TY CỔ PHẦN DỊCH VỤ THƯƠNG MẠI TỔNG HỢP WINCOMMERCE</v>
          </cell>
          <cell r="C1873" t="str">
            <v>Số 28 đường Nguyễn Thái Học, phường Điện Biên, quận Ba Đình, thành phố Hà Nội</v>
          </cell>
          <cell r="D1873" t="str">
            <v>MIENBAC;WIN</v>
          </cell>
        </row>
        <row r="1874">
          <cell r="A1874" t="str">
            <v>win2561</v>
          </cell>
          <cell r="B1874" t="str">
            <v>CN HÀ NỘI - wincommerce</v>
          </cell>
          <cell r="C1874" t="str">
            <v>Liền kề LK1-30 Khu đô thị mới Văn Phú, phường Phú La, quận Hà Đông, thành phố Hà Nội</v>
          </cell>
          <cell r="D1874" t="str">
            <v>MIENBAC;WIN</v>
          </cell>
        </row>
        <row r="1875">
          <cell r="A1875" t="str">
            <v>WIN2563</v>
          </cell>
          <cell r="B1875" t="str">
            <v>CN HÀ NỘI - CÔNG TY CỔ PHẦN DỊCH VỤ THƯƠNG MẠI TỔNG HỢP WINCOMMERCE</v>
          </cell>
          <cell r="C1875" t="str">
            <v>Liền kề C15 NƠ 19, khu đô thị mới định Công, phường Định Công, quận Hoàng Mai, Hà Nội</v>
          </cell>
          <cell r="D1875" t="str">
            <v>MIENBAC;WIN</v>
          </cell>
        </row>
        <row r="1876">
          <cell r="A1876" t="str">
            <v>win2564</v>
          </cell>
          <cell r="B1876" t="str">
            <v>CN HÀ NỘI - wincommerce</v>
          </cell>
          <cell r="C1876" t="str">
            <v>Số 21 đường Văn Tiến Dũng, phường Phúc Diễn, quận Bắc Từ Liêm, Hà Nội</v>
          </cell>
        </row>
        <row r="1877">
          <cell r="A1877" t="str">
            <v>WIN6939</v>
          </cell>
          <cell r="B1877" t="str">
            <v>CN HÀ NỘI - CÔNG TY CỔ PHẦN DỊCH VỤ THƯƠNG MẠI TỔNG HỢP WINCOMMERCE</v>
          </cell>
          <cell r="C1877" t="str">
            <v>69 Ngô Xuân Quảng, Thị trấn Trâu Quỳ, Huyện Gia Lâm TP. Hà Nội</v>
          </cell>
          <cell r="D1877" t="str">
            <v>MIENBAC;WIN</v>
          </cell>
        </row>
        <row r="1878">
          <cell r="A1878" t="str">
            <v>WIN2565</v>
          </cell>
          <cell r="B1878" t="str">
            <v>CN HÀ NỘI - CÔNG TY CỔ PHẦN DỊCH VỤ THƯƠNG MẠI TỔNG HỢP WINCOMMERCE</v>
          </cell>
          <cell r="C1878" t="str">
            <v>Số 101B13 Tập thể Thanh Xuân Bắc, phường Thanh Xuân Bắc, quận Thanh Xuân, Hà Nội</v>
          </cell>
          <cell r="D1878" t="str">
            <v>MIENNAM;WIN</v>
          </cell>
          <cell r="E1878" t="str">
            <v/>
          </cell>
        </row>
        <row r="1879">
          <cell r="A1879" t="str">
            <v>win2615</v>
          </cell>
          <cell r="B1879" t="str">
            <v>CN HCM - wincommerce</v>
          </cell>
          <cell r="C1879" t="str">
            <v>CC Thái Sơn, Khu G Số A6/7, QL1A, P.Tân Tạo A, Quận Bình Tân, HCM</v>
          </cell>
          <cell r="D1879" t="str">
            <v>MIENNAM;WIN</v>
          </cell>
          <cell r="E1879" t="str">
            <v/>
          </cell>
        </row>
        <row r="1880">
          <cell r="A1880" t="str">
            <v>WIN2638</v>
          </cell>
          <cell r="B1880" t="str">
            <v>CN HCM - CÔNG TY CỔ PHẦN DỊCH VỤ THƯƠNG MẠI TỔNG HỢP WINCOMMERCE</v>
          </cell>
          <cell r="C1880" t="str">
            <v>162, Linh Đông, Khu Phố 4, P. Linh Đông, Quận Thủ Đức, HCM</v>
          </cell>
          <cell r="D1880" t="str">
            <v>MIENNAM;WIN</v>
          </cell>
          <cell r="E1880" t="str">
            <v/>
          </cell>
        </row>
        <row r="1881">
          <cell r="A1881" t="str">
            <v>WIN2639</v>
          </cell>
          <cell r="B1881" t="str">
            <v>CN HCM - CÔNG TY CỔ PHẦN DỊCH VỤ THƯƠNG MẠI TỔNG HỢP WINCOMMERCE</v>
          </cell>
          <cell r="C1881" t="str">
            <v>58, Man Thiện, P. Tăng Nhơn Phú A, Quận 9, HCM</v>
          </cell>
          <cell r="D1881" t="str">
            <v>MIENNAM;WIN</v>
          </cell>
          <cell r="E1881" t="str">
            <v/>
          </cell>
        </row>
        <row r="1882">
          <cell r="A1882" t="str">
            <v>WIN2641</v>
          </cell>
          <cell r="B1882" t="str">
            <v>CN HCM - CÔNG TY CỔ PHẦN DỊCH VỤ THƯƠNG MẠI TỔNG HỢP WINCOMMERCE</v>
          </cell>
          <cell r="C1882" t="str">
            <v>0.1 Lô A, Lương Định Của Ấp 2, P. An Phú, Quận 2, TP. Hồ Chí Minh Việt Nam</v>
          </cell>
          <cell r="D1882" t="str">
            <v>MIENNAM;WIN</v>
          </cell>
          <cell r="E1882" t="str">
            <v/>
          </cell>
        </row>
        <row r="1883">
          <cell r="A1883" t="str">
            <v>WIN2669</v>
          </cell>
          <cell r="B1883" t="str">
            <v>CN HCM - CÔNG TY CỔ PHẦN DỊCH VỤ THƯƠNG MẠI TỔNG HỢP WINCOMMERCE</v>
          </cell>
          <cell r="C1883" t="str">
            <v>86 TRẦN QUANG DIỆU, P.14, Quận 3, HCM</v>
          </cell>
          <cell r="D1883" t="str">
            <v>MIENNAM;WIN</v>
          </cell>
          <cell r="E1883" t="str">
            <v/>
          </cell>
        </row>
        <row r="1884">
          <cell r="A1884" t="str">
            <v>WIN2672</v>
          </cell>
          <cell r="B1884" t="str">
            <v>CN HCM - CÔNG TY CỔ PHẦN DỊCH VỤ THƯƠNG MẠI TỔNG HỢP WINCOMMERCE</v>
          </cell>
          <cell r="C1884" t="str">
            <v>218, PHAN VĂN HÂN, P. 17,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WIN2682</v>
          </cell>
          <cell r="B1885" t="str">
            <v>CN HCM - CÔNG TY CỔ PHẦN DỊCH VỤ THƯƠNG MẠI TỔNG HỢP WINCOMMERCE</v>
          </cell>
          <cell r="C1885" t="str">
            <v>10 Đường D5, Phường 25, Quận Bình Thạnh, HCM</v>
          </cell>
          <cell r="D1885" t="str">
            <v>MIENNAM;WIN</v>
          </cell>
          <cell r="E1885" t="str">
            <v/>
          </cell>
        </row>
        <row r="1886">
          <cell r="A1886" t="str">
            <v>WIN2685</v>
          </cell>
          <cell r="B1886" t="str">
            <v>CN HCM - CÔNG TY CỔ PHẦN DỊCH VỤ THƯƠNG MẠI TỔNG HỢP WINCOMMERCE</v>
          </cell>
          <cell r="C1886" t="str">
            <v>148EF Lý Chính Thắng, P.7, Q.3, HCM</v>
          </cell>
          <cell r="D1886" t="str">
            <v>MIENNAM;WIN</v>
          </cell>
          <cell r="E1886" t="str">
            <v/>
          </cell>
        </row>
        <row r="1887">
          <cell r="A1887" t="str">
            <v>win2721</v>
          </cell>
          <cell r="B1887" t="str">
            <v>CN HCM - WINCOMMERCE</v>
          </cell>
          <cell r="C1887" t="str">
            <v>79 Đào Duy Từ, Phường 5, Q.10, HCM</v>
          </cell>
          <cell r="D1887" t="str">
            <v>MIENBAC;WIN</v>
          </cell>
        </row>
        <row r="1888">
          <cell r="A1888" t="str">
            <v>WIN2737</v>
          </cell>
          <cell r="B1888" t="str">
            <v>CN HÀ NỘI - CÔNG TY CỔ PHẦN DỊCH VỤ THƯƠNG MẠI TỔNG HỢP WINCOMMERCE</v>
          </cell>
          <cell r="C1888" t="str">
            <v>T7 - SO - 05 tổ hợp TTTM, giáo dục và căn hộ Times City, số 458 đường Minh Khai, phường Vĩnh Tuy, quận Hai Bà Trưng, thành phố Hà Nội</v>
          </cell>
          <cell r="D1888" t="str">
            <v>MIENBAC;WIN</v>
          </cell>
        </row>
        <row r="1889">
          <cell r="A1889" t="str">
            <v>WIN2743</v>
          </cell>
          <cell r="B1889" t="str">
            <v>CN HÀ NỘI - CÔNG TY CỔ PHẦN DỊCH VỤ THƯƠNG MẠI TỔNG HỢP WINCOMMERCE</v>
          </cell>
          <cell r="C1889" t="str">
            <v>Số 18B ngõ 28 phố Nguyên Hồng, phường Láng Hạ, quận Đống Đa, thành phố Hà Nội</v>
          </cell>
          <cell r="D1889" t="str">
            <v>MIENBAC;WIN</v>
          </cell>
        </row>
        <row r="1890">
          <cell r="A1890" t="str">
            <v>WIN2745</v>
          </cell>
          <cell r="B1890" t="str">
            <v>CN HÀ NỘI - CÔNG TY CỔ PHẦN DỊCH VỤ THƯƠNG MẠI TỔNG HỢP WINCOMMERCE</v>
          </cell>
          <cell r="C1890" t="str">
            <v>N4-A5 nhà số 4 thuộc dự án Khu nhà ở để bán, phường Mỹ Đình 2, quận Nam Từ Liêm, Hà Nội</v>
          </cell>
          <cell r="D1890" t="str">
            <v>MIENBAC;WIN</v>
          </cell>
        </row>
        <row r="1891">
          <cell r="A1891" t="str">
            <v>WIN2747</v>
          </cell>
          <cell r="B1891" t="str">
            <v>CN HÀ NỘI - CÔNG TY CỔ PHẦN DỊCH VỤ THƯƠNG MẠI TỔNG HỢP WINCOMMERCE</v>
          </cell>
          <cell r="C1891" t="str">
            <v>Số 9, phố Thịnh Liệt, phường Thịnh Liệt, quận Hoàng Mai, Hà Nội</v>
          </cell>
          <cell r="D1891" t="str">
            <v>MIENBAC;WIN</v>
          </cell>
        </row>
        <row r="1892">
          <cell r="A1892" t="str">
            <v>win2748</v>
          </cell>
          <cell r="B1892" t="str">
            <v>CN HÀ NỘI - wincommerce</v>
          </cell>
          <cell r="C1892" t="str">
            <v>Lô 11, liền kề 19 khu đấu giá Mậu Lương, Phường Kiến Hưng, quận Hà Đông, Hà Nội</v>
          </cell>
          <cell r="D1892" t="str">
            <v>MIENBAC;WIN</v>
          </cell>
        </row>
        <row r="1893">
          <cell r="A1893" t="str">
            <v>WIN2751</v>
          </cell>
          <cell r="B1893" t="str">
            <v>CN HÀ NỘI - CÔNG TY CỔ PHẦN DỊCH VỤ THƯƠNG MẠI TỔNG HỢP WINCOMMERCE</v>
          </cell>
          <cell r="C1893" t="str">
            <v>Số 453 phố Bạch Đằng, phường Chương Dương, quận Hoàn Kiếm, thành phố Hà Nội</v>
          </cell>
          <cell r="D1893" t="str">
            <v>MIENBAC;WIN</v>
          </cell>
        </row>
        <row r="1894">
          <cell r="A1894" t="str">
            <v>WIN2752</v>
          </cell>
          <cell r="B1894" t="str">
            <v>CN HÀ NỘI - CÔNG TY CỔ PHẦN DỊCH VỤ THƯƠNG MẠI TỔNG HỢP WINCOMMERCE</v>
          </cell>
          <cell r="C1894" t="str">
            <v>Số 109,Trần Huy Liệu tổ dân phố 7A, P. Giảng Võ, Ba Đình, Hà Nội</v>
          </cell>
          <cell r="D1894" t="str">
            <v>MIENBAC;WIN</v>
          </cell>
        </row>
        <row r="1895">
          <cell r="A1895" t="str">
            <v>win2753</v>
          </cell>
          <cell r="B1895" t="str">
            <v>CN HÀ NỘI - wincommerce</v>
          </cell>
          <cell r="C1895" t="str">
            <v>Số 24 ngõ 1 phố Đỗ Nhuận, phường Xuân Đỉnh, quận Bắc Từ Liêm, HN</v>
          </cell>
          <cell r="D1895" t="str">
            <v>MIENBAC;WIN</v>
          </cell>
        </row>
        <row r="1896">
          <cell r="A1896" t="str">
            <v>win2755</v>
          </cell>
          <cell r="B1896" t="str">
            <v>CN HÀ NỘI - wincommerce</v>
          </cell>
          <cell r="C1896" t="str">
            <v>Số 121-123 phố Tô Hiệu, phường Nguyễn Trãi, quận Hà Đông, Hà Nội</v>
          </cell>
          <cell r="D1896" t="str">
            <v>MIENBAC;WIN</v>
          </cell>
        </row>
        <row r="1897">
          <cell r="A1897" t="str">
            <v>WIN2756</v>
          </cell>
          <cell r="B1897" t="str">
            <v>CN HÀ NỘI - CÔNG TY CỔ PHẦN DỊCH VỤ THƯƠNG MẠI TỔNG HỢP WINCOMMERCE</v>
          </cell>
          <cell r="C1897" t="str">
            <v>Số 387 đường Thụy Khuê, P.Bưởi, Q.Tây Hồ, Hà Nội</v>
          </cell>
          <cell r="D1897" t="str">
            <v>MIENBAC;WIN</v>
          </cell>
        </row>
        <row r="1898">
          <cell r="A1898" t="str">
            <v>WIN2758</v>
          </cell>
          <cell r="B1898" t="str">
            <v>CN HÀ NỘI - CÔNG TY CỔ PHẦN DỊCH VỤ THƯƠNG MẠI TỔNG HỢP WINCOMMERCE</v>
          </cell>
          <cell r="C1898" t="str">
            <v>Số 167 đườngTrần Đại Nghĩa, phường Bách Khoa, quận Hai Bà Trưng, thành phố Hà Nội</v>
          </cell>
          <cell r="D1898" t="str">
            <v>MIENBAC;WIN</v>
          </cell>
        </row>
        <row r="1899">
          <cell r="A1899" t="str">
            <v>WIN2759</v>
          </cell>
          <cell r="B1899" t="str">
            <v>CN HÀ NỘI - CÔNG TY CỔ PHẦN DỊCH VỤ THƯƠNG MẠI TỔNG HỢP WINCOMMERCE</v>
          </cell>
          <cell r="C1899" t="str">
            <v>2 ngách E8/2 , phố Kim Ngưu, phường Quỳnh Mai, quận Hai Bà Trưng, Hà Nội</v>
          </cell>
          <cell r="D1899" t="str">
            <v>MIENBAC;WIN</v>
          </cell>
        </row>
        <row r="1900">
          <cell r="A1900" t="str">
            <v>WIN2760</v>
          </cell>
          <cell r="B1900" t="str">
            <v>CN HÀ NỘI - CÔNG TY CỔ PHẦN DỊCH VỤ THƯƠNG MẠI TỔNG HỢP WINCOMMERCE</v>
          </cell>
          <cell r="C1900" t="str">
            <v>Toà Tây Hà Số 5/11 đường Tố Hữu, phường Trung Văn, quận Nam Từ Liêm, HN</v>
          </cell>
          <cell r="D1900" t="str">
            <v>MIENBAC;WIN</v>
          </cell>
        </row>
        <row r="1901">
          <cell r="A1901" t="str">
            <v>WIN2761</v>
          </cell>
          <cell r="B1901" t="str">
            <v>CN HÀ NỘI - CÔNG TY CỔ PHẦN DỊCH VỤ THƯƠNG MẠI TỔNG HỢP WINCOMMERCE</v>
          </cell>
          <cell r="C1901" t="str">
            <v>22A Đức Diễn, Phường Phúc Diễn, Quận Bắc Từ Liêm, TP. Hà Nội Việt Nam</v>
          </cell>
          <cell r="D1901" t="str">
            <v>MIENBAC;WIN</v>
          </cell>
        </row>
        <row r="1902">
          <cell r="A1902" t="str">
            <v>WIN2762</v>
          </cell>
          <cell r="B1902" t="str">
            <v>CN HÀ NỘI - CÔNG TY CỔ PHẦN DỊCH VỤ THƯƠNG MẠI TỔNG HỢP WINCOMMERCE</v>
          </cell>
          <cell r="C1902" t="str">
            <v>Số 15 ngõ 68 phốTrung Hà, P. Ngọc Thụy, quận Long Biên, Hà Nội</v>
          </cell>
          <cell r="D1902" t="str">
            <v>MIENBAC;WIN</v>
          </cell>
        </row>
        <row r="1903">
          <cell r="A1903" t="str">
            <v>WIN2763</v>
          </cell>
          <cell r="B1903" t="str">
            <v>CN HÀ NỘI - CÔNG TY CỔ PHẦN DỊCH VỤ THƯƠNG MẠI TỔNG HỢP WINCOMMERCE</v>
          </cell>
          <cell r="C1903" t="str">
            <v>Số 179 phố Thịnh Liệt, phường Thịnh Liệt, quận Hoàng Mai, Hà Nội</v>
          </cell>
          <cell r="D1903" t="str">
            <v>MIENBAC;WIN</v>
          </cell>
        </row>
        <row r="1904">
          <cell r="A1904" t="str">
            <v>WIN2767</v>
          </cell>
          <cell r="B1904" t="str">
            <v>CN HÀ NỘI - CÔNG TY CỔ PHẦN DỊCH VỤ THƯƠNG MẠI TỔNG HỢP WINCOMMERCE</v>
          </cell>
          <cell r="C1904" t="str">
            <v>Số 31 ngõ 260 đường Cầu Giấy, phường Quan Hoa, quận Cầu Giấy, thành phố Hà Nội</v>
          </cell>
          <cell r="D1904" t="str">
            <v>MIENBAC;WIN</v>
          </cell>
        </row>
        <row r="1905">
          <cell r="A1905" t="str">
            <v>WIN2768</v>
          </cell>
          <cell r="B1905" t="str">
            <v>CN HÀ NỘI - CÔNG TY CỔ PHẦN DỊCH VỤ THƯƠNG MẠI TỔNG HỢP WINCOMMERCE</v>
          </cell>
          <cell r="C1905" t="str">
            <v>Số 31 Tân Ấp, phường Phúc Xá, quận Ba Đình, Hà Nội</v>
          </cell>
          <cell r="D1905" t="str">
            <v>MIENBAC;WIN</v>
          </cell>
        </row>
        <row r="1906">
          <cell r="A1906" t="str">
            <v>WIN2770</v>
          </cell>
          <cell r="B1906" t="str">
            <v>CN HÀ NỘI - CÔNG TY CỔ PHẦN DỊCH VỤ THƯƠNG MẠI TỔNG HỢP WINCOMMERCE</v>
          </cell>
          <cell r="C1906" t="str">
            <v>Số 118 Ngõ Hòa Bình 7, phường Minh Khai, quận Hai Bà Trưng, Hà Nội</v>
          </cell>
          <cell r="D1906" t="str">
            <v>MIENBAC;WIN</v>
          </cell>
        </row>
        <row r="1907">
          <cell r="A1907" t="str">
            <v>WIN2771</v>
          </cell>
          <cell r="B1907" t="str">
            <v>CN HÀ NỘI - CÔNG TY CỔ PHẦN DỊCH VỤ THƯƠNG MẠI TỔNG HỢP WINCOMMERCE</v>
          </cell>
          <cell r="C1907" t="str">
            <v>Số 169 Đặng Tiến Đông, phường Trung Liệt, quận Đống Đa, Hà Nội</v>
          </cell>
          <cell r="D1907" t="str">
            <v>MIENBAC;WIN</v>
          </cell>
        </row>
        <row r="1908">
          <cell r="A1908" t="str">
            <v>WIN2773</v>
          </cell>
          <cell r="B1908" t="str">
            <v>CN HÀ NỘI - CÔNG TY CỔ PHẦN DỊCH VỤ THƯƠNG MẠI TỔNG HỢP WINCOMMERCE</v>
          </cell>
          <cell r="C1908" t="str">
            <v>86 Thanh Lân, phường Thanh Trì, quận Hoàng Mai, Hà Nội</v>
          </cell>
          <cell r="D1908" t="str">
            <v>MIENBAC;WIN</v>
          </cell>
        </row>
        <row r="1909">
          <cell r="A1909" t="str">
            <v>WIN2775</v>
          </cell>
          <cell r="B1909" t="str">
            <v>CN HÀ NỘI - CÔNG TY CỔ PHẦN DỊCH VỤ THƯƠNG MẠI TỔNG HỢP WINCOMMERCE</v>
          </cell>
          <cell r="C1909" t="str">
            <v>25I Ngõ 358 Bùi Xương Trạch, phường Khương Đình, quận Thanh Xuân, Hà Nội</v>
          </cell>
          <cell r="D1909" t="str">
            <v>MIENBAC;WIN</v>
          </cell>
        </row>
        <row r="1910">
          <cell r="A1910" t="str">
            <v>WIN2776</v>
          </cell>
          <cell r="B1910" t="str">
            <v>CN HÀ NỘI - CÔNG TY CỔ PHẦN DỊCH VỤ THƯƠNG MẠI TỔNG HỢP WINCOMMERCE</v>
          </cell>
          <cell r="C1910" t="str">
            <v>348 Lạc Trung, phường Vĩnh Tuy, quận Hai Bà Trưng, Hà Nội</v>
          </cell>
          <cell r="D1910" t="str">
            <v>MIENBAC;WIN</v>
          </cell>
        </row>
        <row r="1911">
          <cell r="A1911" t="str">
            <v>WIN2777</v>
          </cell>
          <cell r="B1911" t="str">
            <v>CN HÀ NỘI - CÔNG TY CỔ PHẦN DỊCH VỤ THƯƠNG MẠI TỔNG HỢP WINCOMMERCE</v>
          </cell>
          <cell r="C1911" t="str">
            <v>575 La Thành, phường Thành Công, quận Ba Đình, Hà Nội</v>
          </cell>
          <cell r="D1911" t="str">
            <v>MIENBAC;WIN</v>
          </cell>
        </row>
        <row r="1912">
          <cell r="A1912" t="str">
            <v>WIN2781</v>
          </cell>
          <cell r="B1912" t="str">
            <v>CN HÀ NỘI - CÔNG TY CỔ PHẦN DỊCH VỤ THƯƠNG MẠI TỔNG HỢP WINCOMMERCE</v>
          </cell>
          <cell r="C1912" t="str">
            <v>Số 44 ngõ 81 phố Đặng Văn Ngữ, phường Trung Tự, quận Đống Đa, Hà Nội</v>
          </cell>
          <cell r="D1912" t="str">
            <v>MIENBAC;WIN</v>
          </cell>
        </row>
        <row r="1913">
          <cell r="A1913" t="str">
            <v>WIN2782</v>
          </cell>
          <cell r="B1913" t="str">
            <v>CN HÀ NỘI - CÔNG TY CỔ PHẦN DỊCH VỤ THƯƠNG MẠI TỔNG HỢP WINCOMMERCE</v>
          </cell>
          <cell r="C1913" t="str">
            <v>Số 1132 đường Láng, phường Láng Thượng, quận Đống Đa, Hà Nội</v>
          </cell>
          <cell r="D1913" t="str">
            <v>MIENBAC;WIN</v>
          </cell>
        </row>
        <row r="1914">
          <cell r="A1914" t="str">
            <v>WIN2785</v>
          </cell>
          <cell r="B1914" t="str">
            <v>CN HÀ NỘI - CÔNG TY CỔ PHẦN DỊCH VỤ THƯƠNG MẠI TỔNG HỢP WINCOMMERCE</v>
          </cell>
          <cell r="C1914" t="str">
            <v>Số 175 phố An Dương, phường Yên Phụ, quận Tây Hồ, Hà Nội</v>
          </cell>
          <cell r="D1914" t="str">
            <v>MIENBAC;WIN</v>
          </cell>
        </row>
        <row r="1915">
          <cell r="A1915" t="str">
            <v>WIN2790</v>
          </cell>
          <cell r="B1915" t="str">
            <v>CN HÀ NỘI - CÔNG TY CỔ PHẦN DỊCH VỤ THƯƠNG MẠI TỔNG HỢP WINCOMMERCE</v>
          </cell>
          <cell r="C1915" t="str">
            <v>Số 166 Ái Mộ, phường Bồ Đề, quận Long Biên, Hà Nội</v>
          </cell>
          <cell r="D1915" t="str">
            <v>MIENBAC;WIN</v>
          </cell>
        </row>
        <row r="1916">
          <cell r="A1916" t="str">
            <v>WIN2792</v>
          </cell>
          <cell r="B1916" t="str">
            <v>CN HÀ NỘI - CÔNG TY CỔ PHẦN DỊCH VỤ THƯƠNG MẠI TỔNG HỢP WINCOMMERCE</v>
          </cell>
          <cell r="C1916" t="str">
            <v>Số 38 Đê Tô Hoàng, phường Cầu Dền, quận Hai Bà Trưng, Hà Nội</v>
          </cell>
          <cell r="D1916" t="str">
            <v>MIENBAC;WIN</v>
          </cell>
        </row>
        <row r="1917">
          <cell r="A1917" t="str">
            <v>WIN2795</v>
          </cell>
          <cell r="B1917" t="str">
            <v>CN HÀ NỘI - CÔNG TY CỔ PHẦN DỊCH VỤ THƯƠNG MẠI TỔNG HỢP WINCOMMERCE</v>
          </cell>
          <cell r="C1917" t="str">
            <v>Nhà 1, tổ 7, khu đấu giá Giang Biên, phường Giang Biên, quận Long Biên, Hà Nội</v>
          </cell>
          <cell r="D1917" t="str">
            <v>MIENBAC;WIN</v>
          </cell>
        </row>
        <row r="1918">
          <cell r="A1918" t="str">
            <v>WIN2796</v>
          </cell>
          <cell r="B1918" t="str">
            <v>CN HÀ NỘI - CÔNG TY CỔ PHẦN DỊCH VỤ THƯƠNG MẠI TỔNG HỢP WINCOMMERCE</v>
          </cell>
          <cell r="C1918" t="str">
            <v>Số 8 nhà 01B Đô thị mới Sài Đồng, phường Phúc Đồng, quận Long Biên, Hà Nội</v>
          </cell>
          <cell r="D1918" t="str">
            <v>MIENBAC;WIN</v>
          </cell>
        </row>
        <row r="1919">
          <cell r="A1919" t="str">
            <v>win2797</v>
          </cell>
          <cell r="B1919" t="str">
            <v>CN HÀ NỘI - Wincommerce</v>
          </cell>
          <cell r="C1919" t="str">
            <v>Số 42, phố Sủi, xã Phú Thị, huyện Gia Lâm, Hà Nội</v>
          </cell>
          <cell r="D1919" t="str">
            <v>MIENBAC;WIN</v>
          </cell>
        </row>
        <row r="1920">
          <cell r="A1920" t="str">
            <v>WIN2798</v>
          </cell>
          <cell r="B1920" t="str">
            <v>CN HÀ NỘI - CÔNG TY CỔ PHẦN DỊCH VỤ THƯƠNG MẠI TỔNG HỢP WINCOMMERCE</v>
          </cell>
          <cell r="C1920" t="str">
            <v>Số 207, phố Đức Giang, phường Thượng Thanh, quận Long Biên, Hà Nội</v>
          </cell>
          <cell r="D1920" t="str">
            <v>MIENBAC;WIN</v>
          </cell>
        </row>
        <row r="1921">
          <cell r="A1921" t="str">
            <v>WIN2799</v>
          </cell>
          <cell r="B1921" t="str">
            <v>CN HÀ NỘI - CÔNG TY CỔ PHẦN DỊCH VỤ THƯƠNG MẠI TỔNG HỢP WINCOMMERCE</v>
          </cell>
          <cell r="C1921" t="str">
            <v>Số 120A Nguyễn An Ninh, phường Tương Mai, quận Hoàng Mai, Hà Nội</v>
          </cell>
          <cell r="D1921" t="str">
            <v>MIENBAC;WIN</v>
          </cell>
        </row>
        <row r="1922">
          <cell r="A1922" t="str">
            <v>WIN2801</v>
          </cell>
          <cell r="B1922" t="str">
            <v>CN HÀ NỘI - CÔNG TY CỔ PHẦN DỊCH VỤ THƯƠNG MẠI TỔNG HỢP WINCOMMERCE</v>
          </cell>
          <cell r="C1922" t="str">
            <v>Số 261 phố Tân Mai, phường Tân Mai, quận Hoàng Mai, Hà Nội</v>
          </cell>
          <cell r="D1922" t="str">
            <v>MIENBAC;WIN</v>
          </cell>
        </row>
        <row r="1923">
          <cell r="A1923" t="str">
            <v>WIN2802</v>
          </cell>
          <cell r="B1923" t="str">
            <v>CN HÀ NỘI - CÔNG TY CỔ PHẦN DỊCH VỤ THƯƠNG MẠI TỔNG HỢP WINCOMMERCE</v>
          </cell>
          <cell r="C1923" t="str">
            <v>Số 31, ngõ 310 đường Nghi Tàm, phường Yên Phụ, quận Tây Hồ, Hà Nội</v>
          </cell>
          <cell r="D1923" t="str">
            <v>MIENBAC;WIN</v>
          </cell>
        </row>
        <row r="1924">
          <cell r="A1924" t="str">
            <v>WIN2803</v>
          </cell>
          <cell r="B1924" t="str">
            <v>CN HÀ NỘI - CÔNG TY CỔ PHẦN DỊCH VỤ THƯƠNG MẠI TỔNG HỢP WINCOMMERCE</v>
          </cell>
          <cell r="C1924" t="str">
            <v>Số 528 ngõ 528 phố Ngô Gia Tự, phường Đức Giang, quận Long Biên, Hà Nội</v>
          </cell>
          <cell r="D1924" t="str">
            <v>MIENBAC;WIN</v>
          </cell>
        </row>
        <row r="1925">
          <cell r="A1925" t="str">
            <v>win2804</v>
          </cell>
          <cell r="B1925" t="str">
            <v>CN HÀ NỘI - wincommerce</v>
          </cell>
          <cell r="C1925" t="str">
            <v>LK 16-19 Khu đô thị Ngô Thì Nhậm, phường La Khê, quận Hà Đông, Hà Nội</v>
          </cell>
          <cell r="D1925" t="str">
            <v>MIENBAC;WIN</v>
          </cell>
        </row>
        <row r="1926">
          <cell r="A1926" t="str">
            <v>WIN2806</v>
          </cell>
          <cell r="B1926" t="str">
            <v>CN HÀ NỘI - CÔNG TY CỔ PHẦN DỊCH VỤ THƯƠNG MẠI TỔNG HỢP WINCOMMERCE</v>
          </cell>
          <cell r="C1926" t="str">
            <v>Số 3, phố Hàng Bút, phường Hàng Bồ, quận Hoàn Kiếm, Hà Nội</v>
          </cell>
          <cell r="D1926" t="str">
            <v>MIENBAC;WIN</v>
          </cell>
        </row>
        <row r="1927">
          <cell r="A1927" t="str">
            <v>WIN2807</v>
          </cell>
          <cell r="B1927" t="str">
            <v>CN HÀ NỘI - CÔNG TY CỔ PHẦN DỊCH VỤ THƯƠNG MẠI TỔNG HỢP WINCOMMERCE</v>
          </cell>
          <cell r="C1927" t="str">
            <v>Số 9 ngõ 293 đường Tam Trinh, phường Hoàng Văn Thụ, quận Hoàng Mai, Hà Nội</v>
          </cell>
          <cell r="D1927" t="str">
            <v>MIENBAC;WIN</v>
          </cell>
        </row>
        <row r="1928">
          <cell r="A1928" t="str">
            <v>WIN2808</v>
          </cell>
          <cell r="B1928" t="str">
            <v>CN HÀ NỘI - CÔNG TY CỔ PHẦN DỊCH VỤ THƯƠNG MẠI TỔNG HỢP WINCOMMERCE</v>
          </cell>
          <cell r="C1928" t="str">
            <v>Số 27 phố Phạm Hồng Thái, phường Trúc Bạch, quận Ba Đình, Hà Nội</v>
          </cell>
          <cell r="D1928" t="str">
            <v>MIENBAC;WIN</v>
          </cell>
        </row>
        <row r="1929">
          <cell r="A1929" t="str">
            <v>WIN2810</v>
          </cell>
          <cell r="B1929" t="str">
            <v>CN HÀ NỘI - CÔNG TY CỔ PHẦN DỊCH VỤ THƯƠNG MẠI TỔNG HỢP WINCOMMERCE</v>
          </cell>
          <cell r="C1929" t="str">
            <v>"Nhà 2B, ngõ 361 Phạm Văn Đồng, tổ dân phố Hoàng Bẩy, 
phường Cổ Nhuế 1, quận Bắc Từ Liêm, Hà Nội"</v>
          </cell>
          <cell r="D1929" t="str">
            <v>MIENBAC;WIN</v>
          </cell>
        </row>
        <row r="1930">
          <cell r="A1930" t="str">
            <v>WIN2811</v>
          </cell>
          <cell r="B1930" t="str">
            <v>CN HÀ NỘI - CÔNG TY CỔ PHẦN DỊCH VỤ THƯƠNG MẠI TỔNG HỢP WINCOMMERCE</v>
          </cell>
          <cell r="C1930" t="str">
            <v>Số 402 đường Kim Giang, phường Đại Kim, quận Hoàng Mai, Hà Nội</v>
          </cell>
          <cell r="D1930" t="str">
            <v>MIENBAC;WIN</v>
          </cell>
        </row>
        <row r="1931">
          <cell r="A1931" t="str">
            <v>WIN2812</v>
          </cell>
          <cell r="B1931" t="str">
            <v>CN HÀ NỘI - CÔNG TY CỔ PHẦN DỊCH VỤ THƯƠNG MẠI TỔNG HỢP WINCOMMERCE</v>
          </cell>
          <cell r="C1931" t="str">
            <v>Số 27 ngõ 165 đường Xuân Thủy, phường Dịch Vọng Hậu, quận Cầu Giấy, Hà Nội</v>
          </cell>
          <cell r="D1931" t="str">
            <v>MIENBAC;WIN</v>
          </cell>
        </row>
        <row r="1932">
          <cell r="A1932" t="str">
            <v>WIN2814</v>
          </cell>
          <cell r="B1932" t="str">
            <v>CN HÀ NỘI - CÔNG TY CỔ PHẦN DỊCH VỤ THƯƠNG MẠI TỔNG HỢP WINCOMMERCE</v>
          </cell>
          <cell r="C1932" t="str">
            <v>Số 116 đường Đê La Thành, phường Phương Liên, quận Đống Đa, Hà Nội</v>
          </cell>
          <cell r="D1932" t="str">
            <v>MIENBAC;WIN</v>
          </cell>
        </row>
        <row r="1933">
          <cell r="A1933" t="str">
            <v>WIN2816</v>
          </cell>
          <cell r="B1933" t="str">
            <v>CN HÀ NỘI - CÔNG TY CỔ PHẦN DỊCH VỤ THƯƠNG MẠI TỔNG HỢP WINCOMMERCE</v>
          </cell>
          <cell r="C1933" t="str">
            <v>Số 198 đường Hoàng Mai, phường Hoàng Văn Thụ, quận Hoàng Mai, Hà Nội</v>
          </cell>
          <cell r="D1933" t="str">
            <v>MIENBAC;WIN</v>
          </cell>
        </row>
        <row r="1934">
          <cell r="A1934" t="str">
            <v>win2817</v>
          </cell>
          <cell r="B1934" t="str">
            <v>CN HÀ NỘI - wincommerce</v>
          </cell>
          <cell r="C1934" t="str">
            <v>Số 18 đường Cầu Dậu, xã Thanh Liệt, huyện Thanh Trì, Hà Nội</v>
          </cell>
          <cell r="D1934" t="str">
            <v>MIENBAC;WIN</v>
          </cell>
        </row>
        <row r="1935">
          <cell r="A1935" t="str">
            <v>win2820</v>
          </cell>
          <cell r="B1935" t="str">
            <v>CN HÀ NỘI - wincommerce</v>
          </cell>
          <cell r="C1935" t="str">
            <v>Số 29 ngõ 126 đường Xuân Đỉnh, phường Xuân Đỉnh, quận Bắc Từ Liêm, Hà Nội</v>
          </cell>
          <cell r="D1935" t="str">
            <v>MIENBAC;WIN</v>
          </cell>
        </row>
        <row r="1936">
          <cell r="A1936" t="str">
            <v>WIN2823</v>
          </cell>
          <cell r="B1936" t="str">
            <v>CN HÀ NỘI - CÔNG TY CỔ PHẦN DỊCH VỤ THƯƠNG MẠI TỔNG HỢP WINCOMMERCE</v>
          </cell>
          <cell r="C1936" t="str">
            <v>Số 10 ngõ 15 phố Hoàng Liệt, phường Hoàng Liệt, quận Hoàng Mai, Hà Nội</v>
          </cell>
          <cell r="D1936" t="str">
            <v>MIENBAC;WIN</v>
          </cell>
        </row>
        <row r="1937">
          <cell r="A1937" t="str">
            <v>WIN2825</v>
          </cell>
          <cell r="B1937" t="str">
            <v>CN HÀ NỘI - CÔNG TY CỔ PHẦN DỊCH VỤ THƯƠNG MẠI TỔNG HỢP WINCOMMERCE</v>
          </cell>
          <cell r="C1937" t="str">
            <v>Số 10 ngõ 100 Hoàng Quốc Việt, phường Nghĩa Đô, quận Cầu Giấy, Hà Nội</v>
          </cell>
          <cell r="D1937" t="str">
            <v>MIENBAC;WIN</v>
          </cell>
        </row>
        <row r="1938">
          <cell r="A1938" t="str">
            <v>WIN2826</v>
          </cell>
          <cell r="B1938" t="str">
            <v>CN HÀ NỘI - CÔNG TY CỔ PHẦN DỊCH VỤ THƯƠNG MẠI TỔNG HỢP WINCOMMERCE</v>
          </cell>
          <cell r="C1938" t="str">
            <v>Số 18 phố Lệ Mật, phường Việt Hưng, quận Long Biên, Hà Nội</v>
          </cell>
          <cell r="D1938" t="str">
            <v>MIENBAC;WIN</v>
          </cell>
        </row>
        <row r="1939">
          <cell r="A1939" t="str">
            <v>WIN2827</v>
          </cell>
          <cell r="B1939" t="str">
            <v>CN HÀ NỘI - CÔNG TY CỔ PHẦN DỊCH VỤ THƯƠNG MẠI TỔNG HỢP WINCOMMERCE</v>
          </cell>
          <cell r="C1939" t="str">
            <v>Số 29 ngách 32 ngõ 564 Nguyễn Văn Cừ, phường Gia Thụy, quận Long Biên, Hà Nội</v>
          </cell>
          <cell r="D1939" t="str">
            <v>MIENBAC;WIN</v>
          </cell>
        </row>
        <row r="1940">
          <cell r="A1940" t="str">
            <v>WIN2829</v>
          </cell>
          <cell r="B1940" t="str">
            <v>CN HÀ NỘI - CÔNG TY CỔ PHẦN DỊCH VỤ THƯƠNG MẠI TỔNG HỢP WINCOMMERCE</v>
          </cell>
          <cell r="C1940" t="str">
            <v>Số 44 đường Nguyễn Hoàng, phường Mỹ Đình 2, quận Nam Từ Liêm, Hà Nội</v>
          </cell>
          <cell r="D1940" t="str">
            <v>MIENBAC;WIN</v>
          </cell>
        </row>
        <row r="1941">
          <cell r="A1941" t="str">
            <v>WIN2830</v>
          </cell>
          <cell r="B1941" t="str">
            <v>CN HÀ NỘI - CÔNG TY CỔ PHẦN DỊCH VỤ THƯƠNG MẠI TỔNG HỢP WINCOMMERCE</v>
          </cell>
          <cell r="C1941" t="str">
            <v>Số 76 phố Nhân Hòa, P. Nhân Chính, Q. Thanh Xuân, Hà Nội</v>
          </cell>
          <cell r="D1941" t="str">
            <v>MIENBAC;WIN</v>
          </cell>
        </row>
        <row r="1942">
          <cell r="A1942" t="str">
            <v>WIN2833</v>
          </cell>
          <cell r="B1942" t="str">
            <v>CN HÀ NỘI - CÔNG TY CỔ PHẦN DỊCH VỤ THƯƠNG MẠI TỔNG HỢP WINCOMMERCE</v>
          </cell>
          <cell r="C1942" t="str">
            <v>Số 28, ngõ 68 đường Cầu Giấy, Phường Quan Hoa, quận Cầu Giấy, Tp. Hà Nội</v>
          </cell>
          <cell r="D1942" t="str">
            <v>MIENBAC;WIN</v>
          </cell>
        </row>
        <row r="1943">
          <cell r="A1943" t="str">
            <v>WIN2835</v>
          </cell>
          <cell r="B1943" t="str">
            <v>CN HÀ NỘI - CÔNG TY CỔ PHẦN DỊCH VỤ THƯƠNG MẠI TỔNG HỢP WINCOMMERCE</v>
          </cell>
          <cell r="C1943" t="str">
            <v>Số 66 đường Trung Văn, Phường Trung Văn, Quận Nam Từ Liêm, Hà Nội</v>
          </cell>
          <cell r="D1943" t="str">
            <v>MIENBAC;WIN</v>
          </cell>
        </row>
        <row r="1944">
          <cell r="A1944" t="str">
            <v>WIN2841</v>
          </cell>
          <cell r="B1944" t="str">
            <v>CN HÀ NỘI - CÔNG TY CỔ PHẦN DỊCH VỤ THƯƠNG MẠI TỔNG HỢP WINCOMMERCE</v>
          </cell>
          <cell r="C1944" t="str">
            <v>Số 80 phố Nguyễn Phúc Lai, phường Ô Chợ Dừa, quận Đống Đa, Hà Nội</v>
          </cell>
          <cell r="D1944" t="str">
            <v>MIENBAC;WIN</v>
          </cell>
        </row>
        <row r="1945">
          <cell r="A1945" t="str">
            <v>WIN2846</v>
          </cell>
          <cell r="B1945" t="str">
            <v>CN HÀ NỘI - CÔNG TY CỔ PHẦN DỊCH VỤ THƯƠNG MẠI TỔNG HỢP WINCOMMERCE</v>
          </cell>
          <cell r="C1945" t="str">
            <v>Số 90 ngõ 24 phố Kim Đồng, phường Giáp Bát, quận Hoàng Mai, Hà Nội</v>
          </cell>
          <cell r="D1945" t="str">
            <v>MIENBAC;WIN</v>
          </cell>
        </row>
        <row r="1946">
          <cell r="A1946" t="str">
            <v>WIN2850</v>
          </cell>
          <cell r="B1946" t="str">
            <v>CN HÀ NỘI - CÔNG TY CỔ PHẦN DỊCH VỤ THƯƠNG MẠI TỔNG HỢP WINCOMMERCE</v>
          </cell>
          <cell r="C1946" t="str">
            <v>Số 639 Vũ Tông Phan, phường Khương Đình, quận Thanh Xuân, Hà Nội</v>
          </cell>
          <cell r="D1946" t="str">
            <v>MIENBAC;WIN</v>
          </cell>
        </row>
        <row r="1947">
          <cell r="A1947" t="str">
            <v>WIN2853</v>
          </cell>
          <cell r="B1947" t="str">
            <v>CN HÀ NỘI - CÔNG TY CỔ PHẦN DỊCH VỤ THƯƠNG MẠI TỔNG HỢP WINCOMMERCE</v>
          </cell>
          <cell r="C1947" t="str">
            <v>Số 85 Yên Sở, P. Yên Sở, quận Hoàng Mai, Hà Nội</v>
          </cell>
          <cell r="D1947" t="str">
            <v>MIENNAM;WIN</v>
          </cell>
          <cell r="E1947" t="str">
            <v/>
          </cell>
        </row>
        <row r="1948">
          <cell r="A1948" t="str">
            <v>WIN2881</v>
          </cell>
          <cell r="B1948" t="str">
            <v>CN HCM - CÔNG TY CỔ PHẦN DỊCH VỤ THƯƠNG MẠI TỔNG HỢP WINCOMMERCE</v>
          </cell>
          <cell r="C1948" t="str">
            <v>CH TM.08,CC Tecco Tower, Tham Lương, P. Tân Thới Nhất, Quận 12, HCM</v>
          </cell>
          <cell r="D1948" t="str">
            <v>MIENNAM;WIN</v>
          </cell>
          <cell r="E1948" t="str">
            <v/>
          </cell>
        </row>
        <row r="1949">
          <cell r="A1949" t="str">
            <v>WIN2882</v>
          </cell>
          <cell r="B1949" t="str">
            <v>CN HCM - CÔNG TY CỔ PHẦN DỊCH VỤ THƯƠNG MẠI TỔNG HỢP WINCOMMERCE</v>
          </cell>
          <cell r="C1949" t="str">
            <v>17-19-21 Nguyễn Văn Trỗi, Phường 12, Quận Phú Nhuận, HCM</v>
          </cell>
          <cell r="D1949" t="str">
            <v>MIENNAM;WIN</v>
          </cell>
          <cell r="E1949" t="str">
            <v/>
          </cell>
        </row>
        <row r="1950">
          <cell r="A1950" t="str">
            <v>win2886</v>
          </cell>
          <cell r="B1950" t="str">
            <v>CN HCM - wincommerce</v>
          </cell>
          <cell r="C1950" t="str">
            <v>197 Nguyễn Thị Nhỏ, Phường 9, Quận Tân Bình, HCM</v>
          </cell>
          <cell r="D1950" t="str">
            <v>MIENNAM;WIN</v>
          </cell>
          <cell r="E1950" t="str">
            <v/>
          </cell>
        </row>
        <row r="1951">
          <cell r="A1951" t="str">
            <v>WIN2891</v>
          </cell>
          <cell r="B1951" t="str">
            <v>CN HCM - CÔNG TY CỔ PHẦN DỊCH VỤ THƯƠNG MẠI TỔNG HỢP WINCOMMERCE</v>
          </cell>
          <cell r="C1951" t="str">
            <v>03 Đường số 4,KP 6, Phường Trường Thọ, Quận Thủ Đức, HCM</v>
          </cell>
          <cell r="D1951" t="str">
            <v>MIENNAM;WIN</v>
          </cell>
          <cell r="E1951" t="str">
            <v/>
          </cell>
        </row>
        <row r="1952">
          <cell r="A1952" t="str">
            <v>WIN2892</v>
          </cell>
          <cell r="B1952" t="str">
            <v>CN HCM - CÔNG TY CỔ PHẦN DỊCH VỤ THƯƠNG MẠI TỔNG HỢP WINCOMMERCE</v>
          </cell>
          <cell r="C1952" t="str">
            <v>2 Tầng Trệt, CC 12 View, P.Tân Thới Nhất, Quận 12, HCM</v>
          </cell>
          <cell r="D1952" t="str">
            <v>MIENNAM;WIN</v>
          </cell>
          <cell r="E1952" t="str">
            <v/>
          </cell>
        </row>
        <row r="1953">
          <cell r="A1953" t="str">
            <v>WIN2894</v>
          </cell>
          <cell r="B1953" t="str">
            <v>CN HCM - CÔNG TY CỔ PHẦN DỊCH VỤ THƯƠNG MẠI TỔNG HỢP WINCOMMERCE</v>
          </cell>
          <cell r="C1953" t="str">
            <v>131 Đặng Văn Ngữ, Phường 14, Quận Phú Nhuận, HCM</v>
          </cell>
          <cell r="D1953" t="str">
            <v>MIENBAC;WIN</v>
          </cell>
        </row>
        <row r="1954">
          <cell r="A1954" t="str">
            <v>WIN2909</v>
          </cell>
          <cell r="B1954" t="str">
            <v>CN HÀ NỘI - CÔNG TY CỔ PHẦN DỊCH VỤ THƯƠNG MẠI TỔNG HỢP WINCOMMERCE</v>
          </cell>
          <cell r="C1954" t="str">
            <v>Số 38 ngõ 76 phố Mai Dịch, phường Mai Dịch, quận Cầu Giấy, Hà Nội</v>
          </cell>
          <cell r="D1954" t="str">
            <v>MIENBAC;WIN</v>
          </cell>
        </row>
        <row r="1955">
          <cell r="A1955" t="str">
            <v>WIN2918</v>
          </cell>
          <cell r="B1955" t="str">
            <v>CN HÀ NỘI - CÔNG TY CỔ PHẦN DỊCH VỤ THƯƠNG MẠI TỔNG HỢP WINCOMMERCE</v>
          </cell>
          <cell r="C1955" t="str">
            <v>Số 5 phố Nhật Tảo, phường Đông Ngạc, quận Bắc Từ Liêm, Hà Nội</v>
          </cell>
          <cell r="D1955" t="str">
            <v>MIENBAC;WIN</v>
          </cell>
        </row>
        <row r="1956">
          <cell r="A1956" t="str">
            <v>win2924</v>
          </cell>
          <cell r="B1956" t="str">
            <v>CN HÀ NỘI - Wincommerce</v>
          </cell>
          <cell r="C1956" t="str">
            <v>Số 391 Ngô Xuân Quảng, thị trấn Trâu Quỳ, huyện Gia Lâm, Hà Nội</v>
          </cell>
          <cell r="D1956" t="str">
            <v>MIENBAC;WIN</v>
          </cell>
        </row>
        <row r="1957">
          <cell r="A1957" t="str">
            <v>WIN2926</v>
          </cell>
          <cell r="B1957" t="str">
            <v>CN HÀ NỘI - CÔNG TY CỔ PHẦN DỊCH VỤ THƯƠNG MẠI TỔNG HỢP WINCOMMERCE</v>
          </cell>
          <cell r="C1957" t="str">
            <v>Số 224 phố Khâm Thiên, phường Thổ Quan, quận Đống Đa, Hà Nội</v>
          </cell>
          <cell r="D1957" t="str">
            <v>MIENNAM;WIN</v>
          </cell>
          <cell r="E1957" t="str">
            <v/>
          </cell>
        </row>
        <row r="1958">
          <cell r="A1958" t="str">
            <v>WIN2929</v>
          </cell>
          <cell r="B1958" t="str">
            <v>CN HCM - CÔNG TY CỔ PHẦN DỊCH VỤ THƯƠNG MẠI TỔNG HỢP WINCOMMERCE</v>
          </cell>
          <cell r="C1958" t="str">
            <v>A01-08, tầng 1, block A, Khu căn hộ, Hoàng Anh Thanh Bình, đường số 17, P.Tân Hưng, Q.7, HCM</v>
          </cell>
          <cell r="D1958" t="str">
            <v>MIENNAM;WIN</v>
          </cell>
          <cell r="E1958" t="str">
            <v/>
          </cell>
        </row>
        <row r="1959">
          <cell r="A1959" t="str">
            <v>WIN2931</v>
          </cell>
          <cell r="B1959" t="str">
            <v>CN HCM - CÔNG TY CỔ PHẦN DỊCH VỤ THƯƠNG MẠI TỔNG HỢP WINCOMMERCE</v>
          </cell>
          <cell r="C1959" t="str">
            <v>Căn số 0.01, Tầng 1, Lô A, Chung cư Quận 2, Khu Phố 3, Phường Bình Trưng Đông, Quận 2, TP. Hồ Chí Minh Việt Nam</v>
          </cell>
          <cell r="D1959" t="str">
            <v>MIENNAM;WIN</v>
          </cell>
          <cell r="E1959" t="str">
            <v/>
          </cell>
        </row>
        <row r="1960">
          <cell r="A1960" t="str">
            <v>win2954</v>
          </cell>
          <cell r="B1960" t="str">
            <v>CN HCM - wincommerce</v>
          </cell>
          <cell r="C1960" t="str">
            <v>Cao Ốc Him Lam, Quận 8, HCM</v>
          </cell>
          <cell r="D1960" t="str">
            <v>MIENNAM;WIN</v>
          </cell>
          <cell r="E1960" t="str">
            <v/>
          </cell>
        </row>
        <row r="1961">
          <cell r="A1961" t="str">
            <v>win2961</v>
          </cell>
          <cell r="B1961" t="str">
            <v>CN HCM - Wincommerce</v>
          </cell>
          <cell r="C1961" t="str">
            <v>Số A-0-05, Đường CN13-DC8-DC13, Đường CN13-DC8-DC13, Phường Sơn Kỳ, HCM</v>
          </cell>
          <cell r="D1961" t="str">
            <v>MIENNAM;WIN</v>
          </cell>
          <cell r="E1961" t="str">
            <v/>
          </cell>
        </row>
        <row r="1962">
          <cell r="A1962" t="str">
            <v>WIN2965</v>
          </cell>
          <cell r="B1962" t="str">
            <v>CN HCM - CÔNG TY CỔ PHẦN DỊCH VỤ THƯƠNG MẠI TỔNG HỢP WINCOMMERCE</v>
          </cell>
          <cell r="C1962" t="str">
            <v>67 Mai Chí Thọ, Phường An Phú, Quận 2, TP. Hồ Chí Minh Việt Nam</v>
          </cell>
          <cell r="D1962" t="str">
            <v>MIENNAM;WIN</v>
          </cell>
          <cell r="E1962" t="str">
            <v/>
          </cell>
        </row>
        <row r="1963">
          <cell r="A1963" t="str">
            <v>WIN2968</v>
          </cell>
          <cell r="B1963" t="str">
            <v>CN HCM - CÔNG TY CỔ PHẦN DỊCH VỤ THƯƠNG MẠI TỔNG HỢP WINCOMMERCE</v>
          </cell>
          <cell r="C1963" t="str">
            <v>C2 Vinhomes Central Park, Tân Cảng, Phường 22, Quận Bình Thạnh, HCM</v>
          </cell>
          <cell r="D1963" t="str">
            <v>MIENBAC;WIN</v>
          </cell>
        </row>
        <row r="1964">
          <cell r="A1964" t="str">
            <v>WIN2969</v>
          </cell>
          <cell r="B1964" t="str">
            <v>CN HÀ NỘI - CÔNG TY CỔ PHẦN DỊCH VỤ THƯƠNG MẠI TỔNG HỢP WINCOMMERCE</v>
          </cell>
          <cell r="C1964" t="str">
            <v>"Dịch vụ tầng 1, nhà C lô CT3, khu đô thị mới Tây Nam hồ Linh Đàm
, đường Linh Đường, phường Hoàng Liệt, quận Hoàng Mai, Hà Nội"</v>
          </cell>
          <cell r="D1964" t="str">
            <v>MIENNAM;WIN</v>
          </cell>
          <cell r="E1964" t="str">
            <v/>
          </cell>
        </row>
        <row r="1965">
          <cell r="A1965" t="str">
            <v>WIN2980</v>
          </cell>
          <cell r="B1965" t="str">
            <v>CN HCM - CÔNG TY CỔ PHẦN DỊCH VỤ THƯƠNG MẠI TỔNG HỢP WINCOMMERCE</v>
          </cell>
          <cell r="C1965" t="str">
            <v>B-03, Block B, Hiệp Bình Phước, Quận Thủ Đức, HCM</v>
          </cell>
          <cell r="D1965" t="str">
            <v>MIENBAC;WIN</v>
          </cell>
        </row>
        <row r="1966">
          <cell r="A1966" t="str">
            <v>WIN2982</v>
          </cell>
          <cell r="B1966" t="str">
            <v>CN HÀ NỘI - CÔNG TY CỔ PHẦN DỊCH VỤ THƯƠNG MẠI TỔNG HỢP WINCOMMERCE</v>
          </cell>
          <cell r="C1966" t="str">
            <v>Số 848 đường Trương Định, Phường Giáp Bát, Quận Hoàng Mai, HN</v>
          </cell>
          <cell r="D1966" t="str">
            <v>MIENBAC;WIN</v>
          </cell>
        </row>
        <row r="1967">
          <cell r="A1967" t="str">
            <v>win2984</v>
          </cell>
          <cell r="B1967" t="str">
            <v>CN HÀ NỘI - Wincommerce</v>
          </cell>
          <cell r="C1967" t="str">
            <v>Căn RA1 tầng 1 tòa A1 khu rừng cọ ecopark</v>
          </cell>
          <cell r="D1967" t="str">
            <v>MIENBAC;WIN</v>
          </cell>
        </row>
        <row r="1968">
          <cell r="A1968" t="str">
            <v>WIN2995</v>
          </cell>
          <cell r="B1968" t="str">
            <v>CN HÀ NỘI - CÔNG TY CỔ PHẦN DỊCH VỤ THƯƠNG MẠI TỔNG HỢP WINCOMMERCE</v>
          </cell>
          <cell r="C1968" t="str">
            <v>"Lô 8-3A, Khu công nghiệp quận Hoàng Mai, đường Tam Trinh,
 phường Hoàng Văn Thụ, quận Hoàng Mai, thành phố Hà Nội."</v>
          </cell>
          <cell r="D1968" t="str">
            <v>MIENBAC;WIN</v>
          </cell>
        </row>
        <row r="1969">
          <cell r="A1969" t="str">
            <v>WIN2999</v>
          </cell>
          <cell r="B1969" t="str">
            <v>CN HÀ NỘI - CÔNG TY CỔ PHẦN DỊCH VỤ THƯƠNG MẠI TỔNG HỢP WINCOMMERCE</v>
          </cell>
          <cell r="C1969" t="str">
            <v>Số 12 ngõ 253 phố Nguyễn Văn Linh, phường Phúc Đồng, quận Long Biên, Hà Nội</v>
          </cell>
          <cell r="D1969" t="str">
            <v>MIENNAM;WIN</v>
          </cell>
          <cell r="E1969" t="str">
            <v/>
          </cell>
        </row>
        <row r="1970">
          <cell r="A1970" t="str">
            <v>WIN3007</v>
          </cell>
          <cell r="B1970" t="str">
            <v>CN HCM - CÔNG TY CỔ PHẦN DỊCH VỤ THƯƠNG MẠI TỔNG HỢP WINCOMMERCE</v>
          </cell>
          <cell r="C1970" t="str">
            <v>314 đường tỉnh lộ 8, KP4, Thị trấn Củ Chi, Huyện Củ Chi, HCM</v>
          </cell>
          <cell r="D1970" t="str">
            <v>MIENNAM;WIN</v>
          </cell>
          <cell r="E1970" t="str">
            <v/>
          </cell>
        </row>
        <row r="1971">
          <cell r="A1971" t="str">
            <v>WIN3010</v>
          </cell>
          <cell r="B1971" t="str">
            <v>CN HCM - CÔNG TY CỔ PHẦN DỊCH VỤ THƯƠNG MẠI TỔNG HỢP WINCOMMERCE</v>
          </cell>
          <cell r="C1971" t="str">
            <v>89 đường Hiệp Bình, khu phố 6, Phường Hiệp Bình Phước, Quận Thủ Đức, HCM</v>
          </cell>
          <cell r="D1971" t="str">
            <v>MIENBAC;WIN</v>
          </cell>
        </row>
        <row r="1972">
          <cell r="A1972" t="str">
            <v>WIN3011</v>
          </cell>
          <cell r="B1972" t="str">
            <v>CN HÀ NỘI - CÔNG TY CỔ PHẦN DỊCH VỤ THƯƠNG MẠI TỔNG HỢP WINCOMMERCE</v>
          </cell>
          <cell r="C1972" t="str">
            <v>"Lô đất C-4, khu nhà vườn 7500m2 thuộc dự án xây dựng khu nhà ở di dân GPMB và đấu giá QSDĐ, ngõ 63 Lê Đức Thọ 
phường Mỹ Đình 2, quận Nam Từ Liêm, TP Hà Nội"</v>
          </cell>
        </row>
        <row r="1973">
          <cell r="A1973" t="str">
            <v>WIN6852</v>
          </cell>
          <cell r="B1973" t="str">
            <v>CN HÀ NỘI - CÔNG TY CỔ PHẦN DỊCH VỤ THƯƠNG MẠI TỔNG HỢP WINCOMMERCE</v>
          </cell>
          <cell r="C1973" t="str">
            <v>số 23 ngõ 214 Nguyễn Xiển, Phường Hạ Đình, Quận Thanh Xuân, TP. Hà Nội</v>
          </cell>
          <cell r="D1973" t="str">
            <v>MIENBAC;WIN</v>
          </cell>
        </row>
        <row r="1974">
          <cell r="A1974" t="str">
            <v>WIN3012</v>
          </cell>
          <cell r="B1974" t="str">
            <v>CN HÀ NỘI - CÔNG TY CỔ PHẦN DỊCH VỤ THƯƠNG MẠI TỔNG HỢP WINCOMMERCE</v>
          </cell>
          <cell r="C1974" t="str">
            <v>Số 62 Nguyễn Đức Cảnh, phường Tương Mai, Hoàng Mai, Hà Nội</v>
          </cell>
          <cell r="D1974" t="str">
            <v>MIENBAC;WIN</v>
          </cell>
        </row>
        <row r="1975">
          <cell r="A1975" t="str">
            <v>WIN3013</v>
          </cell>
          <cell r="B1975" t="str">
            <v>CN HÀ NỘI - CÔNG TY CỔ PHẦN DỊCH VỤ THƯƠNG MẠI TỔNG HỢP WINCOMMERCE</v>
          </cell>
          <cell r="C1975" t="str">
            <v>Số 464 đường Hoàng Công Chất, phường Phú Diễn, quận Bắc Từ Liêm, TP Hà Nội.</v>
          </cell>
          <cell r="D1975" t="str">
            <v>MIENBAC;WIN</v>
          </cell>
        </row>
        <row r="1976">
          <cell r="A1976" t="str">
            <v>WIN3014</v>
          </cell>
          <cell r="B1976" t="str">
            <v>CN HÀ NỘI - CÔNG TY CỔ PHẦN DỊCH VỤ THƯƠNG MẠI TỔNG HỢP WINCOMMERCE</v>
          </cell>
          <cell r="C1976" t="str">
            <v>Nhà dịch vụ số P06S11 tòa P06 dự án Khu chức năng đô thị Dệt 8-3 và Hanosimex, số 25 ngõ 13,
 đường Lĩnh Nam, phường Mai Động, quận Hoàng Mai, HN</v>
          </cell>
          <cell r="D1976" t="str">
            <v>MIENBAC;WIN</v>
          </cell>
        </row>
        <row r="1977">
          <cell r="A1977" t="str">
            <v>WIN3015</v>
          </cell>
          <cell r="B1977" t="str">
            <v>CN HÀ NỘI - CÔNG TY CỔ PHẦN DỊCH VỤ THƯƠNG MẠI TỔNG HỢP WINCOMMERCE</v>
          </cell>
          <cell r="C1977" t="str">
            <v>Tầng 1, tòa nhà N3, đường Nguyễn Công Trứ, phường Phố Huế, quận Hai Bà Trưng, Hà Nội</v>
          </cell>
          <cell r="D1977" t="str">
            <v>MIENNAM;WIN</v>
          </cell>
          <cell r="E1977" t="str">
            <v/>
          </cell>
        </row>
        <row r="1978">
          <cell r="A1978" t="str">
            <v>WIN3016</v>
          </cell>
          <cell r="B1978" t="str">
            <v>CN HCM - CÔNG TY CỔ PHẦN DỊCH VỤ THƯƠNG MẠI TỔNG HỢP WINCOMMERCE</v>
          </cell>
          <cell r="C1978" t="str">
            <v>EB4-01-02A tầng trệt Block B4,khu tái, định cư Phú Mỹ(The Era Town), P. Phú Mỹ, Quận 7, HCM</v>
          </cell>
          <cell r="D1978" t="str">
            <v>MIENNAM;WIN</v>
          </cell>
          <cell r="E1978" t="str">
            <v/>
          </cell>
        </row>
        <row r="1979">
          <cell r="A1979" t="str">
            <v>WIN3019</v>
          </cell>
          <cell r="B1979" t="str">
            <v>CN HCM - CÔNG TY CỔ PHẦN DỊCH VỤ THƯƠNG MẠI TỔNG HỢP WINCOMMERCE</v>
          </cell>
          <cell r="C1979" t="str">
            <v>Chung cư Linh Đông, 65 Linh Đông, Phường Linh Đông, Quận Thủ Đức, HCM</v>
          </cell>
          <cell r="D1979" t="str">
            <v>MIENBAC;WIN</v>
          </cell>
        </row>
        <row r="1980">
          <cell r="A1980" t="str">
            <v>WIN3025</v>
          </cell>
          <cell r="B1980" t="str">
            <v>CN HÀ NỘI - CÔNG TY CỔ PHẦN DỊCH VỤ THƯƠNG MẠI TỔNG HỢP WINCOMMERCE</v>
          </cell>
          <cell r="C1980" t="str">
            <v>"Dịch vụ tầng 01, Tòa nhà Chung cư N07 B2, đường Thành Thái, 
Khu Đô thị mới Dịch Vọng, phường Dịch Vọng, quận Cầu Giấy, Hà Nội"</v>
          </cell>
          <cell r="D1980" t="str">
            <v>MIENBAC;WIN</v>
          </cell>
        </row>
        <row r="1981">
          <cell r="A1981" t="str">
            <v>win3026</v>
          </cell>
          <cell r="B1981" t="str">
            <v>CN HÀ NỘI - wincommerce</v>
          </cell>
          <cell r="C1981" t="str">
            <v>Số 583 Km 9 Đường Nguyễn Trãi, Phường Văn Quán, Quận Hà Đông, Thành phố Hà Nội</v>
          </cell>
          <cell r="D1981" t="str">
            <v>MIENBAC;WIN</v>
          </cell>
        </row>
        <row r="1982">
          <cell r="A1982" t="str">
            <v>WIN3027</v>
          </cell>
          <cell r="B1982" t="str">
            <v>CN HÀ NỘI - CÔNG TY CỔ PHẦN DỊCH VỤ THƯƠNG MẠI TỔNG HỢP WINCOMMERCE</v>
          </cell>
          <cell r="C1982" t="str">
            <v>Số 27 ngách 1 ngõ 254 đường Bưởi, Cống Vị, Ba Đình, Hà Nội</v>
          </cell>
          <cell r="D1982" t="str">
            <v>MIENBAC;WIN</v>
          </cell>
        </row>
        <row r="1983">
          <cell r="A1983" t="str">
            <v>WIN3029</v>
          </cell>
          <cell r="B1983" t="str">
            <v>CN HÀ NỘI - CÔNG TY CỔ PHẦN DỊCH VỤ THƯƠNG MẠI TỔNG HỢP WINCOMMERCE</v>
          </cell>
          <cell r="C1983" t="str">
            <v>"Tầng 1, Tổ hợp chung cư cao tầng NO3-T2, khu Đoàn Ngoại Giao, 
đường Nguyễn Văn Huyên kéo dài, phường Xuân Tảo, quận Bắc Từ Liêm, TP Hà Nội."</v>
          </cell>
          <cell r="D1983" t="str">
            <v>MIENBAC;WIN</v>
          </cell>
        </row>
        <row r="1984">
          <cell r="A1984" t="str">
            <v>WIN3030</v>
          </cell>
          <cell r="B1984" t="str">
            <v>CN HÀ NỘI - CÔNG TY CỔ PHẦN DỊCH VỤ THƯƠNG MẠI TỔNG HỢP WINCOMMERCE</v>
          </cell>
          <cell r="C1984" t="str">
            <v>Tầng 1, chung cư Đại Kim, đường Vũ Tông Phan, phường Đại Kim, quận Hoàng Mai, Hà Nội</v>
          </cell>
          <cell r="D1984" t="str">
            <v>MIENBAC;WIN</v>
          </cell>
        </row>
        <row r="1985">
          <cell r="A1985" t="str">
            <v>win3038</v>
          </cell>
          <cell r="B1985" t="str">
            <v>CN HÀ NỘI - wincommerce</v>
          </cell>
          <cell r="C1985" t="str">
            <v>Số 131 Ba La, phường Phú Lương, Hà Đông, Hà Nội</v>
          </cell>
          <cell r="D1985" t="str">
            <v>MIENBAC;WIN</v>
          </cell>
        </row>
        <row r="1986">
          <cell r="A1986" t="str">
            <v>WIN3055</v>
          </cell>
          <cell r="B1986" t="str">
            <v>CN HÀ NỘI - CÔNG TY CỔ PHẦN DỊCH VỤ THƯƠNG MẠI TỔNG HỢP WINCOMMERCE</v>
          </cell>
          <cell r="C1986" t="str">
            <v>Số 86 Nguyễn Đổng Chi, Tổ 2, Phường Cầu Diễn, Quận Nam Từ Liêm, Thành phố Hà Nội</v>
          </cell>
          <cell r="D1986" t="str">
            <v>MIENBAC;WIN</v>
          </cell>
        </row>
        <row r="1987">
          <cell r="A1987" t="str">
            <v>WIN3057</v>
          </cell>
          <cell r="B1987" t="str">
            <v>CN HÀ NỘI - CÔNG TY CỔ PHẦN DỊCH VỤ THƯƠNG MẠI TỔNG HỢP WINCOMMERCE</v>
          </cell>
          <cell r="C1987" t="str">
            <v>Nhà dịch vụ số P05S05 tầng 1, park hill, đường Lĩnh Nam, phường Mai Động, quận Hoàng Mai, HN</v>
          </cell>
          <cell r="D1987" t="str">
            <v>MIENNAM;WIN</v>
          </cell>
          <cell r="E1987" t="str">
            <v/>
          </cell>
        </row>
        <row r="1988">
          <cell r="A1988" t="str">
            <v>win3063</v>
          </cell>
          <cell r="B1988" t="str">
            <v>CN HCM - wincommerce</v>
          </cell>
          <cell r="C1988" t="str">
            <v>70 Đường số 8, KDC Trung Sơn, ấp 4B, 70 Đường số 8, KDC Trung Sơn, ấp 4B, Xã Bình Hưng, H. Bình Chánh, HCM</v>
          </cell>
          <cell r="D1988" t="str">
            <v>MIENNAM;WIN</v>
          </cell>
          <cell r="E1988" t="str">
            <v/>
          </cell>
        </row>
        <row r="1989">
          <cell r="A1989" t="str">
            <v>WIN3069</v>
          </cell>
          <cell r="B1989" t="str">
            <v>CN HCM - CÔNG TY CỔ PHẦN DỊCH VỤ THƯƠNG MẠI TỔNG HỢP WINCOMMERCE</v>
          </cell>
          <cell r="C1989" t="str">
            <v>57 Quang Trung, Phường Hiệp Phú, Quận 9, HCM</v>
          </cell>
          <cell r="D1989" t="str">
            <v>MIENBAC;WIN</v>
          </cell>
        </row>
        <row r="1990">
          <cell r="A1990" t="str">
            <v>win3072</v>
          </cell>
          <cell r="B1990" t="str">
            <v>CN HÀ NỘI - wincommerce</v>
          </cell>
          <cell r="C1990" t="str">
            <v>Tầng 1, tòa nhà 18T2, Khu chung cư cao tầng, dịch vụ thương mại HH6, 
khu Đô thị Nam An Khánh, xã An Khánh, huyện Hoài Đức, HN</v>
          </cell>
          <cell r="D1990" t="str">
            <v>MIENBAC;WIN</v>
          </cell>
        </row>
        <row r="1991">
          <cell r="A1991" t="str">
            <v>WIN3073</v>
          </cell>
          <cell r="B1991" t="str">
            <v>CN HÀ NỘI - CÔNG TY CỔ PHẦN DỊCH VỤ THƯƠNG MẠI TỔNG HỢP WINCOMMERCE</v>
          </cell>
          <cell r="C1991" t="str">
            <v>Số 38 Ô Cách, phường Đức Giang, Long Biên, Hà Nội.</v>
          </cell>
          <cell r="D1991" t="str">
            <v>MIENNAM;WIN</v>
          </cell>
          <cell r="E1991" t="str">
            <v/>
          </cell>
        </row>
        <row r="1992">
          <cell r="A1992" t="str">
            <v>WIN3078</v>
          </cell>
          <cell r="B1992" t="str">
            <v>CN HCM - CÔNG TY CỔ PHẦN DỊCH VỤ THƯƠNG MẠI TỔNG HỢP WINCOMMERCE</v>
          </cell>
          <cell r="C1992" t="str">
            <v>B3&amp;B4&amp;B5 tầng 1, Block 1B khu phức hợp, La Casa, số 89 Hoàng Quốc Việt, Quận 7, HCM</v>
          </cell>
          <cell r="D1992" t="str">
            <v>MIENNAM;WIN</v>
          </cell>
          <cell r="E1992" t="str">
            <v/>
          </cell>
        </row>
        <row r="1993">
          <cell r="A1993" t="str">
            <v>win3079</v>
          </cell>
          <cell r="B1993" t="str">
            <v>CN HCM - wincommerce</v>
          </cell>
          <cell r="C1993" t="str">
            <v>A.004 thuộc Chung cư Hoàng, 31 Trương Phước Phan, P.Bình Trị Đông, Quận Bình Tân, HCM</v>
          </cell>
          <cell r="D1993" t="str">
            <v>MIENBAC;WIN</v>
          </cell>
        </row>
        <row r="1994">
          <cell r="A1994" t="str">
            <v>WIN3081</v>
          </cell>
          <cell r="B1994" t="str">
            <v>CN HÀ NỘI - CÔNG TY CỔ PHẦN DỊCH VỤ THƯƠNG MẠI TỔNG HỢP WINCOMMERCE</v>
          </cell>
          <cell r="C1994" t="str">
            <v>Số 21-23 Mễ Trì Thượng, Phường Mễ Trì, quận Nam Từ Liêm, Hà Nội.</v>
          </cell>
          <cell r="D1994" t="str">
            <v>MIENNAM;WIN</v>
          </cell>
          <cell r="E1994" t="str">
            <v/>
          </cell>
        </row>
        <row r="1995">
          <cell r="A1995" t="str">
            <v>WIN3084</v>
          </cell>
          <cell r="B1995" t="str">
            <v>CN HCM - CÔNG TY CỔ PHẦN DỊCH VỤ THƯƠNG MẠI TỔNG HỢP WINCOMMERCE</v>
          </cell>
          <cell r="C1995" t="str">
            <v>K0.04 Lô K, tầng 1, Chung cư K, KDC City Land, 99 Nguyễn Thị Thập, P. Tân Phú, Quận 7, HCM</v>
          </cell>
          <cell r="D1995" t="str">
            <v>MIENBAC;WIN</v>
          </cell>
        </row>
        <row r="1996">
          <cell r="A1996" t="str">
            <v>win3088</v>
          </cell>
          <cell r="B1996" t="str">
            <v>CN HÀ NỘI - WINCOMMERCE</v>
          </cell>
          <cell r="C1996" t="str">
            <v>Tổ 37 Đào Cam Mộc, xã Việt Hùng, huyện Đông Anh, Tp. Hà Nội.</v>
          </cell>
          <cell r="D1996" t="str">
            <v>MIENBAC;WIN</v>
          </cell>
        </row>
        <row r="1997">
          <cell r="A1997" t="str">
            <v>win3089</v>
          </cell>
          <cell r="B1997" t="str">
            <v>CN HÀ NỘI - WINCOMMERCE</v>
          </cell>
          <cell r="C1997" t="str">
            <v>Số 44 tổ 12 phố Lâm Tiên, thị trấn Đông Anh, huyện Đông Anh, Hà Nội</v>
          </cell>
          <cell r="D1997" t="str">
            <v>MIENBAC;WIN</v>
          </cell>
        </row>
        <row r="1998">
          <cell r="A1998" t="str">
            <v>WIN3090</v>
          </cell>
          <cell r="B1998" t="str">
            <v>CN HÀ NỘI - CÔNG TY CỔ PHẦN DỊCH VỤ THƯƠNG MẠI TỔNG HỢP WINCOMMERCE</v>
          </cell>
          <cell r="C1998" t="str">
            <v>Số 16 ngõ 67 Tô Ngọc Vân, Quảng An, Tây Hồ, Hà Nội</v>
          </cell>
          <cell r="D1998" t="str">
            <v>MIENBAC;WIN</v>
          </cell>
        </row>
        <row r="1999">
          <cell r="A1999" t="str">
            <v>win3094</v>
          </cell>
          <cell r="B1999" t="str">
            <v>CN HÀ NỘI - WINCOMMERCE</v>
          </cell>
          <cell r="C1999" t="str">
            <v>Thôn Ngọc Chi, xã Vĩnh Ngọc, huyện Đông Anh, HN</v>
          </cell>
          <cell r="D1999" t="str">
            <v>MIENBAC;WIN</v>
          </cell>
        </row>
        <row r="2000">
          <cell r="A2000" t="str">
            <v>win3095</v>
          </cell>
          <cell r="B2000" t="str">
            <v>CN HÀ NỘI - WINCOMMERCE</v>
          </cell>
          <cell r="C2000" t="str">
            <v>Số 53 Cao Lỗ, thôn Phan Xá, xã Uy Nỗ, huyện Đông Anh, Hà Nội</v>
          </cell>
          <cell r="D2000" t="str">
            <v>MIENBAC;WIN</v>
          </cell>
        </row>
        <row r="2001">
          <cell r="A2001" t="str">
            <v>win3102</v>
          </cell>
          <cell r="B2001" t="str">
            <v>CN HÀ NỘI - wincommerce</v>
          </cell>
          <cell r="C2001" t="str">
            <v>TT1-08, lô TT1, Khu TĐC xã Ngũ Hiệp, huyện Thanh Trì, Hà Nội</v>
          </cell>
          <cell r="D2001" t="str">
            <v>MIENBAC;WIN</v>
          </cell>
        </row>
        <row r="2002">
          <cell r="A2002" t="str">
            <v>win3104</v>
          </cell>
          <cell r="B2002" t="str">
            <v>CN HÀ NỘI - wincommerce</v>
          </cell>
          <cell r="C2002" t="str">
            <v>Tầng 1, tòa N04-T1, lô N04B, Khu Đoàn Ngoại Giao tại Hà Nội, 
đường Nguyễn Văn Huyên kéo dài, phường Xuân Đỉnh, quận Bắc Từ Liêm, HN</v>
          </cell>
          <cell r="D2002" t="str">
            <v>MIENBAC;WIN</v>
          </cell>
        </row>
        <row r="2003">
          <cell r="A2003" t="str">
            <v>WIN3105</v>
          </cell>
          <cell r="B2003" t="str">
            <v>CN HÀ NỘI - CÔNG TY CỔ PHẦN DỊCH VỤ THƯƠNG MẠI TỔNG HỢP WINCOMMERCE</v>
          </cell>
          <cell r="C2003" t="str">
            <v>tầng 1, tòa nhà T06, Tổ hợp TTTM, giáo dục và căn hộ Times City, 458 Minh Khai, Phường Vĩnh Tuy, Quận Hai Bà Trưng, HN</v>
          </cell>
          <cell r="D2003" t="str">
            <v>MIENBAC;WIN</v>
          </cell>
        </row>
        <row r="2004">
          <cell r="A2004" t="str">
            <v>WIN3107</v>
          </cell>
          <cell r="B2004" t="str">
            <v>CN HÀ NỘI - CÔNG TY CỔ PHẦN DỊCH VỤ THƯƠNG MẠI TỔNG HỢP WINCOMMERCE</v>
          </cell>
          <cell r="C2004" t="str">
            <v>Số 15 ngõ 35 Tu Hoàng, phường Phương Canh, quận Nam Từ Liêm, Hà Nội</v>
          </cell>
          <cell r="D2004" t="str">
            <v>MIENBAC;WIN</v>
          </cell>
        </row>
        <row r="2005">
          <cell r="A2005" t="str">
            <v>WIN3108</v>
          </cell>
          <cell r="B2005" t="str">
            <v>CN HÀ NỘI - CÔNG TY CỔ PHẦN DỊCH VỤ THƯƠNG MẠI TỔNG HỢP WINCOMMERCE</v>
          </cell>
          <cell r="C2005" t="str">
            <v>357 Xuân Đỉnh, phường Xuân Đỉnh, quận Bắc Từ Liêm, Hà Nội</v>
          </cell>
          <cell r="D2005" t="str">
            <v>MIENNAM;WIN</v>
          </cell>
          <cell r="E2005" t="str">
            <v/>
          </cell>
        </row>
        <row r="2006">
          <cell r="A2006" t="str">
            <v>WIN3112</v>
          </cell>
          <cell r="B2006" t="str">
            <v>CN HCM - CÔNG TY CỔ PHẦN DỊCH VỤ THƯƠNG MẠI TỔNG HỢP WINCOMMERCE</v>
          </cell>
          <cell r="C2006" t="str">
            <v>Căn shop TM 03, Tầng trệt block 1 (Khu 1), phân khu 15A1,Đường Nguyễn Hữu Thọ, xã Phước Kiển, H. Nhà Bè, HCM</v>
          </cell>
          <cell r="D2006" t="str">
            <v>MIENNAM;WIN</v>
          </cell>
          <cell r="E2006" t="str">
            <v/>
          </cell>
        </row>
        <row r="2007">
          <cell r="A2007" t="str">
            <v>WIN3113</v>
          </cell>
          <cell r="B2007" t="str">
            <v>CN HCM - CÔNG TY CỔ PHẦN DỊCH VỤ THƯƠNG MẠI TỔNG HỢP WINCOMMERCE</v>
          </cell>
          <cell r="C2007" t="str">
            <v>P2-SH.05B,tòa P2,thuộc khu B5.1.5, Vinhomes Central Park, 722 Điện Biên Phủ,P.22 ,Q.Bình Thạnh, HCM</v>
          </cell>
          <cell r="D2007" t="str">
            <v>MIENNAM;WIN</v>
          </cell>
          <cell r="E2007" t="str">
            <v/>
          </cell>
        </row>
        <row r="2008">
          <cell r="A2008" t="str">
            <v>win3115</v>
          </cell>
          <cell r="B2008" t="str">
            <v>CN HCM - WINCOMMERCE</v>
          </cell>
          <cell r="C2008" t="str">
            <v>Thương mại dịch vụ số 1.5,khu B2, (Hoàng Anh Gold House) 187A Lê Văn Lươn , ấp 3, xã Phước Kiển,H. Nhà Bè, HCM</v>
          </cell>
          <cell r="D2008" t="str">
            <v>MIENNAM;WIN</v>
          </cell>
          <cell r="E2008" t="str">
            <v/>
          </cell>
        </row>
        <row r="2009">
          <cell r="A2009" t="str">
            <v>WIN3119</v>
          </cell>
          <cell r="B2009" t="str">
            <v>CN HCM - CÔNG TY CỔ PHẦN DỊCH VỤ THƯƠNG MẠI TỔNG HỢP WINCOMMERCE</v>
          </cell>
          <cell r="C2009" t="str">
            <v>V1,Tầng 1,Khối đế, Khu nhà ở, LA ASTORIA 383 Nguyễn Duy Trinh, Phường Bình Trưng Tây, Quận 2, TP. Hồ Chí Minh Việt Nam</v>
          </cell>
          <cell r="D2009" t="str">
            <v>MIENBAC;WIN</v>
          </cell>
        </row>
        <row r="2010">
          <cell r="A2010" t="str">
            <v>win3123</v>
          </cell>
          <cell r="B2010" t="str">
            <v>CN HÀ NỘI - wincommerce</v>
          </cell>
          <cell r="C2010" t="str">
            <v>Tầng 1 ,Tòa FLC Star Tower, 418 Quang Trung, phường La Khê, quận Hà Đông, Hà Nội</v>
          </cell>
          <cell r="D2010" t="str">
            <v>MIENNAM;WIN</v>
          </cell>
          <cell r="E2010" t="str">
            <v/>
          </cell>
        </row>
        <row r="2011">
          <cell r="A2011" t="str">
            <v>WIN3126</v>
          </cell>
          <cell r="B2011" t="str">
            <v>CN HCM - CÔNG TY CỔ PHẦN DỊCH VỤ THƯƠNG MẠI TỔNG HỢP WINCOMMERCE</v>
          </cell>
          <cell r="C2011" t="str">
            <v>649/115C Điện Biên Phủ, Phường 25, Quận Bình Thạnh, HCM</v>
          </cell>
          <cell r="D2011" t="str">
            <v>MIENBAC;WIN</v>
          </cell>
        </row>
        <row r="2012">
          <cell r="A2012" t="str">
            <v>WIN3130</v>
          </cell>
          <cell r="B2012" t="str">
            <v>CN HÀ NỘI - CÔNG TY CỔ PHẦN DỊCH VỤ THƯƠNG MẠI TỔNG HỢP WINCOMMERCE</v>
          </cell>
          <cell r="C2012" t="str">
            <v>Tầng trệt, Tòa P12, Park Hill, khu chức năng đô thị tại khu đất 8/3 và Hanosimex, số 25, ngõ 13,
 đường Lĩnh Nam, phường Mai Động, quận Hoàng Mai, HN</v>
          </cell>
          <cell r="D2012" t="str">
            <v>MIENBAC;WIN</v>
          </cell>
        </row>
        <row r="2013">
          <cell r="A2013" t="str">
            <v>win3131</v>
          </cell>
          <cell r="B2013" t="str">
            <v>CN HÀ NỘI - WINCOMMERCE</v>
          </cell>
          <cell r="C2013" t="str">
            <v>Số 19, Tổ 22, thị trấn Đông Anh, Huyện Đông Anh, HN</v>
          </cell>
          <cell r="D2013" t="str">
            <v>MIENBAC;WIN</v>
          </cell>
        </row>
        <row r="2014">
          <cell r="A2014" t="str">
            <v>win3132</v>
          </cell>
          <cell r="B2014" t="str">
            <v>CN HÀ NỘI - WINCOMMERCE</v>
          </cell>
          <cell r="C2014" t="str">
            <v>Tổ dân phố 25, thị trấn Đông Anh , Huyện Đông Anh, HN</v>
          </cell>
          <cell r="D2014" t="str">
            <v>MIENBAC;WIN</v>
          </cell>
        </row>
        <row r="2015">
          <cell r="A2015" t="str">
            <v>win3133</v>
          </cell>
          <cell r="B2015" t="str">
            <v>CN HÀ NỘI - wincommerce</v>
          </cell>
          <cell r="C2015" t="str">
            <v>số 9, địa chỉ xóm 1, thôn An Trai, xã Vân Canh, Huyện Hoài Đức, HN</v>
          </cell>
          <cell r="D2015" t="str">
            <v>MIENNAM;WIN</v>
          </cell>
          <cell r="E2015" t="str">
            <v/>
          </cell>
        </row>
        <row r="2016">
          <cell r="A2016" t="str">
            <v>WIN3135</v>
          </cell>
          <cell r="B2016" t="str">
            <v>CN HCM - CÔNG TY CỔ PHẦN DỊCH VỤ THƯƠNG MẠI TỔNG HỢP WINCOMMERCE</v>
          </cell>
          <cell r="C2016" t="str">
            <v>35/12 Bế Văn Cấm, P.Tân Kiểng, Quận 7, HCM</v>
          </cell>
          <cell r="D2016" t="str">
            <v>MIENBAC;WIN</v>
          </cell>
        </row>
        <row r="2017">
          <cell r="A2017" t="str">
            <v>WIN3136</v>
          </cell>
          <cell r="B2017" t="str">
            <v>CN HÀ NỘI - CÔNG TY CỔ PHẦN DỊCH VỤ THƯƠNG MẠI TỔNG HỢP WINCOMMERCE</v>
          </cell>
          <cell r="C2017" t="str">
            <v>Tâng 1, tòa nhà B6  234 Phạm Văn Đồng, Phường Cổ Nhuế 1, Quận Bắc Từ Liêm, HN</v>
          </cell>
          <cell r="D2017" t="str">
            <v>MIENBAC;WIN</v>
          </cell>
        </row>
        <row r="2018">
          <cell r="A2018" t="str">
            <v>WIN3137</v>
          </cell>
          <cell r="B2018" t="str">
            <v>CN HÀ NỘI - CÔNG TY CỔ PHẦN DỊCH VỤ THƯƠNG MẠI TỔNG HỢP WINCOMMERCE</v>
          </cell>
          <cell r="C2018" t="str">
            <v>Số 11C Ngõ 124 Âu Cơ, Phường Tứ Liên, Quận Tây Hồ, HN</v>
          </cell>
          <cell r="D2018" t="str">
            <v>MIENBAC;WIN</v>
          </cell>
        </row>
        <row r="2019">
          <cell r="A2019" t="str">
            <v>WIN3138</v>
          </cell>
          <cell r="B2019" t="str">
            <v>CN HÀ NỘI - CÔNG TY CỔ PHẦN DỊCH VỤ THƯƠNG MẠI TỔNG HỢP WINCOMMERCE</v>
          </cell>
          <cell r="C2019" t="str">
            <v>Số 98 Xuân Diệu, Tổ 30, Cụm 4, Phường Tứ Liên, Quận Tây Hồ, HN</v>
          </cell>
          <cell r="D2019" t="str">
            <v>MIENNAM;WIN</v>
          </cell>
          <cell r="E2019" t="str">
            <v/>
          </cell>
        </row>
        <row r="2020">
          <cell r="A2020" t="str">
            <v>WIN3140</v>
          </cell>
          <cell r="B2020" t="str">
            <v>CN HCM - CÔNG TY CỔ PHẦN DỊCH VỤ THƯƠNG MẠI TỔNG HỢP WINCOMMERCE</v>
          </cell>
          <cell r="C2020" t="str">
            <v>220/16 Xô Viết Nghệ Tĩnh,Phường 21, Quận Bình Thạnh, HCM</v>
          </cell>
          <cell r="D2020" t="str">
            <v>MIENBAC;WIN</v>
          </cell>
        </row>
        <row r="2021">
          <cell r="A2021" t="str">
            <v>win3142</v>
          </cell>
          <cell r="B2021" t="str">
            <v>CN HÀ NỘI - wincommerce</v>
          </cell>
          <cell r="C2021" t="str">
            <v>20-22 đường Bia Bà, phường La Khê, quận Hà Đông, Hà Nội</v>
          </cell>
          <cell r="D2021" t="str">
            <v>MIENBAC;WIN</v>
          </cell>
        </row>
        <row r="2022">
          <cell r="A2022" t="str">
            <v>WIN3143</v>
          </cell>
          <cell r="B2022" t="str">
            <v>CN HÀ NỘI - CÔNG TY CỔ PHẦN DỊCH VỤ THƯƠNG MẠI TỔNG HỢP WINCOMMERCE</v>
          </cell>
          <cell r="C2022" t="str">
            <v>tầng 1 Nhà dịch vụ số P09S008, tòa P09 (Eco-34CT1A), Park Hill, số 25 ngõ 13, đường Lĩnh Nam, phường Mai Động, quận Hoàng Mai, HN</v>
          </cell>
          <cell r="D2022" t="str">
            <v>MIENBAC;WIN</v>
          </cell>
        </row>
        <row r="2023">
          <cell r="A2023" t="str">
            <v>WIN3144</v>
          </cell>
          <cell r="B2023" t="str">
            <v>CN HÀ NỘI - CÔNG TY CỔ PHẦN DỊCH VỤ THƯƠNG MẠI TỔNG HỢP WINCOMMERCE</v>
          </cell>
          <cell r="C2023" t="str">
            <v>313 Trần Cung, phường Cổ Nhuế, quận Bắc Từ Liêm, Hà Nội</v>
          </cell>
          <cell r="D2023" t="str">
            <v>MIENBAC;WIN</v>
          </cell>
        </row>
        <row r="2024">
          <cell r="A2024" t="str">
            <v>WIN3145</v>
          </cell>
          <cell r="B2024" t="str">
            <v>CN HÀ NỘI - CÔNG TY CỔ PHẦN DỊCH VỤ THƯƠNG MẠI TỔNG HỢP WINCOMMERCE</v>
          </cell>
          <cell r="C2024" t="str">
            <v>112 Mai Động, phường Mai Động, quận Hoàng Mai, Hà Nội</v>
          </cell>
          <cell r="D2024" t="str">
            <v>MIENNAM;WIN</v>
          </cell>
          <cell r="E2024" t="str">
            <v/>
          </cell>
        </row>
        <row r="2025">
          <cell r="A2025" t="str">
            <v>win3147</v>
          </cell>
          <cell r="B2025" t="str">
            <v>CN HCM - WINCOMMERCE</v>
          </cell>
          <cell r="C2025" t="str">
            <v>145 Vĩnh Viễn, Phường 4, Quận 10, HCM</v>
          </cell>
          <cell r="D2025" t="str">
            <v>MIENNAM;WIN</v>
          </cell>
          <cell r="E2025" t="str">
            <v/>
          </cell>
        </row>
        <row r="2026">
          <cell r="A2026" t="str">
            <v>WIN3156</v>
          </cell>
          <cell r="B2026" t="str">
            <v>CN HCM - CÔNG TY CỔ PHẦN DỊCH VỤ THƯƠNG MẠI TỔNG HỢP WINCOMMERCE</v>
          </cell>
          <cell r="C2026" t="str">
            <v>H1-06-01 thuộc khu nhà CITIBELLA 1, tại dự án Khu Dân cư Cát Lái, Phường Cát Lái,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WIN3157</v>
          </cell>
          <cell r="B2027" t="str">
            <v>CN HCM - CÔNG TY CỔ PHẦN DỊCH VỤ THƯƠNG MẠI TỔNG HỢP WINCOMMERCE</v>
          </cell>
          <cell r="C2027" t="str">
            <v>537 Nguyễn Duy Trinh, Phường Bình Trưng Đông, Quận 2, TP. Hồ Chí Minh Việt Nam</v>
          </cell>
          <cell r="D2027" t="str">
            <v>MIENNAM;WIN</v>
          </cell>
          <cell r="E2027" t="str">
            <v/>
          </cell>
        </row>
        <row r="2028">
          <cell r="A2028" t="str">
            <v>WIN3158</v>
          </cell>
          <cell r="B2028" t="str">
            <v>CN HCM - CÔNG TY CỔ PHẦN DỊCH VỤ THƯƠNG MẠI TỔNG HỢP WINCOMMERCE</v>
          </cell>
          <cell r="C2028" t="str">
            <v>24 Đoàn Kết Khu Phố 2, Phường Bình Thọ, Quận Thủ Đức, HCM</v>
          </cell>
          <cell r="D2028" t="str">
            <v>MIENBAC;WIN</v>
          </cell>
        </row>
        <row r="2029">
          <cell r="A2029" t="str">
            <v>WIN3159</v>
          </cell>
          <cell r="B2029" t="str">
            <v>CN HÀ NỘI - CÔNG TY CỔ PHẦN DỊCH VỤ THƯƠNG MẠI TỔNG HỢP WINCOMMERCE</v>
          </cell>
          <cell r="C2029" t="str">
            <v>"Kiot số 11,12 và số 13, tầng 1, tòa nhà chung cư 17T1-CT2, khu nhà ở Trung Văn, đường Cương Kiên ,
 phường Trung Văn, quận Nam Từ Liêm, Hà Nội</v>
          </cell>
          <cell r="D2029" t="str">
            <v>MIENBAC;WIN</v>
          </cell>
        </row>
        <row r="2030">
          <cell r="A2030" t="str">
            <v>win3160</v>
          </cell>
          <cell r="B2030" t="str">
            <v>CN HÀ NỘI - Wincommerce</v>
          </cell>
          <cell r="C2030" t="str">
            <v>TẦNG 1 THÁP B KHU LAKE VIEW ECOPARK XUÂN QUAN VĂN GIANG HƯNG YÊN</v>
          </cell>
          <cell r="D2030" t="str">
            <v>MIENBAC;WIN</v>
          </cell>
        </row>
        <row r="2031">
          <cell r="A2031" t="str">
            <v>win3161</v>
          </cell>
          <cell r="B2031" t="str">
            <v>CN HÀ NỘI - Wincommerce</v>
          </cell>
          <cell r="C2031" t="str">
            <v>TẦNG 1 KHU D KHU LAKE VIEW  ECOPARK XUÂN QUAN VĂN GIANG HUNGE YÊN</v>
          </cell>
          <cell r="D2031" t="str">
            <v>MIENBAC;WIN</v>
          </cell>
        </row>
        <row r="2032">
          <cell r="A2032" t="str">
            <v>WIN3162</v>
          </cell>
          <cell r="B2032" t="str">
            <v>CN HÀ NỘI - CÔNG TY CỔ PHẦN DỊCH VỤ THƯƠNG MẠI TỔNG HỢP WINCOMMERCE</v>
          </cell>
          <cell r="C2032" t="str">
            <v>tầng 01, Khối B, Tòa nhà NO-CT1, Hải Đăng City , Phường Mỹ Đình 2, Quận Nam Từ Liêm, TP Hà Nội</v>
          </cell>
          <cell r="D2032" t="str">
            <v>MIENNAM;WIN</v>
          </cell>
          <cell r="E2032" t="str">
            <v/>
          </cell>
        </row>
        <row r="2033">
          <cell r="A2033" t="str">
            <v>win3163</v>
          </cell>
          <cell r="B2033" t="str">
            <v>CN HCM - CÔNG TY CỔ PHẦN DỊCH VỤ THƯƠNG MẠI TỔNG HỢP WINCOMMERCE</v>
          </cell>
          <cell r="C2033" t="str">
            <v>9/3B Hà Huy Giáp, Phường Thạnh Xuân, Quận 12, HCM</v>
          </cell>
          <cell r="D2033" t="str">
            <v>MIENBAC;WIN</v>
          </cell>
        </row>
        <row r="2034">
          <cell r="A2034" t="str">
            <v>WIN3168</v>
          </cell>
          <cell r="B2034" t="str">
            <v>CN HÀ NỘI - CÔNG TY CỔ PHẦN DỊCH VỤ THƯƠNG MẠI TỔNG HỢP WINCOMMERCE</v>
          </cell>
          <cell r="C2034" t="str">
            <v>Số 153 Hữu Hưng, Phường Tây Mỗ, Quận Nam Từ Liêm, HN</v>
          </cell>
          <cell r="D2034" t="str">
            <v>MIENBAC;WIN</v>
          </cell>
        </row>
        <row r="2035">
          <cell r="A2035" t="str">
            <v>WIN3169</v>
          </cell>
          <cell r="B2035" t="str">
            <v>CN HÀ NỘI - CÔNG TY CỔ PHẦN DỊCH VỤ THƯƠNG MẠI TỔNG HỢP WINCOMMERCE</v>
          </cell>
          <cell r="C2035" t="str">
            <v>96 phố Định Công, P. Phương Liệt, Quận Thanh Xuân, HN</v>
          </cell>
          <cell r="D2035" t="str">
            <v>MIENNAM;WIN</v>
          </cell>
          <cell r="E2035" t="str">
            <v/>
          </cell>
        </row>
        <row r="2036">
          <cell r="A2036" t="str">
            <v>WIN3171</v>
          </cell>
          <cell r="B2036" t="str">
            <v>CN HCM - CÔNG TY CỔ PHẦN DỊCH VỤ THƯƠNG MẠI TỔNG HỢP WINCOMMERCE</v>
          </cell>
          <cell r="C2036" t="str">
            <v>54A Đường số 7, khu phố 3, Phường Linh Trung, Quận Thủ Đức, HCM</v>
          </cell>
          <cell r="D2036" t="str">
            <v>MIENNAM;WIN</v>
          </cell>
          <cell r="E2036" t="str">
            <v/>
          </cell>
        </row>
        <row r="2037">
          <cell r="A2037" t="str">
            <v>win3173</v>
          </cell>
          <cell r="B2037" t="str">
            <v>CN HCM - Wincommerce</v>
          </cell>
          <cell r="C2037" t="str">
            <v>192/72-192/74-192/76 Nguyễn Oanh, Phường 17, Quận Gò Vấp, HCM</v>
          </cell>
          <cell r="D2037" t="str">
            <v>MIENNAM;WIN</v>
          </cell>
          <cell r="E2037" t="str">
            <v/>
          </cell>
        </row>
        <row r="2038">
          <cell r="A2038" t="str">
            <v>win3175</v>
          </cell>
          <cell r="B2038" t="str">
            <v>CN HCM - wincommerce</v>
          </cell>
          <cell r="C2038" t="str">
            <v>10B -10C Lê Minh Xuân, Phường 7, Quận Tân Bình, HCM</v>
          </cell>
          <cell r="D2038" t="str">
            <v>MIENBAC;WIN</v>
          </cell>
        </row>
        <row r="2039">
          <cell r="A2039" t="str">
            <v>WIN3177</v>
          </cell>
          <cell r="B2039" t="str">
            <v>CN HÀ NỘI - CÔNG TY CỔ PHẦN DỊCH VỤ THƯƠNG MẠI TỔNG HỢP WINCOMMERCE</v>
          </cell>
          <cell r="C2039" t="str">
            <v>Tầng 1, Tòa nhà NO12-2, khu đô thị mới Sài Đồng
, phố Sài Đồng, phường Sài Đồng, quận Long Biên, HN</v>
          </cell>
          <cell r="D2039" t="str">
            <v>MIENBAC;WIN</v>
          </cell>
        </row>
        <row r="2040">
          <cell r="A2040" t="str">
            <v>win3178</v>
          </cell>
          <cell r="B2040" t="str">
            <v>CN HÀ NỘI - Wincommerce</v>
          </cell>
          <cell r="C2040" t="str">
            <v>Thôn 2, Xã Ninh Hiệp, Huyện Gia Lâm, HN</v>
          </cell>
          <cell r="D2040" t="str">
            <v>MIENBAC;WIN</v>
          </cell>
        </row>
        <row r="2041">
          <cell r="A2041" t="str">
            <v>WIN3179</v>
          </cell>
          <cell r="B2041" t="str">
            <v>CN HÀ NỘI - CÔNG TY CỔ PHẦN DỊCH VỤ THƯƠNG MẠI TỔNG HỢP WINCOMMERCE</v>
          </cell>
          <cell r="C2041" t="str">
            <v>Tầng 1, Tòa nhà CT4-VIMECO, Lô H1, đường Nguyễn Chánh, phường Trung Hòa, quận Cầu Giấy, Hà Nội</v>
          </cell>
          <cell r="D2041" t="str">
            <v>MIENBAC;WIN</v>
          </cell>
        </row>
        <row r="2042">
          <cell r="A2042" t="str">
            <v>WIN3180</v>
          </cell>
          <cell r="B2042" t="str">
            <v>CN HÀ NỘI - CÔNG TY CỔ PHẦN DỊCH VỤ THƯƠNG MẠI TỔNG HỢP WINCOMMERCE</v>
          </cell>
          <cell r="C2042" t="str">
            <v>Tầng 1 tòa nhà CT1 - Khu nhà ở cao cấp Skylight, 125D phố Minh Khai, phường Minh Khai, quận Hai Bà Trưng, HN</v>
          </cell>
          <cell r="D2042" t="str">
            <v>MIENBAC;WIN</v>
          </cell>
        </row>
        <row r="2043">
          <cell r="A2043" t="str">
            <v>WIN3181</v>
          </cell>
          <cell r="B2043" t="str">
            <v>CN HÀ NỘI - CÔNG TY CỔ PHẦN DỊCH VỤ THƯƠNG MẠI TỔNG HỢP WINCOMMERCE</v>
          </cell>
          <cell r="C2043" t="str">
            <v>"Tầng 1 thuộc Tòa nhà N09-B2 Khu Đô thị mới Dịch Vọng , đường Thành Thái, 
phường Dịch Vọng, Quận Cầu Giấy, Hà Nội"</v>
          </cell>
          <cell r="D2043" t="str">
            <v>MIENBAC;WIN</v>
          </cell>
        </row>
        <row r="2044">
          <cell r="A2044" t="str">
            <v>WIN3182</v>
          </cell>
          <cell r="B2044" t="str">
            <v>CN HÀ NỘI - CÔNG TY CỔ PHẦN DỊCH VỤ THƯƠNG MẠI TỔNG HỢP WINCOMMERCE</v>
          </cell>
          <cell r="C2044" t="str">
            <v>Ô số 21 Lô A Biệt Thự BT7, Khu đô thị mới Việt Hưng,
 Phường Giang Biên, Quận Long Biên, HN</v>
          </cell>
          <cell r="D2044" t="str">
            <v>MIENBAC;WIN</v>
          </cell>
        </row>
        <row r="2045">
          <cell r="A2045" t="str">
            <v>WIN3183</v>
          </cell>
          <cell r="B2045" t="str">
            <v>CN HÀ NỘI - CÔNG TY CỔ PHẦN DỊCH VỤ THƯƠNG MẠI TỔNG HỢP WINCOMMERCE</v>
          </cell>
          <cell r="C2045" t="str">
            <v>443 ,Đội cấn, quận Ba Đình, HN</v>
          </cell>
          <cell r="D2045" t="str">
            <v>MIENNAM;WIN</v>
          </cell>
          <cell r="E2045" t="str">
            <v/>
          </cell>
        </row>
        <row r="2046">
          <cell r="A2046" t="str">
            <v>win3185</v>
          </cell>
          <cell r="B2046" t="str">
            <v>CN HCM - WINCOMMERCE</v>
          </cell>
          <cell r="C2046" t="str">
            <v>Phân khu Thương mại 07 (TM01.7) thuộc Chung cư chung cư kết, hợp thương mại 18 tầng tại lô H, P. Linh Tây, Q. Thủ Đức, HCM</v>
          </cell>
          <cell r="D2046" t="str">
            <v>MIENBAC;WIN</v>
          </cell>
        </row>
        <row r="2047">
          <cell r="A2047" t="str">
            <v>WIN3187</v>
          </cell>
          <cell r="B2047" t="str">
            <v>CN HÀ NỘI - CÔNG TY CỔ PHẦN DỊCH VỤ THƯƠNG MẠI TỔNG HỢP WINCOMMERCE</v>
          </cell>
          <cell r="C2047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7" t="str">
            <v>MIENBAC;WIN</v>
          </cell>
        </row>
        <row r="2048">
          <cell r="A2048" t="str">
            <v>WIN3188</v>
          </cell>
          <cell r="B2048" t="str">
            <v>CN HÀ NỘI - CÔNG TY CỔ PHẦN DỊCH VỤ THƯƠNG MẠI TỔNG HỢP WINCOMMERCE</v>
          </cell>
          <cell r="C2048" t="str">
            <v>Số 144 đường Hoa Bằng, phường Yên Hòa, quận Cầu Giấy, HN</v>
          </cell>
          <cell r="D2048" t="str">
            <v>MIENBAC;WIN</v>
          </cell>
        </row>
        <row r="2049">
          <cell r="A2049" t="str">
            <v>WIN3191</v>
          </cell>
          <cell r="B2049" t="str">
            <v>CN HÀ NỘI - CÔNG TY CỔ PHẦN DỊCH VỤ THƯƠNG MẠI TỔNG HỢP WINCOMMERCE</v>
          </cell>
          <cell r="C2049" t="str">
            <v>kiot số 106, 107 tại tầng 01 lô B (lô 2) Tòa nhà Metropolitan CT36,
 ngõ 177 đường Định Công, tổ 24 phường Định Công, quận Hoàng Mai, HN</v>
          </cell>
          <cell r="D2049" t="str">
            <v>MIENNAM;WIN</v>
          </cell>
          <cell r="E2049" t="str">
            <v/>
          </cell>
        </row>
        <row r="2050">
          <cell r="A2050" t="str">
            <v>win3193</v>
          </cell>
          <cell r="B2050" t="str">
            <v>CN HCM - wincommerce</v>
          </cell>
          <cell r="C2050" t="str">
            <v>24 Lê Bình, Phường 4, Quận Tân Bình, HCM</v>
          </cell>
          <cell r="D2050" t="str">
            <v>MIENBAC;WIN</v>
          </cell>
        </row>
        <row r="2051">
          <cell r="A2051" t="str">
            <v>WIN3196</v>
          </cell>
          <cell r="B2051" t="str">
            <v>CN HÀ NỘI - CÔNG TY CỔ PHẦN DỊCH VỤ THƯƠNG MẠI TỔNG HỢP WINCOMMERCE</v>
          </cell>
          <cell r="C2051" t="str">
            <v>Số 1B đường Nguyễn Duy Trinh, phường Hoàng Liệt, quận Hoàng Mai, Hà Nội</v>
          </cell>
          <cell r="D2051" t="str">
            <v>MIENBAC;WIN</v>
          </cell>
        </row>
        <row r="2052">
          <cell r="A2052" t="str">
            <v>WIN3197</v>
          </cell>
          <cell r="B2052" t="str">
            <v>CN HÀ NỘI - CÔNG TY CỔ PHẦN DỊCH VỤ THƯƠNG MẠI TỔNG HỢP WINCOMMERCE</v>
          </cell>
          <cell r="C2052" t="str">
            <v>Số 2 ngách 8/11 đường Lê Quang Đạo, phường Phú Đô, quận Nam Từ Liêm, HN</v>
          </cell>
          <cell r="D2052" t="str">
            <v>MIENNAM;WIN</v>
          </cell>
          <cell r="E2052" t="str">
            <v/>
          </cell>
        </row>
        <row r="2053">
          <cell r="A2053" t="str">
            <v>win3199</v>
          </cell>
          <cell r="B2053" t="str">
            <v>CN HCM - wincommerce</v>
          </cell>
          <cell r="C2053" t="str">
            <v>60 đường số 715, Tạ Quang Bửu, Phường 4, Quận 8, HCM</v>
          </cell>
          <cell r="D2053" t="str">
            <v>MIENNAM;WIN</v>
          </cell>
          <cell r="E2053" t="str">
            <v/>
          </cell>
        </row>
        <row r="2054">
          <cell r="A2054" t="str">
            <v>win3204</v>
          </cell>
          <cell r="B2054" t="str">
            <v>CN HCM - wincommerce</v>
          </cell>
          <cell r="C2054" t="str">
            <v>106 Bành Văn Trân Phường 7, Quận Tân Bình, HCM</v>
          </cell>
          <cell r="D2054" t="str">
            <v>MIENNAM;WIN</v>
          </cell>
          <cell r="E2054" t="str">
            <v/>
          </cell>
        </row>
        <row r="2055">
          <cell r="A2055" t="str">
            <v>win3205</v>
          </cell>
          <cell r="B2055" t="str">
            <v>CN HCM - Wincommerce</v>
          </cell>
          <cell r="C2055" t="str">
            <v>Khu TM DV, Khối B, Khu căn hộ cao tầng Tân Phú IDICO, số 262/13-262/15 Luỹ Bán Bích, Phường, Hòa Thạnh, Quận Tân Phú, HCM</v>
          </cell>
          <cell r="D2055" t="str">
            <v>MIENNAM;WIN</v>
          </cell>
          <cell r="E2055" t="str">
            <v/>
          </cell>
        </row>
        <row r="2056">
          <cell r="A2056" t="str">
            <v>win3207</v>
          </cell>
          <cell r="B2056" t="str">
            <v>CN HCM - Wincommerce</v>
          </cell>
          <cell r="C2056" t="str">
            <v>314 Lê Văn Thọ, Phường 11, Quận Gò Vấp, HCM</v>
          </cell>
          <cell r="D2056" t="str">
            <v>MIENBAC;WIN</v>
          </cell>
        </row>
        <row r="2057">
          <cell r="A2057" t="str">
            <v>WIN3208</v>
          </cell>
          <cell r="B2057" t="str">
            <v>CN HÀ NỘI - CÔNG TY CỔ PHẦN DỊCH VỤ THƯƠNG MẠI TỔNG HỢP WINCOMMERCE</v>
          </cell>
          <cell r="C2057" t="str">
            <v>BT1.D8, Khu đô thị mới Trung Văn, đường Trung Văn, Phường Trung Văn, Quận Nam Từ Liêm, TP Hà Nội.</v>
          </cell>
          <cell r="D2057" t="str">
            <v>MIENBAC;WIN</v>
          </cell>
        </row>
        <row r="2058">
          <cell r="A2058" t="str">
            <v>win3210</v>
          </cell>
          <cell r="B2058" t="str">
            <v>CN HÀ NỘI - wincommerce</v>
          </cell>
          <cell r="C2058" t="str">
            <v>BT8-1, Khu đô thị mới Văn Khê, đường Tố Hữu, phường La Khê, quận Hà Đông, HN</v>
          </cell>
          <cell r="D2058" t="str">
            <v>MIENNAM;WIN</v>
          </cell>
          <cell r="E2058" t="str">
            <v/>
          </cell>
        </row>
        <row r="2059">
          <cell r="A2059" t="str">
            <v>win3213</v>
          </cell>
          <cell r="B2059" t="str">
            <v>CN HCM - wincommerce</v>
          </cell>
          <cell r="C2059" t="str">
            <v>B5/119K Ấp 2, Xã Phong Phú, Huyện Bình Chánh, HCM</v>
          </cell>
          <cell r="D2059" t="str">
            <v>MIENNAM;WIN</v>
          </cell>
          <cell r="E2059" t="str">
            <v/>
          </cell>
        </row>
        <row r="2060">
          <cell r="A2060" t="str">
            <v>win3214</v>
          </cell>
          <cell r="B2060" t="str">
            <v>CN HCM - Wincommerce</v>
          </cell>
          <cell r="C2060" t="str">
            <v>56 Đường S9, Phường Tây Thạnh, Quận Tân Phú, HCM</v>
          </cell>
          <cell r="D2060" t="str">
            <v>MIENNAM;WIN</v>
          </cell>
          <cell r="E2060" t="str">
            <v/>
          </cell>
        </row>
        <row r="2061">
          <cell r="A2061" t="str">
            <v>WIN3215</v>
          </cell>
          <cell r="B2061" t="str">
            <v>CN HCM - CÔNG TY CỔ PHẦN DỊCH VỤ THƯƠNG MẠI TỔNG HỢP WINCOMMERCE</v>
          </cell>
          <cell r="C2061" t="str">
            <v>125 Đường số 17,Phường Tân Quy, Quận 7, HCM</v>
          </cell>
          <cell r="D2061" t="str">
            <v>MIENNAM;WIN</v>
          </cell>
          <cell r="E2061" t="str">
            <v/>
          </cell>
        </row>
        <row r="2062">
          <cell r="A2062" t="str">
            <v>win3218</v>
          </cell>
          <cell r="B2062" t="str">
            <v>CN HCM - wincommerce</v>
          </cell>
          <cell r="C2062" t="str">
            <v>89 Phạm Phú Thứ, Phường 11, Quận Tân Bình, HCM</v>
          </cell>
          <cell r="D2062" t="str">
            <v>MIENBAC;WIN</v>
          </cell>
        </row>
        <row r="2063">
          <cell r="A2063" t="str">
            <v>WIN3220</v>
          </cell>
          <cell r="B2063" t="str">
            <v>CN HÀ NỘI - CÔNG TY CỔ PHẦN DỊCH VỤ THƯƠNG MẠI TỔNG HỢP WINCOMMERCE</v>
          </cell>
          <cell r="C2063" t="str">
            <v>Số 28 Trần Tử Bình, phường Nghĩa Tân, quận Cầu Giấy, thành phố Hà Nội</v>
          </cell>
          <cell r="D2063" t="str">
            <v>MIENBAC;WIN</v>
          </cell>
        </row>
        <row r="2064">
          <cell r="A2064" t="str">
            <v>win3222</v>
          </cell>
          <cell r="B2064" t="str">
            <v>CN HÀ NỘI - wincommerce</v>
          </cell>
          <cell r="C2064" t="str">
            <v>Ki ốt số 08, tầng 1, tòa nhà chung cư CT4,</v>
          </cell>
          <cell r="D2064" t="str">
            <v>MIENNAM;WIN</v>
          </cell>
          <cell r="E2064" t="str">
            <v/>
          </cell>
        </row>
        <row r="2065">
          <cell r="A2065" t="str">
            <v>WIN3223</v>
          </cell>
          <cell r="B2065" t="str">
            <v>CN HCM - CÔNG TY CỔ PHẦN DỊCH VỤ THƯƠNG MẠI TỔNG HỢP WINCOMMERCE</v>
          </cell>
          <cell r="C2065" t="str">
            <v>596/2 Tô Ký, Phường Tân Chánh Hiệp, Quận 12, HCM</v>
          </cell>
          <cell r="D2065" t="str">
            <v>MIENBAC;WIN</v>
          </cell>
        </row>
        <row r="2066">
          <cell r="A2066" t="str">
            <v>WIN3225</v>
          </cell>
          <cell r="B2066" t="str">
            <v>CN HÀ NỘI - CÔNG TY CỔ PHẦN DỊCH VỤ THƯƠNG MẠI TỔNG HỢP WINCOMMERCE</v>
          </cell>
          <cell r="C2066" t="str">
            <v>75 Tam Trinh, phường Mai Động, quận Hoàng Mai, Hà Nội
 (Đ/c cũ: Tầng 1, tháp B, tòa nhà Helios tower số 75 Tam Trinh, phường Mai Động, quận Hoàng Mai, HN</v>
          </cell>
          <cell r="D2066" t="str">
            <v>MIENBAC;WIN</v>
          </cell>
        </row>
        <row r="2067">
          <cell r="A2067" t="str">
            <v>WIN3227</v>
          </cell>
          <cell r="B2067" t="str">
            <v>CN HÀ NỘI - CÔNG TY CỔ PHẦN DỊCH VỤ THƯƠNG MẠI TỔNG HỢP WINCOMMERCE</v>
          </cell>
          <cell r="C2067" t="str">
            <v>Số 15 Trần Khánh Dư, tổ 53, phường Bạch Đằng, quận Hai Bà Trưng, HN</v>
          </cell>
          <cell r="D2067" t="str">
            <v>MIENBAC;WIN</v>
          </cell>
        </row>
        <row r="2068">
          <cell r="A2068" t="str">
            <v>win3228</v>
          </cell>
          <cell r="B2068" t="str">
            <v>CN HÀ NỘI - wincommerce</v>
          </cell>
          <cell r="C2068" t="str">
            <v>Số 44-46 Kiều Mai, phường Phúc Diễn, quận Bắc Từ Liêm, HN</v>
          </cell>
          <cell r="D2068" t="str">
            <v>MIENBAC;WIN</v>
          </cell>
        </row>
        <row r="2069">
          <cell r="A2069" t="str">
            <v>win3229</v>
          </cell>
          <cell r="B2069" t="str">
            <v>CN HÀ NỘI - wincommerce</v>
          </cell>
          <cell r="C2069" t="str">
            <v>tầng 1 thuộc Toà K, Chung cư CT7, Tổ hợp Chung cư cao tầng NCG Residential, Quận Hà Đông, HN</v>
          </cell>
          <cell r="D2069" t="str">
            <v>MIENBAC;WIN</v>
          </cell>
        </row>
        <row r="2070">
          <cell r="A2070" t="str">
            <v>WIN3231</v>
          </cell>
          <cell r="B2070" t="str">
            <v>CN HÀ NỘI - CÔNG TY CỔ PHẦN DỊCH VỤ THƯƠNG MẠI TỔNG HỢP WINCOMMERCE</v>
          </cell>
          <cell r="C2070" t="str">
            <v>Tổ 6, Phường Phúc Lợi, Quận Long Biên, HN</v>
          </cell>
          <cell r="D2070" t="str">
            <v>MIENBAC;WIN</v>
          </cell>
        </row>
        <row r="2071">
          <cell r="A2071" t="str">
            <v>win3232</v>
          </cell>
          <cell r="B2071" t="str">
            <v>CN HÀ NỘI - Wincommerce</v>
          </cell>
          <cell r="C2071" t="str">
            <v>Số 105 Ngô Xuân Quảng, Thị trấn Trâu Quỳ, Huyện Gia Lâm, HN</v>
          </cell>
          <cell r="D2071" t="str">
            <v>MIENBAC;WIN</v>
          </cell>
        </row>
        <row r="2072">
          <cell r="A2072" t="str">
            <v>WIN3237</v>
          </cell>
          <cell r="B2072" t="str">
            <v>CN HÀ NỘI - CÔNG TY CỔ PHẦN DỊCH VỤ THƯƠNG MẠI TỔNG HỢP WINCOMMERCE</v>
          </cell>
          <cell r="C2072" t="str">
            <v>Số 23 ngõ 136 đường Cầu Diễn, Tổ Dân Phố Ngọa Long 1, phường Minh Khai, quận Bắc Từ Liêm, Hà Nội</v>
          </cell>
          <cell r="D2072" t="str">
            <v>MIENBAC;WIN</v>
          </cell>
        </row>
        <row r="2073">
          <cell r="A2073" t="str">
            <v>win3238</v>
          </cell>
          <cell r="B2073" t="str">
            <v>CN HÀ NỘI - wincommerce</v>
          </cell>
          <cell r="C2073" t="str">
            <v>tầng 1 Khu nhà ở cao cấp BMM, phường Phúc La, quận Hà Đông, Thành phố Hà Nội</v>
          </cell>
          <cell r="D2073" t="str">
            <v>MIENBAC;WIN</v>
          </cell>
        </row>
        <row r="2074">
          <cell r="A2074" t="str">
            <v>win3239</v>
          </cell>
          <cell r="B2074" t="str">
            <v>CN HÀ NỘI - wincommerce</v>
          </cell>
          <cell r="C2074" t="str">
            <v>Tòa nhà T1  khu đô thị mới Nam An Khánh, Hoài Đức, Hà Nội</v>
          </cell>
          <cell r="D2074" t="str">
            <v>MIENNAM;WIN</v>
          </cell>
          <cell r="E2074" t="str">
            <v/>
          </cell>
        </row>
        <row r="2075">
          <cell r="A2075" t="str">
            <v>win3241</v>
          </cell>
          <cell r="B2075" t="str">
            <v>CN HCM - Wincommerce</v>
          </cell>
          <cell r="C2075" t="str">
            <v>1206 Lê Đức Thọ, Phường 13, Quận Gò Vấp, HCM</v>
          </cell>
          <cell r="D2075" t="str">
            <v>MIENNAM;WIN</v>
          </cell>
          <cell r="E2075" t="str">
            <v/>
          </cell>
        </row>
        <row r="2076">
          <cell r="A2076" t="str">
            <v>win3242</v>
          </cell>
          <cell r="B2076" t="str">
            <v>CN HCM - WINCOMMERCE</v>
          </cell>
          <cell r="C2076" t="str">
            <v>Nhà số 4 đường D7 (khu nhà ở Nam Long MR), khu phố 6, Phường Phước Long B, Quận 9, HCM</v>
          </cell>
          <cell r="D2076" t="str">
            <v>MIENNAM;WIN</v>
          </cell>
          <cell r="E2076" t="str">
            <v/>
          </cell>
        </row>
        <row r="2077">
          <cell r="A2077" t="str">
            <v>win3243</v>
          </cell>
          <cell r="B2077" t="str">
            <v>CN HCM - Wincommerce</v>
          </cell>
          <cell r="C2077" t="str">
            <v>53 Vườn Lài, Phường Phú Thọ Hòa, Quận Tân Phú, HCM</v>
          </cell>
          <cell r="D2077" t="str">
            <v>MIENBAC;WIN</v>
          </cell>
        </row>
        <row r="2078">
          <cell r="A2078" t="str">
            <v>WIN3245</v>
          </cell>
          <cell r="B2078" t="str">
            <v>CN HÀ NỘI - CÔNG TY CỔ PHẦN DỊCH VỤ THƯƠNG MẠI TỔNG HỢP WINCOMMERCE</v>
          </cell>
          <cell r="C2078" t="str">
            <v>Số 191 Xuân Đỉnh, phường Xuân Đỉnh, Quận Bắc Từ Liêm, thành phố Hà Nội</v>
          </cell>
          <cell r="D2078" t="str">
            <v>MIENBAC;WIN</v>
          </cell>
        </row>
        <row r="2079">
          <cell r="A2079" t="str">
            <v>WIN3246</v>
          </cell>
          <cell r="B2079" t="str">
            <v>CN HÀ NỘI - CÔNG TY CỔ PHẦN DỊCH VỤ THƯƠNG MẠI TỔNG HỢP WINCOMMERCE</v>
          </cell>
          <cell r="C2079" t="str">
            <v>Số 140-142 Nguyễn Sơn, phường Bồ Đề, Quận Long Biên, HN</v>
          </cell>
          <cell r="D2079" t="str">
            <v>MIENBAC;WIN</v>
          </cell>
        </row>
        <row r="2080">
          <cell r="A2080" t="str">
            <v>win3247</v>
          </cell>
          <cell r="B2080" t="str">
            <v>CN HÀ NỘI - wincommerce</v>
          </cell>
          <cell r="C2080" t="str">
            <v>Villa 2-24, Khu nhà ở và trung tâm thương mại, phường Hà Cầu, quận Hà Đông, HN</v>
          </cell>
          <cell r="D2080" t="str">
            <v>MIENBAC;WIN</v>
          </cell>
        </row>
        <row r="2081">
          <cell r="A2081" t="str">
            <v>WIN3248</v>
          </cell>
          <cell r="B2081" t="str">
            <v>CN HÀ NỘI - CÔNG TY CỔ PHẦN DỊCH VỤ THƯƠNG MẠI TỔNG HỢP WINCOMMERCE</v>
          </cell>
          <cell r="C2081" t="str">
            <v>Lô số 7-628, đường Hoàng Hoa Thám, phường Bưởi, quận Tây Hồ, HN</v>
          </cell>
          <cell r="D2081" t="str">
            <v>MIENNAM;WIN</v>
          </cell>
          <cell r="E2081" t="str">
            <v/>
          </cell>
        </row>
        <row r="2082">
          <cell r="A2082" t="str">
            <v>win3253</v>
          </cell>
          <cell r="B2082" t="str">
            <v>CN HCM - Wincommerce</v>
          </cell>
          <cell r="C2082" t="str">
            <v>472 Phạm Văn Bạch, Phường 12, Quận Gò Vấp, HCM</v>
          </cell>
          <cell r="D2082" t="str">
            <v>MIENNAM;WIN</v>
          </cell>
          <cell r="E2082" t="str">
            <v/>
          </cell>
        </row>
        <row r="2083">
          <cell r="A2083" t="str">
            <v>WIN3254</v>
          </cell>
          <cell r="B2083" t="str">
            <v>CN HCM - CÔNG TY CỔ PHẦN DỊCH VỤ THƯƠNG MẠI TỔNG HỢP WINCOMMERCE</v>
          </cell>
          <cell r="C2083" t="str">
            <v>54 B Nguyễn Thị Huỳnh, Phường 11, Quận Phú Nhuận, HCM</v>
          </cell>
          <cell r="D2083" t="str">
            <v>MIENNAM;WIN</v>
          </cell>
          <cell r="E2083" t="str">
            <v/>
          </cell>
        </row>
        <row r="2084">
          <cell r="A2084" t="str">
            <v>WIN3257</v>
          </cell>
          <cell r="B2084" t="str">
            <v>CN HCM - CÔNG TY CỔ PHẦN DỊCH VỤ THƯƠNG MẠI TỔNG HỢP WINCOMMERCE</v>
          </cell>
          <cell r="C2084" t="str">
            <v>199 Nguyễn Văn Tăng, Phường Long Thạnh Mỹ, Quận 9, HCM</v>
          </cell>
          <cell r="D2084" t="str">
            <v>MIENNAM;WIN</v>
          </cell>
          <cell r="E2084" t="str">
            <v/>
          </cell>
        </row>
        <row r="2085">
          <cell r="A2085" t="str">
            <v>WIN3258</v>
          </cell>
          <cell r="B2085" t="str">
            <v>CN HCM - CÔNG TY CỔ PHẦN DỊCH VỤ THƯƠNG MẠI TỔNG HỢP WINCOMMERCE</v>
          </cell>
          <cell r="C2085" t="str">
            <v>B57 Khu phố 3, Phường Đông Hưng Thuận, Quận 12, HCM</v>
          </cell>
          <cell r="D2085" t="str">
            <v>MIENNAM;WIN</v>
          </cell>
          <cell r="E2085" t="str">
            <v/>
          </cell>
        </row>
        <row r="2086">
          <cell r="A2086" t="str">
            <v>win3259</v>
          </cell>
          <cell r="B2086" t="str">
            <v>CN HCM - WINCOMMERCE</v>
          </cell>
          <cell r="C2086" t="str">
            <v>Khu TM tầng 1 Block A Chung Cư Flora, tại dự án Fuji Residence, PLB, Quận 9, HCM</v>
          </cell>
          <cell r="D2086" t="str">
            <v>MIENBAC;WIN</v>
          </cell>
        </row>
        <row r="2087">
          <cell r="A2087" t="str">
            <v>win3260</v>
          </cell>
          <cell r="B2087" t="str">
            <v>CN HÀ NỘI - Wincommerce</v>
          </cell>
          <cell r="C2087" t="str">
            <v>Số 135 Phố Cửu Việt 2, Thị Trấn Trâu Quỳ, Huyện Gia Lâm, HN</v>
          </cell>
          <cell r="D2087" t="str">
            <v>MIENBAC;WIN</v>
          </cell>
        </row>
        <row r="2088">
          <cell r="A2088" t="str">
            <v>WIN3261</v>
          </cell>
          <cell r="B2088" t="str">
            <v>CN HÀ NỘI - CÔNG TY CỔ PHẦN DỊCH VỤ THƯƠNG MẠI TỔNG HỢP WINCOMMERCE</v>
          </cell>
          <cell r="C2088" t="str">
            <v>Thôn Đào Xuyên, xã Đa Tốn, Huyện Gia Lâm, HN</v>
          </cell>
          <cell r="D2088" t="str">
            <v>MIENBAC;WIN</v>
          </cell>
        </row>
        <row r="2089">
          <cell r="A2089" t="str">
            <v>WIN3264</v>
          </cell>
          <cell r="B2089" t="str">
            <v>CN HÀ NỘI - CÔNG TY CỔ PHẦN DỊCH VỤ THƯƠNG MẠI TỔNG HỢP WINCOMMERCE</v>
          </cell>
          <cell r="C2089" t="str">
            <v>Số 15 ngõ 259 Yên Hòa, phường Yên Hòa, quận Cầu Giấy, HN</v>
          </cell>
          <cell r="D2089" t="str">
            <v>MIENBAC;WIN</v>
          </cell>
        </row>
        <row r="2090">
          <cell r="A2090" t="str">
            <v>WIN3265</v>
          </cell>
          <cell r="B2090" t="str">
            <v>CN HÀ NỘI - CÔNG TY CỔ PHẦN DỊCH VỤ THƯƠNG MẠI TỔNG HỢP WINCOMMERCE</v>
          </cell>
          <cell r="C2090" t="str">
            <v>Tầng 1, tòa nhà N01-T4, phường Xuân Tảo, quận Bắc Từ Liêm, thành phố Hà Nội</v>
          </cell>
          <cell r="D2090" t="str">
            <v>MIENBAC;WIN</v>
          </cell>
        </row>
        <row r="2091">
          <cell r="A2091" t="str">
            <v>WIN3266</v>
          </cell>
          <cell r="B2091" t="str">
            <v>CN HÀ NỘI - CÔNG TY CỔ PHẦN DỊCH VỤ THƯƠNG MẠI TỔNG HỢP WINCOMMERCE</v>
          </cell>
          <cell r="C2091" t="str">
            <v>Lô 01, tầng 1 Nhà chung cư cao tầng CT2-E tại ô đất CT2, Phường Mễ Trì, Quận Nam Từ Liêm, HN</v>
          </cell>
          <cell r="D2091" t="str">
            <v>MIENNAM;WIN</v>
          </cell>
          <cell r="E2091" t="str">
            <v/>
          </cell>
        </row>
        <row r="2092">
          <cell r="A2092" t="str">
            <v>win3274</v>
          </cell>
          <cell r="B2092" t="str">
            <v>CN HCM - Wincommerce</v>
          </cell>
          <cell r="C2092" t="str">
            <v>10-10B Nguyễn Hữu Tiến, Phường Tây Thạnh, Quận Tân Phú, HCM</v>
          </cell>
          <cell r="D2092" t="str">
            <v>MIENBAC;WIN</v>
          </cell>
        </row>
        <row r="2093">
          <cell r="A2093" t="str">
            <v>WIN3275</v>
          </cell>
          <cell r="B2093" t="str">
            <v>CN HÀ NỘI - CÔNG TY CỔ PHẦN DỊCH VỤ THƯƠNG MẠI TỔNG HỢP WINCOMMERCE</v>
          </cell>
          <cell r="C2093" t="str">
            <v>Số 254 đưởng Cổ Bi, xã Cổ Bi, huyện Gia Lâm, Hà Nội</v>
          </cell>
          <cell r="D2093" t="str">
            <v>MIENBAC;WIN</v>
          </cell>
        </row>
        <row r="2094">
          <cell r="A2094" t="str">
            <v>WIN3276</v>
          </cell>
          <cell r="B2094" t="str">
            <v>CN HÀ NỘI - CÔNG TY CỔ PHẦN DỊCH VỤ THƯƠNG MẠI TỔNG HỢP WINCOMMERCE</v>
          </cell>
          <cell r="C2094" t="str">
            <v>Số 250 đường Lạc Long Quân, phường Bưởi, quận Tây Hồ, Hà Nội</v>
          </cell>
          <cell r="D2094" t="str">
            <v>MIENBAC;WIN</v>
          </cell>
        </row>
        <row r="2095">
          <cell r="A2095" t="str">
            <v>WIN3277</v>
          </cell>
          <cell r="B2095" t="str">
            <v>CN HÀ NỘI - CÔNG TY CỔ PHẦN DỊCH VỤ THƯƠNG MẠI TỔNG HỢP WINCOMMERCE</v>
          </cell>
          <cell r="C2095" t="str">
            <v>Xóm ngoài, Xã Uy Nỗ, Huyện Đông Anh, Hà Nội</v>
          </cell>
          <cell r="D2095" t="str">
            <v>MIENBAC;WIN</v>
          </cell>
        </row>
        <row r="2096">
          <cell r="A2096" t="str">
            <v>WIN3278</v>
          </cell>
          <cell r="B2096" t="str">
            <v>CN HÀ NỘI - CÔNG TY CỔ PHẦN DỊCH VỤ THƯƠNG MẠI TỔNG HỢP WINCOMMERCE</v>
          </cell>
          <cell r="C2096" t="str">
            <v>Số 290-292 đường Nguyễn Trãi, phường Trung Văn, Quận Nam Từ Liêm, Hà Nội</v>
          </cell>
          <cell r="D2096" t="str">
            <v>MIENBAC;WIN</v>
          </cell>
        </row>
        <row r="2097">
          <cell r="A2097" t="str">
            <v>WIN3279</v>
          </cell>
          <cell r="B2097" t="str">
            <v>CN HÀ NỘI - CÔNG TY CỔ PHẦN DỊCH VỤ THƯƠNG MẠI TỔNG HỢP WINCOMMERCE</v>
          </cell>
          <cell r="C2097" t="str">
            <v>Số 207 đường Lương Thế Vinh, phường Trung Văn, quận Nam Từ Liêm, Hà Nội</v>
          </cell>
          <cell r="D2097" t="str">
            <v>MIENBAC;WIN</v>
          </cell>
        </row>
        <row r="2098">
          <cell r="A2098" t="str">
            <v>WIN3280</v>
          </cell>
          <cell r="B2098" t="str">
            <v>CN HÀ NỘI - CÔNG TY CỔ PHẦN DỊCH VỤ THƯƠNG MẠI TỔNG HỢP WINCOMMERCE</v>
          </cell>
          <cell r="C2098" t="str">
            <v>TDP số 5 Mễ Trì Hạ, phường Mễ Trì, quận Nam Từ Liêm, Hà Nội.</v>
          </cell>
          <cell r="D2098" t="str">
            <v>MIENBAC;WIN</v>
          </cell>
        </row>
        <row r="2099">
          <cell r="A2099" t="str">
            <v>win3281</v>
          </cell>
          <cell r="B2099" t="str">
            <v>CN HÀ NỘI - wincommerce</v>
          </cell>
          <cell r="C2099" t="str">
            <v>E13, đường Yên Xá, Khu đấu giá quyền sử dụng đất, xã Tân Triều, Thanh Trì, Hà Nội</v>
          </cell>
          <cell r="D2099" t="str">
            <v>MIENNAM;WIN</v>
          </cell>
          <cell r="E2099" t="str">
            <v/>
          </cell>
        </row>
        <row r="2100">
          <cell r="A2100" t="str">
            <v>WIN3282</v>
          </cell>
          <cell r="B2100" t="str">
            <v>CN HCM - CÔNG TY CỔ PHẦN DỊCH VỤ THƯƠNG MẠI TỔNG HỢP WINCOMMERCE</v>
          </cell>
          <cell r="C2100" t="str">
            <v>130E-130G Đường Gò Dưa, Khu phố 3, Phường Tam Bình, Quận Thủ Đức, HCM</v>
          </cell>
          <cell r="D2100" t="str">
            <v>MIENNAM;WIN</v>
          </cell>
          <cell r="E2100" t="str">
            <v/>
          </cell>
        </row>
        <row r="2101">
          <cell r="A2101" t="str">
            <v>WIN3283</v>
          </cell>
          <cell r="B2101" t="str">
            <v>CN HCM - CÔNG TY CỔ PHẦN DỊCH VỤ THƯƠNG MẠI TỔNG HỢP WINCOMMERCE</v>
          </cell>
          <cell r="C2101" t="str">
            <v>Khu dân cư mở rộng 1/45 Đường Nguyễn Văn Qúa, Phường Đông Hưng Thuận Quận 12, HCM</v>
          </cell>
          <cell r="D2101" t="str">
            <v>MIENNAM;WIN</v>
          </cell>
          <cell r="E2101" t="str">
            <v/>
          </cell>
        </row>
        <row r="2102">
          <cell r="A2102" t="str">
            <v>WIN3285</v>
          </cell>
          <cell r="B2102" t="str">
            <v>CN HCM - CÔNG TY CỔ PHẦN DỊCH VỤ THƯƠNG MẠI TỔNG HỢP WINCOMMERCE</v>
          </cell>
          <cell r="C2102" t="str">
            <v>1/23B Ấp 3 xã Đông Thạnh, Huyện Hóc Môn, HCM</v>
          </cell>
          <cell r="D2102" t="str">
            <v>MIENNAM;WIN</v>
          </cell>
          <cell r="E2102" t="str">
            <v/>
          </cell>
        </row>
        <row r="2103">
          <cell r="A2103" t="str">
            <v>WIN3286</v>
          </cell>
          <cell r="B2103" t="str">
            <v>CN HCM - CÔNG TY CỔ PHẦN DỊCH VỤ THƯƠNG MẠI TỔNG HỢP WINCOMMERCE</v>
          </cell>
          <cell r="C2103" t="str">
            <v>108 đường ĐHT02, Phường Đông Hưng Thuận, Quận 12, HCM</v>
          </cell>
          <cell r="D2103" t="str">
            <v>MIENNAM;WIN</v>
          </cell>
          <cell r="E2103" t="str">
            <v/>
          </cell>
        </row>
        <row r="2104">
          <cell r="A2104" t="str">
            <v>WIN3287</v>
          </cell>
          <cell r="B2104" t="str">
            <v>CN HCM - CÔNG TY CỔ PHẦN DỊCH VỤ THƯƠNG MẠI TỔNG HỢP WINCOMMERCE</v>
          </cell>
          <cell r="C2104" t="str">
            <v>173 Liên khu 4-5, Phường Bình Hưng Hòa, Quận Bình Tân, TP. Hồ Chí Minh Việt Nam</v>
          </cell>
          <cell r="D2104" t="str">
            <v>MIENBAC;WIN</v>
          </cell>
        </row>
        <row r="2105">
          <cell r="A2105" t="str">
            <v>WIN3290</v>
          </cell>
          <cell r="B2105" t="str">
            <v>CN HÀ NỘI - CÔNG TY CỔ PHẦN DỊCH VỤ THƯƠNG MẠI TỔNG HỢP WINCOMMERCE</v>
          </cell>
          <cell r="C2105" t="str">
            <v>Số 371 Cao Lỗ, xã Uy Nỗ, huyện Đông Anh, HN</v>
          </cell>
          <cell r="D2105" t="str">
            <v>MIENBAC;WIN</v>
          </cell>
        </row>
        <row r="2106">
          <cell r="A2106" t="str">
            <v>win3291</v>
          </cell>
          <cell r="B2106" t="str">
            <v>CN HÀ NỘI - wincommerce</v>
          </cell>
          <cell r="C2106" t="str">
            <v>Số 2-NV1, xã Tân Triều, huyện Thanh Trì, Hà Nội</v>
          </cell>
          <cell r="D2106" t="str">
            <v>MIENNAM;WIN</v>
          </cell>
          <cell r="E2106" t="str">
            <v/>
          </cell>
        </row>
        <row r="2107">
          <cell r="A2107" t="str">
            <v>win3292</v>
          </cell>
          <cell r="B2107" t="str">
            <v>CN HCM - wincommerce</v>
          </cell>
          <cell r="C2107" t="str">
            <v>318/1 Phạm Hùng, Phường 5, Quận 8, HCM</v>
          </cell>
          <cell r="D2107" t="str">
            <v>MIENNAM;WIN</v>
          </cell>
          <cell r="E2107" t="str">
            <v/>
          </cell>
        </row>
        <row r="2108">
          <cell r="A2108" t="str">
            <v>win3294</v>
          </cell>
          <cell r="B2108" t="str">
            <v>CN HCM - wincommerce</v>
          </cell>
          <cell r="C2108" t="str">
            <v>C3/5 Ấp 3 xã Vĩnh Lộc A, Huyện Bình Chánh, HCM</v>
          </cell>
          <cell r="D2108" t="str">
            <v>MIENNAM;WIN</v>
          </cell>
          <cell r="E2108" t="str">
            <v/>
          </cell>
        </row>
        <row r="2109">
          <cell r="A2109" t="str">
            <v>WIN3296</v>
          </cell>
          <cell r="B2109" t="str">
            <v>CN HCM - CÔNG TY CỔ PHẦN DỊCH VỤ THƯƠNG MẠI TỔNG HỢP WINCOMMERCE</v>
          </cell>
          <cell r="C2109" t="str">
            <v>25 Bùi Công Trừng, Phường Thạnh Xuân, Quận 12, HCM</v>
          </cell>
          <cell r="D2109" t="str">
            <v>MIENBAC;WIN</v>
          </cell>
        </row>
        <row r="2110">
          <cell r="A2110" t="str">
            <v>WIN3301</v>
          </cell>
          <cell r="B2110" t="str">
            <v>CN HÀ NỘI - CÔNG TY CỔ PHẦN DỊCH VỤ THƯƠNG MẠI TỔNG HỢP WINCOMMERCE</v>
          </cell>
          <cell r="C2110" t="str">
            <v>Tổ dân phố số 4, phường Phú Đô, quận Nam Từ Liêm, Hà Nội</v>
          </cell>
          <cell r="D2110" t="str">
            <v>MIENBAC;WIN</v>
          </cell>
        </row>
        <row r="2111">
          <cell r="A2111" t="str">
            <v>WIN3303</v>
          </cell>
          <cell r="B2111" t="str">
            <v>CN HÀ NỘI - CÔNG TY CỔ PHẦN DỊCH VỤ THƯƠNG MẠI TỔNG HỢP WINCOMMERCE</v>
          </cell>
          <cell r="C2111" t="str">
            <v>BT1- Lô 8, Khu đô thị Mễ Trì Hạ, đường Mễ Trì Hạ, Phường Mễ Trì, quận Nam Từ Liêm</v>
          </cell>
          <cell r="D2111" t="str">
            <v>MIENBAC;WIN</v>
          </cell>
        </row>
        <row r="2112">
          <cell r="A2112" t="str">
            <v>WIN3304</v>
          </cell>
          <cell r="B2112" t="str">
            <v>CN HÀ NỘI - CÔNG TY CỔ PHẦN DỊCH VỤ THƯƠNG MẠI TỔNG HỢP WINCOMMERCE</v>
          </cell>
          <cell r="C2112" t="str">
            <v>Số 217A Quan Hoa, phường Quan Hoa, Quận Cầu Giấy, Hà Nội</v>
          </cell>
          <cell r="D2112" t="str">
            <v>MIENNAM;WIN</v>
          </cell>
          <cell r="E2112" t="str">
            <v/>
          </cell>
        </row>
        <row r="2113">
          <cell r="A2113" t="str">
            <v>WIN3305</v>
          </cell>
          <cell r="B2113" t="str">
            <v>CN HCM - CÔNG TY CỔ PHẦN DỊCH VỤ THƯƠNG MẠI TỔNG HỢP WINCOMMERCE</v>
          </cell>
          <cell r="C2113" t="str">
            <v>P7-SH-01, tòa nhà P7, dư án Vinhomes Central Park 722, đường Điện Biên Phủ, Phường 22, Quận Bình Thạnh, HCM</v>
          </cell>
          <cell r="D2113" t="str">
            <v>MIENNAM;WIN</v>
          </cell>
          <cell r="E2113" t="str">
            <v/>
          </cell>
        </row>
        <row r="2114">
          <cell r="A2114" t="str">
            <v>WIN3307</v>
          </cell>
          <cell r="B2114" t="str">
            <v>CN HCM - CÔNG TY CỔ PHẦN DỊCH VỤ THƯƠNG MẠI TỔNG HỢP WINCOMMERCE</v>
          </cell>
          <cell r="C2114" t="str">
            <v>106-108 Tân Sơn Hòa, Phường 2, Quận Tân Bình, TP. Hồ Chí Minh Việt Nam</v>
          </cell>
          <cell r="D2114" t="str">
            <v>MIENBAC;WIN</v>
          </cell>
        </row>
        <row r="2115">
          <cell r="A2115" t="str">
            <v>win3311</v>
          </cell>
          <cell r="B2115" t="str">
            <v>CN HÀ NỘI - wincommerce</v>
          </cell>
          <cell r="C2115" t="str">
            <v>E13, đường Yên Xá, Khu đấu giá quyền sử dụng đất, xã Tân Triều, Thanh Trì, Hà Nội</v>
          </cell>
          <cell r="D2115" t="str">
            <v>MIENBAC;WIN</v>
          </cell>
        </row>
        <row r="2116">
          <cell r="A2116" t="str">
            <v>WIN3312</v>
          </cell>
          <cell r="B2116" t="str">
            <v>CN HÀ NỘI - CÔNG TY CỔ PHẦN DỊCH VỤ THƯƠNG MẠI TỔNG HỢP WINCOMMERCE</v>
          </cell>
          <cell r="C2116" t="str">
            <v>Số 100, đường K2, phường Cầu Diễn, quận Nam Từ Liêm, Hà Nội</v>
          </cell>
          <cell r="D2116" t="str">
            <v>MIENNAM;WIN</v>
          </cell>
          <cell r="E2116" t="str">
            <v/>
          </cell>
        </row>
        <row r="2117">
          <cell r="A2117" t="str">
            <v>win3316</v>
          </cell>
          <cell r="B2117" t="str">
            <v>CN HCM - WINCOMMERCE</v>
          </cell>
          <cell r="C2117" t="str">
            <v>126/4/1 Ấp Tây Lân Tổ 21 Xã Bà Điểm, Huyện Hóc Môn, HCM</v>
          </cell>
          <cell r="D2117" t="str">
            <v>MIENNAM;WIN</v>
          </cell>
          <cell r="E2117" t="str">
            <v/>
          </cell>
        </row>
        <row r="2118">
          <cell r="A2118" t="str">
            <v>win3321</v>
          </cell>
          <cell r="B2118" t="str">
            <v>CN HCM - wincommerce</v>
          </cell>
          <cell r="C2118" t="str">
            <v>G-1-02 tại tầng 1, căn số 2 Block G, thuộc BS, Lô13B Khu, dân cư Conic Xã Phong Phú, Huyện Bình, Chánh, HCM</v>
          </cell>
          <cell r="D2118" t="str">
            <v>MIENBAC;WIN</v>
          </cell>
        </row>
        <row r="2119">
          <cell r="A2119" t="str">
            <v>WIN3322</v>
          </cell>
          <cell r="B2119" t="str">
            <v>CN HÀ NỘI - CÔNG TY CỔ PHẦN DỊCH VỤ THƯƠNG MẠI TỔNG HỢP WINCOMMERCE</v>
          </cell>
          <cell r="C2119" t="str">
            <v>Tầng 1, tòa 17T4, Tòa nhà Hapulico Complex, Số 01 phố Nguyễn Huy Tưởng, 
phường Thanh Xuân Trung, quận Thanh Xuân, thành phố Hà Nội</v>
          </cell>
          <cell r="D2119" t="str">
            <v>MIENBAC;WIN</v>
          </cell>
        </row>
        <row r="2120">
          <cell r="A2120" t="str">
            <v>win3323</v>
          </cell>
          <cell r="B2120" t="str">
            <v>CN HÀ NỘI - wincommerce</v>
          </cell>
          <cell r="C2120" t="str">
            <v>Số 105-107 Tân Xuân, phường Xuân Đỉnh, quận Bắc Từ Liêm, Hà Nội</v>
          </cell>
          <cell r="D2120" t="str">
            <v>MIENBAC;WIN</v>
          </cell>
        </row>
        <row r="2121">
          <cell r="A2121" t="str">
            <v>WIN3324</v>
          </cell>
          <cell r="B2121" t="str">
            <v>CN HÀ NỘI - CÔNG TY CỔ PHẦN DỊCH VỤ THƯƠNG MẠI TỔNG HỢP WINCOMMERCE</v>
          </cell>
          <cell r="C2121" t="str">
            <v>Xóm 3, Thôn Cổ Điển, Xã Hải Bối, huyện Đông Anh, Hà Nội</v>
          </cell>
          <cell r="D2121" t="str">
            <v>MIENNAM;WIN</v>
          </cell>
          <cell r="E2121" t="str">
            <v/>
          </cell>
        </row>
        <row r="2122">
          <cell r="A2122" t="str">
            <v>WIN3327</v>
          </cell>
          <cell r="B2122" t="str">
            <v>CN HCM - CÔNG TY CỔ PHẦN DỊCH VỤ THƯƠNG MẠI TỔNG HỢP WINCOMMERCE</v>
          </cell>
          <cell r="C2122" t="str">
            <v>79 Liên khu 5-6, KP 5, Phường Bình Hưng Hòa B, Quận Bình Tân, TP. Hồ Chí Minh Việt Nam</v>
          </cell>
          <cell r="D2122" t="str">
            <v>MIENNAM;WIN</v>
          </cell>
          <cell r="E2122" t="str">
            <v/>
          </cell>
        </row>
        <row r="2123">
          <cell r="A2123" t="str">
            <v>WIN3330</v>
          </cell>
          <cell r="B2123" t="str">
            <v>CN HCM - CÔNG TY CỔ PHẦN DỊCH VỤ THƯƠNG MẠI TỔNG HỢP WINCOMMERCE</v>
          </cell>
          <cell r="C2123" t="str">
            <v>901 Tỉnh lộ 43, KP2, Phường Bình Chiểu, Quận Thủ Đức, HCM</v>
          </cell>
          <cell r="D2123" t="str">
            <v>MIENBAC;WIN</v>
          </cell>
        </row>
        <row r="2124">
          <cell r="A2124" t="str">
            <v>WIN3337</v>
          </cell>
          <cell r="B2124" t="str">
            <v>CN HÀ NỘI - CÔNG TY CỔ PHẦN DỊCH VỤ THƯƠNG MẠI TỔNG HỢP WINCOMMERCE</v>
          </cell>
          <cell r="C2124" t="str">
            <v>Số 70-72 đường Tựu Liệt, thị trấn Văn Điển, huyện Thanh Trì, Hà Nội</v>
          </cell>
          <cell r="D2124" t="str">
            <v>MIENNAM;WIN</v>
          </cell>
          <cell r="E2124" t="str">
            <v/>
          </cell>
        </row>
        <row r="2125">
          <cell r="A2125" t="str">
            <v>win3339</v>
          </cell>
          <cell r="B2125" t="str">
            <v>CN HCM - Wincommerce</v>
          </cell>
          <cell r="C2125" t="str">
            <v>6 Trần Thị Nghỉ, Phường 7, Quận Gò Vấp, HCM</v>
          </cell>
          <cell r="D2125" t="str">
            <v>MIENBAC;WIN</v>
          </cell>
        </row>
        <row r="2126">
          <cell r="A2126" t="str">
            <v>WIN3342</v>
          </cell>
          <cell r="B2126" t="str">
            <v>CN HÀ NỘI - CÔNG TY CỔ PHẦN DỊCH VỤ THƯƠNG MẠI TỔNG HỢP WINCOMMERCE</v>
          </cell>
          <cell r="C2126" t="str">
            <v>B2 Dự án Pandora, số 53 Phố Triều Khúc, phường Thanh Xuân Bắc, quận Thanh Xuân, Hà Nội</v>
          </cell>
          <cell r="D2126" t="str">
            <v>MIENBAC;WIN</v>
          </cell>
        </row>
        <row r="2127">
          <cell r="A2127" t="str">
            <v>win3346</v>
          </cell>
          <cell r="B2127" t="str">
            <v>CN HÀ NỘI - wincommerce</v>
          </cell>
          <cell r="C2127" t="str">
            <v>Số 204 đường Thanh Bình, phường Mộ Lao, quận Hà Đông, Hà Nội</v>
          </cell>
          <cell r="D2127" t="str">
            <v>MIENBAC;WIN</v>
          </cell>
        </row>
        <row r="2128">
          <cell r="A2128" t="str">
            <v>WIN3347</v>
          </cell>
          <cell r="B2128" t="str">
            <v>CN HÀ NỘI - CÔNG TY CỔ PHẦN DỊCH VỤ THƯƠNG MẠI TỔNG HỢP WINCOMMERCE</v>
          </cell>
          <cell r="C2128" t="str">
            <v>Số 173 TDP số 4, phường Xuân Phương, quận Nam Từ Liêm, Hà Nội</v>
          </cell>
          <cell r="D2128" t="str">
            <v>MIENBAC;WIN</v>
          </cell>
        </row>
        <row r="2129">
          <cell r="A2129" t="str">
            <v>WIN3350</v>
          </cell>
          <cell r="B2129" t="str">
            <v>CN HÀ NỘI - CÔNG TY CỔ PHẦN DỊCH VỤ THƯƠNG MẠI TỔNG HỢP WINCOMMERCE</v>
          </cell>
          <cell r="C2129" t="str">
            <v>Số 777 đường Bạch Đằng, Phường Bạch Đằng, Hai Bà Trưng, Hà Nội</v>
          </cell>
          <cell r="D2129" t="str">
            <v>MIENNAM;WIN</v>
          </cell>
          <cell r="E2129" t="str">
            <v/>
          </cell>
        </row>
        <row r="2130">
          <cell r="A2130" t="str">
            <v>win3352</v>
          </cell>
          <cell r="B2130" t="str">
            <v>CN HCM - wincommerce</v>
          </cell>
          <cell r="C2130" t="str">
            <v>23N và 24N Nguyễn Thị Tần, Phường 2, Quận 8, HCM</v>
          </cell>
          <cell r="D2130" t="str">
            <v>MIENNAM;WIN</v>
          </cell>
          <cell r="E2130" t="str">
            <v/>
          </cell>
        </row>
        <row r="2131">
          <cell r="A2131" t="str">
            <v>win3353</v>
          </cell>
          <cell r="B2131" t="str">
            <v>CN HCM - wincommerce</v>
          </cell>
          <cell r="C2131" t="str">
            <v>1132 Quốc lộ 50, Ấp 3, Xã Bình Hưng, Huyện Bình Chánh, HCM</v>
          </cell>
          <cell r="D2131" t="str">
            <v>MIENNAM;WIN</v>
          </cell>
          <cell r="E2131" t="str">
            <v/>
          </cell>
        </row>
        <row r="2132">
          <cell r="A2132" t="str">
            <v>WIN3355</v>
          </cell>
          <cell r="B2132" t="str">
            <v>CN HCM - CÔNG TY CỔ PHẦN DỊCH VỤ THƯƠNG MẠI TỔNG HỢP WINCOMMERCE</v>
          </cell>
          <cell r="C2132" t="str">
            <v>102 Khu phố 2, Đường số 29, Phường Bình Trị Đông, Quận Bình Tân, TP. Hồ Chí Minh Việt Nam</v>
          </cell>
          <cell r="D2132" t="str">
            <v>MIENNAM;WIN</v>
          </cell>
          <cell r="E2132" t="str">
            <v/>
          </cell>
        </row>
        <row r="2133">
          <cell r="A2133" t="str">
            <v>WIN3356</v>
          </cell>
          <cell r="B2133" t="str">
            <v>CN HCM - CÔNG TY CỔ PHẦN DỊCH VỤ THƯƠNG MẠI TỔNG HỢP WINCOMMERCE</v>
          </cell>
          <cell r="C2133" t="str">
            <v>Số 13 Đường 78 Ấp Đình, Xã Tân Phú Trung, Huyện Củ Chi, HCM</v>
          </cell>
          <cell r="D2133" t="str">
            <v>MIENBAC;WIN</v>
          </cell>
        </row>
        <row r="2134">
          <cell r="A2134" t="str">
            <v>WIN3366</v>
          </cell>
          <cell r="B2134" t="str">
            <v>CN HÀ NỘI - CÔNG TY CỔ PHẦN DỊCH VỤ THƯƠNG MẠI TỔNG HỢP WINCOMMERCE</v>
          </cell>
          <cell r="C2134" t="str">
            <v>Lô 01, tầng 1 Nhà chung cư cao tầng CT2-E tại ô đất CT2, phường Mễ Trì, 
quận Nam Từ Liêm, thành phố Hà Nội</v>
          </cell>
          <cell r="D2134" t="str">
            <v>MIENBAC;WIN</v>
          </cell>
        </row>
        <row r="2135">
          <cell r="A2135" t="str">
            <v>win3369</v>
          </cell>
          <cell r="B2135" t="str">
            <v>CN HÀ NỘI - wincommerce</v>
          </cell>
          <cell r="C2135" t="str">
            <v>TDP Viên 5, phường Cổ Nhuế 2, quận Bắc Từ Liêm, HN</v>
          </cell>
          <cell r="D2135" t="str">
            <v>MIENBAC;WIN</v>
          </cell>
        </row>
        <row r="2136">
          <cell r="A2136" t="str">
            <v>WIN3370</v>
          </cell>
          <cell r="B2136" t="str">
            <v>CN HÀ NỘI - CÔNG TY CỔ PHẦN DỊCH VỤ THƯƠNG MẠI TỔNG HỢP WINCOMMERCE</v>
          </cell>
          <cell r="C2136" t="str">
            <v>Tầng 1 Chung cư Yên Hòa Sunshine, Số 9 phố Vũ Phạm Hàm, Phường Yên Hòa, quận Cầu Giấy, Hà Nội</v>
          </cell>
          <cell r="D2136" t="str">
            <v>MIENBAC;WIN</v>
          </cell>
        </row>
        <row r="2137">
          <cell r="A2137" t="str">
            <v>WIN3371</v>
          </cell>
          <cell r="B2137" t="str">
            <v>CN HÀ NỘI - CÔNG TY CỔ PHẦN DỊCH VỤ THƯƠNG MẠI TỔNG HỢP WINCOMMERCE</v>
          </cell>
          <cell r="C2137" t="str">
            <v>Số 23-25 đường Nguyễn Khả Trạc, phường Mai Dịch, Quận Cầu Giấy, thành phố Hà Nội</v>
          </cell>
          <cell r="D2137" t="str">
            <v>MIENNAM;WIN</v>
          </cell>
          <cell r="E2137" t="str">
            <v/>
          </cell>
        </row>
        <row r="2138">
          <cell r="A2138" t="str">
            <v>WIN3379</v>
          </cell>
          <cell r="B2138" t="str">
            <v>CN HCM - CÔNG TY CỔ PHẦN DỊCH VỤ THƯƠNG MẠI TỔNG HỢP WINCOMMERCE</v>
          </cell>
          <cell r="C2138" t="str">
            <v>Căn L6-SH.01A, tòa L6 Tại Vinhomes Central Park, 720A Đường Điện Biên Phủ, Phường 22, Quận Bình Thạnh, HCM</v>
          </cell>
          <cell r="D2138" t="str">
            <v>MIENNAM;WIN</v>
          </cell>
          <cell r="E2138" t="str">
            <v/>
          </cell>
        </row>
        <row r="2139">
          <cell r="A2139" t="str">
            <v>WIN3386</v>
          </cell>
          <cell r="B2139" t="str">
            <v>CN HCM - CÔNG TY CỔ PHẦN DỊCH VỤ THƯƠNG MẠI TỔNG HỢP WINCOMMERCE</v>
          </cell>
          <cell r="C2139" t="str">
            <v>909 Nguyễn Duy Trinh, Phường Phú Hữu, Quận 9, HCM</v>
          </cell>
          <cell r="D2139" t="str">
            <v>MIENNAM;WIN</v>
          </cell>
          <cell r="E2139" t="str">
            <v/>
          </cell>
        </row>
        <row r="2140">
          <cell r="A2140" t="str">
            <v>WIN3387</v>
          </cell>
          <cell r="B2140" t="str">
            <v>CN HCM - CÔNG TY CỔ PHẦN DỊCH VỤ THƯƠNG MẠI TỔNG HỢP WINCOMMERCE</v>
          </cell>
          <cell r="C2140" t="str">
            <v>651A, 653 Tỉnh lộ 43, Khu phố 4, Phường Tam Bình, Quận Thủ Đức, HCM</v>
          </cell>
          <cell r="D2140" t="str">
            <v>MIENNAM;WIN</v>
          </cell>
          <cell r="E2140" t="str">
            <v/>
          </cell>
        </row>
        <row r="2141">
          <cell r="A2141" t="str">
            <v>WIN3388</v>
          </cell>
          <cell r="B2141" t="str">
            <v>CN HCM - CÔNG TY CỔ PHẦN DỊCH VỤ THƯƠNG MẠI TỔNG HỢP WINCOMMERCE</v>
          </cell>
          <cell r="C2141" t="str">
            <v>602/52 Điện Biên Phủ,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WIN3389</v>
          </cell>
          <cell r="B2142" t="str">
            <v>CN HCM - CÔNG TY CỔ PHẦN DỊCH VỤ THƯƠNG MẠI TỔNG HỢP WINCOMMERCE</v>
          </cell>
          <cell r="C2142" t="str">
            <v>135/37/60-62 Nguyễn Hữu Cảnh, Phường 22, Quận Bình Thạnh, HCM</v>
          </cell>
          <cell r="D2142" t="str">
            <v>MIENNAM;WIN</v>
          </cell>
          <cell r="E2142" t="str">
            <v/>
          </cell>
        </row>
        <row r="2143">
          <cell r="A2143" t="str">
            <v>WIN3392</v>
          </cell>
          <cell r="B2143" t="str">
            <v>CN HCM - CÔNG TY CỔ PHẦN DỊCH VỤ THƯƠNG MẠI TỔNG HỢP WINCOMMERCE</v>
          </cell>
          <cell r="C2143" t="str">
            <v>26/4B Ấp Đông Lân, Xã Bà Điểm, Huyện Hóc Môn, HCM</v>
          </cell>
          <cell r="D2143" t="str">
            <v>MIENNAM;WIN</v>
          </cell>
          <cell r="E2143" t="str">
            <v/>
          </cell>
        </row>
        <row r="2144">
          <cell r="A2144" t="str">
            <v>WIN3394</v>
          </cell>
          <cell r="B2144" t="str">
            <v>CN HCM - CÔNG TY CỔ PHẦN DỊCH VỤ THƯƠNG MẠI TỔNG HỢP WINCOMMERCE</v>
          </cell>
          <cell r="C2144" t="str">
            <v>0.01, 02, 03 Lô A. Khu nhà ở gia đình LLVT Quân khu 7, số 41 đường TMT2A, Phường Trung Mỹ Tây, Quận 12, HCM</v>
          </cell>
          <cell r="D2144" t="str">
            <v>MIENBAC;WIN</v>
          </cell>
        </row>
        <row r="2145">
          <cell r="A2145" t="str">
            <v>WIN3404</v>
          </cell>
          <cell r="B2145" t="str">
            <v>CN HÀ NỘI - CÔNG TY CỔ PHẦN DỊCH VỤ THƯƠNG MẠI TỔNG HỢP WINCOMMERCE</v>
          </cell>
          <cell r="C2145" t="str">
            <v>NV36, Khu đô thị mới Trung Văn, phường Trung Văn, quận Nam Từ Liêm, Hà Nội.</v>
          </cell>
          <cell r="D2145" t="str">
            <v>MIENNAM;WIN</v>
          </cell>
          <cell r="E2145" t="str">
            <v/>
          </cell>
        </row>
        <row r="2146">
          <cell r="A2146" t="str">
            <v>win3411</v>
          </cell>
          <cell r="B2146" t="str">
            <v>CN HCM - Wincommerce</v>
          </cell>
          <cell r="C2146" t="str">
            <v>2D -2E Lương Thế Vinh, Phường Tân Thới Hòa, Quận Tân Phú, HCM</v>
          </cell>
          <cell r="D2146" t="str">
            <v>MIENNAM;WIN</v>
          </cell>
          <cell r="E2146" t="str">
            <v/>
          </cell>
        </row>
        <row r="2147">
          <cell r="A2147" t="str">
            <v>WIN3413</v>
          </cell>
          <cell r="B2147" t="str">
            <v>CN HCM - CÔNG TY CỔ PHẦN DỊCH VỤ THƯƠNG MẠI TỔNG HỢP WINCOMMERCE</v>
          </cell>
          <cell r="C2147" t="str">
            <v>18 Đường số 2, Khu nhà Hiệp Bình Chánh, KP 5, Hiệp Bình Chánh, Quận Thủ Đức, HCM</v>
          </cell>
          <cell r="D2147" t="str">
            <v>MIENNAM;WIN</v>
          </cell>
          <cell r="E2147" t="str">
            <v/>
          </cell>
        </row>
        <row r="2148">
          <cell r="A2148" t="str">
            <v>win3414</v>
          </cell>
          <cell r="B2148" t="str">
            <v>CN HCM - wincommerce</v>
          </cell>
          <cell r="C2148" t="str">
            <v>F12/2G Ấp 6, xã Vĩnh Lộc A, Huyện Bình Chánh, HCM</v>
          </cell>
          <cell r="D2148" t="str">
            <v>MIENNAM;WIN</v>
          </cell>
          <cell r="E2148" t="str">
            <v/>
          </cell>
        </row>
        <row r="2149">
          <cell r="A2149" t="str">
            <v>WIN3419</v>
          </cell>
          <cell r="B2149" t="str">
            <v>CN HCM - CÔNG TY CỔ PHẦN DỊCH VỤ THƯƠNG MẠI TỔNG HỢP WINCOMMERCE</v>
          </cell>
          <cell r="C2149" t="str">
            <v>744 Tỉnh lộ 43, KP3, Phường Bình Chiểu, Quận Thủ Đức, HCM</v>
          </cell>
          <cell r="D2149" t="str">
            <v>MIENNAM;WIN</v>
          </cell>
          <cell r="E2149" t="str">
            <v/>
          </cell>
        </row>
        <row r="2150">
          <cell r="A2150" t="str">
            <v>WIN3420</v>
          </cell>
          <cell r="B2150" t="str">
            <v>CN HCM - CÔNG TY CỔ PHẦN DỊCH VỤ THƯƠNG MẠI TỔNG HỢP WINCOMMERCE</v>
          </cell>
          <cell r="C2150" t="str">
            <v>45 Đường TL 27, KP3B, Phường Thạnh Lộc, Quận 12, HCM</v>
          </cell>
          <cell r="D2150" t="str">
            <v>MIENNAM;WIN</v>
          </cell>
          <cell r="E2150" t="str">
            <v/>
          </cell>
        </row>
        <row r="2151">
          <cell r="A2151" t="str">
            <v>win3422</v>
          </cell>
          <cell r="B2151" t="str">
            <v>CN HCM - wincommerce</v>
          </cell>
          <cell r="C2151" t="str">
            <v>419 Ba Đình, Phường 9, Quận 8, HCM</v>
          </cell>
          <cell r="D2151" t="str">
            <v>MIENNAM;WIN</v>
          </cell>
          <cell r="E2151" t="str">
            <v/>
          </cell>
        </row>
        <row r="2152">
          <cell r="A2152" t="str">
            <v>win3426</v>
          </cell>
          <cell r="B2152" t="str">
            <v>CN HCM - WINCOMMERCE</v>
          </cell>
          <cell r="C2152" t="str">
            <v>3/123 Ấp Nhị Tân 1, xã Tân Thới Nhì, Huyện Hóc Môn, HCM</v>
          </cell>
          <cell r="D2152" t="str">
            <v>MIENNAM;WIN</v>
          </cell>
          <cell r="E2152" t="str">
            <v/>
          </cell>
        </row>
        <row r="2153">
          <cell r="A2153" t="str">
            <v>win3430</v>
          </cell>
          <cell r="B2153" t="str">
            <v>CN HCM - wincommerce</v>
          </cell>
          <cell r="C2153" t="str">
            <v>C12/13B Liên Ấp 123, Ấp 3, Xã Vĩnh Lộc B, Huyện Bình Chánh, HCM</v>
          </cell>
          <cell r="D2153" t="str">
            <v>MIENBAC;WIN</v>
          </cell>
        </row>
        <row r="2154">
          <cell r="A2154" t="str">
            <v>WIN3433</v>
          </cell>
          <cell r="B2154" t="str">
            <v>CN HÀ NỘI - CÔNG TY CỔ PHẦN DỊCH VỤ THƯƠNG MẠI TỔNG HỢP WINCOMMERCE</v>
          </cell>
          <cell r="C2154" t="str">
            <v>Số 68 Hoàng Như Tiếp, phường Bồ Đề, quận Long Biên, Hà Nội</v>
          </cell>
          <cell r="D2154" t="str">
            <v>MIENBAC;WIN</v>
          </cell>
        </row>
        <row r="2155">
          <cell r="A2155" t="str">
            <v>WIN3434</v>
          </cell>
          <cell r="B2155" t="str">
            <v>CN HÀ NỘI - CÔNG TY CỔ PHẦN DỊCH VỤ THƯƠNG MẠI TỔNG HỢP WINCOMMERCE</v>
          </cell>
          <cell r="C2155" t="str">
            <v>Số 91 Đốc Ngữ, phường Liễu Giai, quận Ba Đình, Hà Nội</v>
          </cell>
          <cell r="D2155" t="str">
            <v>MIENNAM;WIN</v>
          </cell>
          <cell r="E2155" t="str">
            <v/>
          </cell>
        </row>
        <row r="2156">
          <cell r="A2156" t="str">
            <v>win3441</v>
          </cell>
          <cell r="B2156" t="str">
            <v>CN HCM - wincommerce</v>
          </cell>
          <cell r="C2156" t="str">
            <v>E8/2H Ấp 5, xã Vĩnh Lộc A, Huyện Bình Chánh, HCM</v>
          </cell>
          <cell r="D2156" t="str">
            <v>MIENNAM;WIN</v>
          </cell>
          <cell r="E2156" t="str">
            <v/>
          </cell>
        </row>
        <row r="2157">
          <cell r="A2157" t="str">
            <v>win3443</v>
          </cell>
          <cell r="B2157" t="str">
            <v>CN HCM - Wincommerce</v>
          </cell>
          <cell r="C2157" t="str">
            <v>1191-1189 Phạm Văn Bạch, Phường 12, Quận Gò Vấp, HCM</v>
          </cell>
          <cell r="D2157" t="str">
            <v>MIENNAM;WIN</v>
          </cell>
          <cell r="E2157" t="str">
            <v/>
          </cell>
        </row>
        <row r="2158">
          <cell r="A2158" t="str">
            <v>win3445</v>
          </cell>
          <cell r="B2158" t="str">
            <v>CN HCM - Wincommerce</v>
          </cell>
          <cell r="C2158" t="str">
            <v>41 Đường 59, Phường 14, Quận Gò Vấp, (Thửa đất số 737, tờ bản đồ số 14 tại, phường 14, Quân Gò Vấp. HCM</v>
          </cell>
          <cell r="D2158" t="str">
            <v>MIENBAC;WIN</v>
          </cell>
        </row>
        <row r="2159">
          <cell r="A2159" t="str">
            <v>WIN3446</v>
          </cell>
          <cell r="B2159" t="str">
            <v>CN HÀ NỘI - CÔNG TY CỔ PHẦN DỊCH VỤ THƯƠNG MẠI TỔNG HỢP WINCOMMERCE</v>
          </cell>
          <cell r="C2159" t="str">
            <v>Số A12-BT1, đường Lưu Hữu Phước, KĐT Mỹ Đình 2, phường Mỹ Đình 2, quận Nam Từ Liêm, Hà Nội</v>
          </cell>
          <cell r="D2159" t="str">
            <v>MIENNAM;WIN</v>
          </cell>
          <cell r="E2159" t="str">
            <v/>
          </cell>
        </row>
        <row r="2160">
          <cell r="A2160" t="str">
            <v>win3448</v>
          </cell>
          <cell r="B2160" t="str">
            <v>CN HCM - WINCOMMERCE</v>
          </cell>
          <cell r="C2160" t="str">
            <v>39A1 Bình Chiểu, KP3, Phường Bình Chiểu, Quận Thủ Đức, HCM</v>
          </cell>
          <cell r="D2160" t="str">
            <v>MIENNAM;WIN</v>
          </cell>
          <cell r="E2160" t="str">
            <v/>
          </cell>
        </row>
        <row r="2161">
          <cell r="A2161" t="str">
            <v>win3449</v>
          </cell>
          <cell r="B2161" t="str">
            <v>CN HCM - WINCOMMERCE</v>
          </cell>
          <cell r="C2161" t="str">
            <v>Lô G9, tầng 1,(trệt) thuộc khối CC Tháp AB, Khu dân cư cao, tầng Thành Thái, 7/28  Đường Thành Thái Phường 14, Quận 10, HCM</v>
          </cell>
          <cell r="D2161" t="str">
            <v>MIENBAC;WIN</v>
          </cell>
        </row>
        <row r="2162">
          <cell r="A2162" t="str">
            <v>WIN3454</v>
          </cell>
          <cell r="B2162" t="str">
            <v>CN HÀ NỘI - CÔNG TY CỔ PHẦN DỊCH VỤ THƯƠNG MẠI TỔNG HỢP WINCOMMERCE</v>
          </cell>
          <cell r="C2162" t="str">
            <v>Tổ Dân phố Tháp, phường Đại Mỗ, Nam Từ Liêm, Hà Nội</v>
          </cell>
          <cell r="D2162" t="str">
            <v>MIENBAC;WIN</v>
          </cell>
        </row>
        <row r="2163">
          <cell r="A2163" t="str">
            <v>win3455</v>
          </cell>
          <cell r="B2163" t="str">
            <v>CN HÀ NỘI - wincommerce</v>
          </cell>
          <cell r="C2163" t="str">
            <v>Tầng 1 Tòa nhà 18T1- Lô HH6 – Khu đô thị Nam An Khánh- 
xã An Khánh-huyện Hoài Đức, HN</v>
          </cell>
          <cell r="D2163" t="str">
            <v>MIENNAM;WIN</v>
          </cell>
          <cell r="E2163" t="str">
            <v/>
          </cell>
        </row>
        <row r="2164">
          <cell r="A2164" t="str">
            <v>win3456</v>
          </cell>
          <cell r="B2164" t="str">
            <v>CN HCM - WINCOMMERCE</v>
          </cell>
          <cell r="C2164" t="str">
            <v>77 A Dương Đình Hội, Phước Long B, Quận 9, HCM</v>
          </cell>
          <cell r="D2164" t="str">
            <v>MIENBAC;WIN</v>
          </cell>
        </row>
        <row r="2165">
          <cell r="A2165" t="str">
            <v>WIN3465</v>
          </cell>
          <cell r="B2165" t="str">
            <v>CN HÀ NỘI - CÔNG TY CỔ PHẦN DỊCH VỤ THƯƠNG MẠI TỔNG HỢP WINCOMMERCE</v>
          </cell>
          <cell r="C2165" t="str">
            <v>Tầng 1, Công trình nhà ở cao tầng tại số 671 Hoàng Hoa Thám, phường Vĩnh Phúc, quận Ba Đình, Hà Nội</v>
          </cell>
          <cell r="D2165" t="str">
            <v>MIENBAC;WIN</v>
          </cell>
        </row>
        <row r="2166">
          <cell r="A2166" t="str">
            <v>WIN3466</v>
          </cell>
          <cell r="B2166" t="str">
            <v>CN HÀ NỘI - CÔNG TY CỔ PHẦN DỊCH VỤ THƯƠNG MẠI TỔNG HỢP WINCOMMERCE</v>
          </cell>
          <cell r="C2166" t="str">
            <v>Tầng 1, Tổ hợp nhà ở văn phòng làm việc và dịch vụ, xã Tả Thanh Oai, huyện Thanh Trì, HN</v>
          </cell>
          <cell r="D2166" t="str">
            <v>MIENNAM;WIN</v>
          </cell>
          <cell r="E2166" t="str">
            <v/>
          </cell>
        </row>
        <row r="2167">
          <cell r="A2167" t="str">
            <v>WIN3469</v>
          </cell>
          <cell r="B2167" t="str">
            <v>CN HCM - CÔNG TY CỔ PHẦN DỊCH VỤ THƯƠNG MẠI TỔNG HỢP WINCOMMERCE</v>
          </cell>
          <cell r="C2167" t="str">
            <v>109 đường 39 ấp Trung 2, Phường Bình Trưng Tây, Quận 2, HCM</v>
          </cell>
          <cell r="D2167" t="str">
            <v>MIENNAM;WIN</v>
          </cell>
          <cell r="E2167" t="str">
            <v/>
          </cell>
        </row>
        <row r="2168">
          <cell r="A2168" t="str">
            <v>WIN3473</v>
          </cell>
          <cell r="B2168" t="str">
            <v>CN HCM - CÔNG TY CỔ PHẦN DỊCH VỤ THƯƠNG MẠI TỔNG HỢP WINCOMMERCE</v>
          </cell>
          <cell r="C2168" t="str">
            <v>60 Đường số 9, KP 1, Phường Linh Tây, Quận Thủ Đức, HCM</v>
          </cell>
          <cell r="D2168" t="str">
            <v>MIENBAC;WIN</v>
          </cell>
        </row>
        <row r="2169">
          <cell r="A2169" t="str">
            <v>win3476</v>
          </cell>
          <cell r="B2169" t="str">
            <v>CN HÀ NỘI - wincommerce</v>
          </cell>
          <cell r="C2169" t="str">
            <v>Tầng 01, chung cư CT2, Dự án Khu nhà ở xã hội Phú Lãm, Phường Phú Lãm, Quận Hà Đông, HN</v>
          </cell>
          <cell r="D2169" t="str">
            <v>MIENBAC;WIN</v>
          </cell>
        </row>
        <row r="2170">
          <cell r="A2170" t="str">
            <v>WIN3477</v>
          </cell>
          <cell r="B2170" t="str">
            <v>CN HÀ NỘI - CÔNG TY CỔ PHẦN DỊCH VỤ THƯƠNG MẠI TỔNG HỢP WINCOMMERCE</v>
          </cell>
          <cell r="C2170" t="str">
            <v>Số 228 đường Vĩnh Hưng, phường Vĩnh Hưng, quận Hoàng Mai, Hà Nội</v>
          </cell>
          <cell r="D2170" t="str">
            <v>MIENBAC;WIN</v>
          </cell>
        </row>
        <row r="2171">
          <cell r="A2171" t="str">
            <v>win3478</v>
          </cell>
          <cell r="B2171" t="str">
            <v>CN HÀ NỘI - wincommerce</v>
          </cell>
          <cell r="C2171" t="str">
            <v>Số 80 đường Kẻ Vẽ, phường Đông Ngạc, quận Bắc Từ Liêm, Hà Nội</v>
          </cell>
          <cell r="D2171" t="str">
            <v>MIENNAM;WIN</v>
          </cell>
          <cell r="E2171" t="str">
            <v/>
          </cell>
        </row>
        <row r="2172">
          <cell r="A2172" t="str">
            <v>win3484</v>
          </cell>
          <cell r="B2172" t="str">
            <v>CN HCM - WINCOMMERCE</v>
          </cell>
          <cell r="C2172" t="str">
            <v>101/2 Ấp 4, Xã Xuân Thới Thượng, Huyện Hóc Môn, HCM</v>
          </cell>
          <cell r="D2172" t="str">
            <v>MIENBAC;WIN</v>
          </cell>
        </row>
        <row r="2173">
          <cell r="A2173" t="str">
            <v>win3496</v>
          </cell>
          <cell r="B2173" t="str">
            <v>CN HÀ NỘI - wincommerce</v>
          </cell>
          <cell r="C2173" t="str">
            <v>Tầng 1, Tòa N02-T1 Khu Đoàn Ngoại Giao, phường Xuân Tảo, Quận Bắc Từ Liêm, HN</v>
          </cell>
          <cell r="D2173" t="str">
            <v>MIENBAC;WIN</v>
          </cell>
        </row>
        <row r="2174">
          <cell r="A2174" t="str">
            <v>WIN3497</v>
          </cell>
          <cell r="B2174" t="str">
            <v>CN HÀ NỘI - CÔNG TY CỔ PHẦN DỊCH VỤ THƯƠNG MẠI TỔNG HỢP WINCOMMERCE</v>
          </cell>
          <cell r="C2174" t="str">
            <v>Tằng 1, Tòa nhà Lilama Hà Nội, 52 Lĩnh Nam, Mai Động, Hoàng Mai, Hà Nội</v>
          </cell>
          <cell r="D2174" t="str">
            <v>MIENBAC;WIN</v>
          </cell>
        </row>
        <row r="2175">
          <cell r="A2175" t="str">
            <v>WIN3499</v>
          </cell>
          <cell r="B2175" t="str">
            <v>CN HÀ NỘI - CÔNG TY CỔ PHẦN DỊCH VỤ THƯƠNG MẠI TỔNG HỢP WINCOMMERCE</v>
          </cell>
          <cell r="C2175" t="str">
            <v>Thôn Hà Phong, xã Liên Hà, huyện Đông Anh, Hà Nội</v>
          </cell>
          <cell r="D2175" t="str">
            <v>MIENBAC;WIN</v>
          </cell>
        </row>
        <row r="2176">
          <cell r="A2176" t="str">
            <v>WIN3500</v>
          </cell>
          <cell r="B2176" t="str">
            <v>CN HÀ NỘI - CÔNG TY CỔ PHẦN DỊCH VỤ THƯƠNG MẠI TỔNG HỢP WINCOMMERCE</v>
          </cell>
          <cell r="C2176" t="str">
            <v>Tầng 1, Chung cư cao tầng , Khu nhà cán bộ Học viện Quốc Phòng, ô đất O17-HH2,  Phường Xuân La, Quận Tây Hồ, HN</v>
          </cell>
          <cell r="D2176" t="str">
            <v>MIENNAM;WIN</v>
          </cell>
          <cell r="E2176" t="str">
            <v/>
          </cell>
        </row>
        <row r="2177">
          <cell r="A2177" t="str">
            <v>win3502</v>
          </cell>
          <cell r="B2177" t="str">
            <v>CN HCM - Wincommerce</v>
          </cell>
          <cell r="C2177" t="str">
            <v>47-49-51 Trần Văn Ơn, Phường Tân Sơn Nhì, Quận Tân Phú, HCM</v>
          </cell>
          <cell r="D2177" t="str">
            <v>MIENNAM;WIN</v>
          </cell>
          <cell r="E2177" t="str">
            <v/>
          </cell>
        </row>
        <row r="2178">
          <cell r="A2178" t="str">
            <v>win3505</v>
          </cell>
          <cell r="B2178" t="str">
            <v>CN HCM - Wincommerce</v>
          </cell>
          <cell r="C2178" t="str">
            <v>152 Lê Lợi, Phường 4, Quận Gò Vấp, HCM</v>
          </cell>
          <cell r="D2178" t="str">
            <v>MIENNAM;WIN</v>
          </cell>
          <cell r="E2178" t="str">
            <v/>
          </cell>
        </row>
        <row r="2179">
          <cell r="A2179" t="str">
            <v>win3508</v>
          </cell>
          <cell r="B2179" t="str">
            <v>CN HCM - Wincommerce</v>
          </cell>
          <cell r="C2179" t="str">
            <v>15 Đường CN6, Phường Sơn Kỳ, Quận Tân Phú, HCM</v>
          </cell>
          <cell r="D2179" t="str">
            <v>MIENBAC;WIN</v>
          </cell>
        </row>
        <row r="2180">
          <cell r="A2180" t="str">
            <v>WIN3512</v>
          </cell>
          <cell r="B2180" t="str">
            <v>CN HÀ NỘI - CÔNG TY CỔ PHẦN DỊCH VỤ THƯƠNG MẠI TỔNG HỢP WINCOMMERCE</v>
          </cell>
          <cell r="C2180" t="str">
            <v>Đội 5, thôn Yên Kiện, xã Ngọc Hồi, Thanh trì, HN</v>
          </cell>
          <cell r="D2180" t="str">
            <v>MIENNAM;WIN</v>
          </cell>
          <cell r="E2180" t="str">
            <v/>
          </cell>
        </row>
        <row r="2181">
          <cell r="A2181" t="str">
            <v>WIN3516</v>
          </cell>
          <cell r="B2181" t="str">
            <v>CN HCM - CÔNG TY CỔ PHẦN DỊCH VỤ THƯƠNG MẠI TỔNG HỢP WINCOMMERCE</v>
          </cell>
          <cell r="C2181" t="str">
            <v>37/2B-37/2D Ấp Mỹ Hòa, Xã Trung Chánh, Huyện Hóc Môn, HCM</v>
          </cell>
          <cell r="D2181" t="str">
            <v>MIENBAC;WIN</v>
          </cell>
        </row>
        <row r="2182">
          <cell r="A2182" t="str">
            <v>WIN3528</v>
          </cell>
          <cell r="B2182" t="str">
            <v>CN HÀ NỘI - CÔNG TY CỔ PHẦN DỊCH VỤ THƯƠNG MẠI TỔNG HỢP WINCOMMERCE</v>
          </cell>
          <cell r="C2182" t="str">
            <v>Số 69 Bắc Cầu, phường Ngọc Thụy, quận Long Biên, Hà Nội</v>
          </cell>
          <cell r="D2182" t="str">
            <v>MIENBAC;WIN</v>
          </cell>
        </row>
        <row r="2183">
          <cell r="A2183" t="str">
            <v>WIN3529</v>
          </cell>
          <cell r="B2183" t="str">
            <v>CN HÀ NỘI - CÔNG TY CỔ PHẦN DỊCH VỤ THƯƠNG MẠI TỔNG HỢP WINCOMMERCE</v>
          </cell>
          <cell r="C2183" t="str">
            <v>Tầng 1, Ô OCT2 tại Khu Chức Năng Đô thị, Phường Xuân Phương, quận Nam Từ Liêm, Hà Nội</v>
          </cell>
          <cell r="D2183" t="str">
            <v>MIENBAC;WIN</v>
          </cell>
        </row>
        <row r="2184">
          <cell r="A2184" t="str">
            <v>WIN3530</v>
          </cell>
          <cell r="B2184" t="str">
            <v>CN HÀ NỘI - CÔNG TY CỔ PHẦN DỊCH VỤ THƯƠNG MẠI TỔNG HỢP WINCOMMERCE</v>
          </cell>
          <cell r="C2184" t="str">
            <v>Tầng 1, Khu trung tâm thương mại – Tòa nhà Five Star Garden, số 2 Kim Giang , phường Kim Giang, quận Thanh Xuân, Hà Nội</v>
          </cell>
          <cell r="D2184" t="str">
            <v>MIENBAC;WIN</v>
          </cell>
        </row>
        <row r="2185">
          <cell r="A2185" t="str">
            <v>WIN3531</v>
          </cell>
          <cell r="B2185" t="str">
            <v>CN HÀ NỘI - CÔNG TY CỔ PHẦN DỊCH VỤ THƯƠNG MẠI TỔNG HỢP WINCOMMERCE</v>
          </cell>
          <cell r="C2185" t="str">
            <v>Tầng 1, Khu nhà ở kết hợp thương mại và dịch vụ, số 6 Lê Văn Thiêm, phường Thanh Xuân Trung, quận Thanh Xuân, Hà Nội</v>
          </cell>
          <cell r="D2185" t="str">
            <v>MIENNAM;WIN</v>
          </cell>
          <cell r="E2185" t="str">
            <v/>
          </cell>
        </row>
        <row r="2186">
          <cell r="A2186" t="str">
            <v>WIN3533</v>
          </cell>
          <cell r="B2186" t="str">
            <v>CN HCM - CÔNG TY CỔ PHẦN DỊCH VỤ THƯƠNG MẠI TỔNG HỢP WINCOMMERCE</v>
          </cell>
          <cell r="C2186" t="str">
            <v>C01.02 tầng 1 khối đế số 156A Nguyễn Hữu Thọ, xã Phước Kiển, Huyện Nhà Bè, HCM</v>
          </cell>
          <cell r="D2186" t="str">
            <v>MIENNAM;WIN</v>
          </cell>
          <cell r="E2186" t="str">
            <v/>
          </cell>
        </row>
        <row r="2187">
          <cell r="A2187" t="str">
            <v>WIN3534</v>
          </cell>
          <cell r="B2187" t="str">
            <v>CN HCM - CÔNG TY CỔ PHẦN DỊCH VỤ THƯƠNG MẠI TỔNG HỢP WINCOMMERCE</v>
          </cell>
          <cell r="C2187" t="str">
            <v>HCM 860/80/22 Xô Viết Nghệ Tĩnh, Phường 25, Quận Bình Thạnh, HCM</v>
          </cell>
          <cell r="D2187" t="str">
            <v>MIENNAM;WIN</v>
          </cell>
          <cell r="E2187" t="str">
            <v/>
          </cell>
        </row>
        <row r="2188">
          <cell r="A2188" t="str">
            <v>WIN3537</v>
          </cell>
          <cell r="B2188" t="str">
            <v>CN HCM - CÔNG TY CỔ PHẦN DỊCH VỤ THƯƠNG MẠI TỔNG HỢP WINCOMMERCE</v>
          </cell>
          <cell r="C2188" t="str">
            <v>A3.SH.10, tầng 1, tòa A3 (HH6-3), Vinhomes Golden River, Số 2 Tôn Đức Thắng, Phường Bến Nghé, Quận 1, HCM</v>
          </cell>
          <cell r="D2188" t="str">
            <v>MIENBAC;WIN</v>
          </cell>
        </row>
        <row r="2189">
          <cell r="A2189" t="str">
            <v>win3540</v>
          </cell>
          <cell r="B2189" t="str">
            <v>CN HÀ NỘI - wincommerce</v>
          </cell>
          <cell r="C2189" t="str">
            <v>Tầng 1,tòa nhà 2A, số 136 Hồ Tùng Mậu, phường Phú Diễn, quận Bắc Từ Liêm, Hà Nội</v>
          </cell>
          <cell r="D2189" t="str">
            <v>MIENBAC;WIN</v>
          </cell>
        </row>
        <row r="2190">
          <cell r="A2190" t="str">
            <v>WIN3541</v>
          </cell>
          <cell r="B2190" t="str">
            <v>CN HÀ NỘI - CÔNG TY CỔ PHẦN DỊCH VỤ THƯƠNG MẠI TỔNG HỢP WINCOMMERCE</v>
          </cell>
          <cell r="C2190" t="str">
            <v>Tầng 2, SH13 và SH14 – Tháp B- tòa nhà AZ SKY –
 Lô A1/CN1 KĐT mới Định Công, phường Định Công, quận Hoàng Mai, HN</v>
          </cell>
          <cell r="D2190" t="str">
            <v>MIENBAC;WIN</v>
          </cell>
        </row>
        <row r="2191">
          <cell r="A2191" t="str">
            <v>win3552</v>
          </cell>
          <cell r="B2191" t="str">
            <v>CN HÀ NỘI - wincommerce</v>
          </cell>
          <cell r="C2191" t="str">
            <v>TT7-7 Khu đô thị mới Văn Phú, phường Phú La, quận Hà Đông, HN</v>
          </cell>
          <cell r="D2191" t="str">
            <v>MIENBAC;WIN</v>
          </cell>
        </row>
        <row r="2192">
          <cell r="A2192" t="str">
            <v>WIN3553</v>
          </cell>
          <cell r="B2192" t="str">
            <v>CN HÀ NỘI - CÔNG TY CỔ PHẦN DỊCH VỤ THƯƠNG MẠI TỔNG HỢP WINCOMMERCE</v>
          </cell>
          <cell r="C2192" t="str">
            <v>Số 42 Vũ Xuân Thiều, phường Sài Đồng, quận Long Biên, HN</v>
          </cell>
          <cell r="D2192" t="str">
            <v>MIENBAC;WIN</v>
          </cell>
        </row>
        <row r="2193">
          <cell r="A2193" t="str">
            <v>WIN3554</v>
          </cell>
          <cell r="B2193" t="str">
            <v>CN HÀ NỘI - CÔNG TY CỔ PHẦN DỊCH VỤ THƯƠNG MẠI TỔNG HỢP WINCOMMERCE</v>
          </cell>
          <cell r="C2193" t="str">
            <v>Đội 3, thôn Lạc Thị, xã Ngọc Hồi, huyện Thanh trì, HN</v>
          </cell>
          <cell r="D2193" t="str">
            <v>MIENBAC;WIN</v>
          </cell>
        </row>
        <row r="2194">
          <cell r="A2194" t="str">
            <v>WIN3555</v>
          </cell>
          <cell r="B2194" t="str">
            <v>CN HÀ NỘI - CÔNG TY CỔ PHẦN DỊCH VỤ THƯƠNG MẠI TỔNG HỢP WINCOMMERCE</v>
          </cell>
          <cell r="C2194" t="str">
            <v>Lô 4, TT19-20 Khu nhà CBNV VP TW Đảng, phường Xuân Phương, quận Nam Từ Liêm, thành phố Hà Nội</v>
          </cell>
          <cell r="D2194" t="str">
            <v>MIENNAM;WIN</v>
          </cell>
          <cell r="E2194" t="str">
            <v/>
          </cell>
        </row>
        <row r="2195">
          <cell r="A2195" t="str">
            <v>win3559</v>
          </cell>
          <cell r="B2195" t="str">
            <v>CN HCM - Wincommerce</v>
          </cell>
          <cell r="C2195" t="str">
            <v>64-66 Huỳnh Thiên Lộc, Phường Hòa Thạnh, Quận Tân Phú, HCM</v>
          </cell>
          <cell r="D2195" t="str">
            <v>MIENNAM;WIN</v>
          </cell>
          <cell r="E2195" t="str">
            <v/>
          </cell>
        </row>
        <row r="2196">
          <cell r="A2196" t="str">
            <v>win3562</v>
          </cell>
          <cell r="B2196" t="str">
            <v>CN HCM - WINCOMMERCE</v>
          </cell>
          <cell r="C2196" t="str">
            <v>25 Lô A Trường Sơn, Phường 15, Quận 10, HCM</v>
          </cell>
          <cell r="D2196" t="str">
            <v>MIENNAM;WIN</v>
          </cell>
          <cell r="E2196" t="str">
            <v/>
          </cell>
        </row>
        <row r="2197">
          <cell r="A2197" t="str">
            <v>WIN3563</v>
          </cell>
          <cell r="B2197" t="str">
            <v>CN HCM - CÔNG TY CỔ PHẦN DỊCH VỤ THƯƠNG MẠI TỔNG HỢP WINCOMMERCE</v>
          </cell>
          <cell r="C2197" t="str">
            <v>137-137/1 Trần Hữu Trang, Phường 10, Quận Phú Nhuận, HCM</v>
          </cell>
          <cell r="D2197" t="str">
            <v>MIENNAM;WIN</v>
          </cell>
          <cell r="E2197" t="str">
            <v/>
          </cell>
        </row>
        <row r="2198">
          <cell r="A2198" t="str">
            <v>WIN3566</v>
          </cell>
          <cell r="B2198" t="str">
            <v>CN HCM - CÔNG TY CỔ PHẦN DỊCH VỤ THƯƠNG MẠI TỔNG HỢP WINCOMMERCE</v>
          </cell>
          <cell r="C2198" t="str">
            <v>143C Lê Văn Khương, Ấp 5, xã Đông Thạnh, Huyện Hóc Môn, HCM</v>
          </cell>
          <cell r="D2198" t="str">
            <v>MIENBAC;WIN</v>
          </cell>
        </row>
        <row r="2199">
          <cell r="A2199" t="str">
            <v>WIN3569</v>
          </cell>
          <cell r="B2199" t="str">
            <v>CN HÀ NỘI - CÔNG TY CỔ PHẦN DỊCH VỤ THƯƠNG MẠI TỔNG HỢP WINCOMMERCE</v>
          </cell>
          <cell r="C2199" t="str">
            <v>359 Lĩnh Nam, phường Vĩnh Hưng, quận Hoàng Mai, tp. Hà Nội</v>
          </cell>
          <cell r="D2199" t="str">
            <v>MIENBAC;WIN</v>
          </cell>
        </row>
        <row r="2200">
          <cell r="A2200" t="str">
            <v>WIN3571</v>
          </cell>
          <cell r="B2200" t="str">
            <v>CN HÀ NỘI - CÔNG TY CỔ PHẦN DỊCH VỤ THƯƠNG MẠI TỔNG HỢP WINCOMMERCE</v>
          </cell>
          <cell r="C2200" t="str">
            <v>CĂN S3-01 TẦNG 1 THÁP SKY 3 (A4)  KHU CĂN HỘ VỊNH THỦY CHUNG CƯ CAO TẦNG AQUA BAY CT29-30 KDTTM VÀ DV ECOPARK VĂN GIANG HƯNG YÊN</v>
          </cell>
          <cell r="D2200" t="str">
            <v>MIENBAC;WIN</v>
          </cell>
        </row>
        <row r="2201">
          <cell r="A2201" t="str">
            <v>WIN3572</v>
          </cell>
          <cell r="B2201" t="str">
            <v>CN HÀ NỘI - CÔNG TY CỔ PHẦN DỊCH VỤ THƯƠNG MẠI TỔNG HỢP WINCOMMERCE</v>
          </cell>
          <cell r="C2201" t="str">
            <v>căn S1-01, tầng 1 tháp Sky 1 (b1)  khu căn hộ vịnh thủy , Ecopark xuân quan hưng yên</v>
          </cell>
          <cell r="D2201" t="str">
            <v>MIENBAC;WIN</v>
          </cell>
        </row>
        <row r="2202">
          <cell r="A2202" t="str">
            <v>WIN3573</v>
          </cell>
          <cell r="B2202" t="str">
            <v>CN HÀ NỘI - CÔNG TY CỔ PHẦN DỊCH VỤ THƯƠNG MẠI TỔNG HỢP WINCOMMERCE</v>
          </cell>
          <cell r="C2202" t="str">
            <v>Số 184 Phố Bồ Đề, tổ 12, phường Bồ Đề, quận Long Biên, HN</v>
          </cell>
          <cell r="D2202" t="str">
            <v>MIENBAC;WIN</v>
          </cell>
        </row>
        <row r="2203">
          <cell r="A2203" t="str">
            <v>WIN3583</v>
          </cell>
          <cell r="B2203" t="str">
            <v>CN HÀ NỘI - CÔNG TY CỔ PHẦN DỊCH VỤ THƯƠNG MẠI TỔNG HỢP WINCOMMERCE</v>
          </cell>
          <cell r="C2203" t="str">
            <v>ô 2, Khu Hoàng Liệt, ngõ 2 Hoàng Liệt, phường Hoàng Liệt, quận Hoàng Mai, Hà Nội</v>
          </cell>
          <cell r="D2203" t="str">
            <v>MIENNAM;WIN</v>
          </cell>
          <cell r="E2203" t="str">
            <v/>
          </cell>
        </row>
        <row r="2204">
          <cell r="A2204" t="str">
            <v>WIN3594</v>
          </cell>
          <cell r="B2204" t="str">
            <v>CN HCM - CÔNG TY CỔ PHẦN DỊCH VỤ THƯƠNG MẠI TỔNG HỢP WINCOMMERCE</v>
          </cell>
          <cell r="C2204" t="str">
            <v>206 Đình Phong Phú, KP3, Phường Tăng Nhơn Phú B, Quận 9, HCM</v>
          </cell>
          <cell r="D2204" t="str">
            <v>MIENNAM;WIN</v>
          </cell>
          <cell r="E2204" t="str">
            <v/>
          </cell>
        </row>
        <row r="2205">
          <cell r="A2205" t="str">
            <v>WIN3595</v>
          </cell>
          <cell r="B2205" t="str">
            <v>CN HCM - CÔNG TY CỔ PHẦN DỊCH VỤ THƯƠNG MẠI TỔNG HỢP WINCOMMERCE</v>
          </cell>
          <cell r="C2205" t="str">
            <v>165 - 167  An Dương Vương, KP4, Phường An Lạc, Quận Bình Tân, HCM</v>
          </cell>
          <cell r="D2205" t="str">
            <v>MIENBAC;WIN</v>
          </cell>
        </row>
        <row r="2206">
          <cell r="A2206" t="str">
            <v>win3599</v>
          </cell>
          <cell r="B2206" t="str">
            <v>CN HÀ NỘI - wincommerce</v>
          </cell>
          <cell r="C2206" t="str">
            <v>Số 6 Phố Viên, phường Cổ Nhuế 2, quận Bắc Từ Liêm, Hà Nội</v>
          </cell>
          <cell r="D2206" t="str">
            <v>MIENBAC;WIN</v>
          </cell>
        </row>
        <row r="2207">
          <cell r="A2207" t="str">
            <v>win3601</v>
          </cell>
          <cell r="B2207" t="str">
            <v>CN HÀ NỘI - wincommerce</v>
          </cell>
          <cell r="C2207" t="str">
            <v>Tầng 1, tòa nhà Sông Đà-Hà Đông, số 110 Trần Phú,Phường Mộ Lao, quận Hà Đông, HN</v>
          </cell>
          <cell r="D2207" t="str">
            <v>MIENNAM;WIN</v>
          </cell>
          <cell r="E2207" t="str">
            <v/>
          </cell>
        </row>
        <row r="2208">
          <cell r="A2208" t="str">
            <v>WIN3605</v>
          </cell>
          <cell r="B2208" t="str">
            <v>CN HCM - CÔNG TY CỔ PHẦN DỊCH VỤ THƯƠNG MẠI TỔNG HỢP WINCOMMERCE</v>
          </cell>
          <cell r="C2208" t="str">
            <v>68 Hồ Văn Long, KP1, Phường Bình Hưng Hòa B, Quận Bình Tân, HCM</v>
          </cell>
          <cell r="D2208" t="str">
            <v>MIENBAC;WIN</v>
          </cell>
        </row>
        <row r="2209">
          <cell r="A2209" t="str">
            <v>WIN3608</v>
          </cell>
          <cell r="B2209" t="str">
            <v>CN HÀ NỘI - CÔNG TY CỔ PHẦN DỊCH VỤ THƯƠNG MẠI TỔNG HỢP WINCOMMERCE</v>
          </cell>
          <cell r="C2209" t="str">
            <v>Tầng 1, tháp B, HongKong Tower, 243A Đê La Thành, phường Láng Thượng, quận Đống Đa, HN</v>
          </cell>
          <cell r="D2209" t="str">
            <v>MIENBAC;WIN</v>
          </cell>
        </row>
        <row r="2210">
          <cell r="A2210" t="str">
            <v>win3609</v>
          </cell>
          <cell r="B2210" t="str">
            <v>CN HÀ NỘI - wincommerce</v>
          </cell>
          <cell r="C2210" t="str">
            <v>Số 156 , tổ 7, phường Phú Lãm, quận Hà Đông, HN</v>
          </cell>
          <cell r="D2210" t="str">
            <v>MIENBAC;WIN</v>
          </cell>
        </row>
        <row r="2211">
          <cell r="A2211" t="str">
            <v>WIN3617</v>
          </cell>
          <cell r="B2211" t="str">
            <v>CN HÀ NỘI - CÔNG TY CỔ PHẦN DỊCH VỤ THƯƠNG MẠI TỔNG HỢP WINCOMMERCE</v>
          </cell>
          <cell r="C2211" t="str">
            <v>Phố Vân Trì, xã Vân Nội, huyện Đông Anh, HN</v>
          </cell>
          <cell r="D2211" t="str">
            <v>MIENBAC;WIN</v>
          </cell>
        </row>
        <row r="2212">
          <cell r="A2212" t="str">
            <v>WIN3618</v>
          </cell>
          <cell r="B2212" t="str">
            <v>CN HÀ NỘI - CÔNG TY CỔ PHẦN DỊCH VỤ THƯƠNG MẠI TỔNG HỢP WINCOMMERCE</v>
          </cell>
          <cell r="C2212" t="str">
            <v>Tầng 1, tòa CT1, khu nhà ở E4, khu đô thị mới Yên Hòa, phường Yên Hòa, quận Cầu Giấy, HN</v>
          </cell>
          <cell r="D2212" t="str">
            <v>MIENNAM;WIN</v>
          </cell>
          <cell r="E2212" t="str">
            <v/>
          </cell>
        </row>
        <row r="2213">
          <cell r="A2213" t="str">
            <v>win3619</v>
          </cell>
          <cell r="B2213" t="str">
            <v>CN HCM - Wincommerce</v>
          </cell>
          <cell r="C2213" t="str">
            <v>23 I Khuông Việt, Phường Phú Trung, Quận Tân Phú, HCM</v>
          </cell>
          <cell r="D2213" t="str">
            <v>MIENNAM;WIN</v>
          </cell>
          <cell r="E2213" t="str">
            <v/>
          </cell>
        </row>
        <row r="2214">
          <cell r="A2214" t="str">
            <v>win3620</v>
          </cell>
          <cell r="B2214" t="str">
            <v>CN HCM - Wincommerce</v>
          </cell>
          <cell r="C2214" t="str">
            <v>404 A-B-C Nguyễn Oanh, Phường 6, (Kế 13 A Đường 30),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win3621</v>
          </cell>
          <cell r="B2215" t="str">
            <v>CN HCM - Wincommerce</v>
          </cell>
          <cell r="C2215" t="str">
            <v>418 Nguyễn Văn Công, Phường 3, Quận Gò Vấp, HCM</v>
          </cell>
          <cell r="D2215" t="str">
            <v>MIENBAC;WIN</v>
          </cell>
        </row>
        <row r="2216">
          <cell r="A2216" t="str">
            <v>WIN3622</v>
          </cell>
          <cell r="B2216" t="str">
            <v>CN HÀ NỘI - CÔNG TY CỔ PHẦN DỊCH VỤ THƯƠNG MẠI TỔNG HỢP WINCOMMERCE</v>
          </cell>
          <cell r="C2216" t="str">
            <v>Số 299, TDP Chợ, phường Đại Mỗ, quận Nam Từ Liêm , Hà Nội</v>
          </cell>
          <cell r="D2216" t="str">
            <v>MIENBAC;WIN</v>
          </cell>
        </row>
        <row r="2217">
          <cell r="A2217" t="str">
            <v>win3623</v>
          </cell>
          <cell r="B2217" t="str">
            <v>CN HÀ NỘI - wincommerce</v>
          </cell>
          <cell r="C2217" t="str">
            <v>Số nhà 01, phố Phúc Thịnh,tổ dân phố 16 , phường Kiến Hưng, quận Hà Đông , HN</v>
          </cell>
          <cell r="D2217" t="str">
            <v>MIENBAC;WIN</v>
          </cell>
        </row>
        <row r="2218">
          <cell r="A2218" t="str">
            <v>WIN3625</v>
          </cell>
          <cell r="B2218" t="str">
            <v>CN HÀ NỘI - CÔNG TY CỔ PHẦN DỊCH VỤ THƯƠNG MẠI TỔNG HỢP WINCOMMERCE</v>
          </cell>
          <cell r="C2218" t="str">
            <v>Tầng 1, Tòa nhà CT3, Khu đô thị mới Trung Văn, phường Trung Văn, quận Nam Từ Liêm, Hà Nội</v>
          </cell>
          <cell r="D2218" t="str">
            <v>MIENNAM;WIN</v>
          </cell>
          <cell r="E2218" t="str">
            <v/>
          </cell>
        </row>
        <row r="2219">
          <cell r="A2219" t="str">
            <v>WIN3630</v>
          </cell>
          <cell r="B2219" t="str">
            <v>CN HCM - CÔNG TY CỔ PHẦN DỊCH VỤ THƯƠNG MẠI TỔNG HỢP WINCOMMERCE</v>
          </cell>
          <cell r="C2219" t="str">
            <v>Số 17/4 Nguyễn Thị Kiểu - KP 3, Phường Tân Thới Hiệp, Quận 12, HCM</v>
          </cell>
          <cell r="D2219" t="str">
            <v>MIENNAM;WIN</v>
          </cell>
          <cell r="E2219" t="str">
            <v/>
          </cell>
        </row>
        <row r="2220">
          <cell r="A2220" t="str">
            <v>WIN3634</v>
          </cell>
          <cell r="B2220" t="str">
            <v>CN HCM - CÔNG TY CỔ PHẦN DỊCH VỤ THƯƠNG MẠI TỔNG HỢP WINCOMMERCE</v>
          </cell>
          <cell r="C2220" t="str">
            <v>53-55 Bùi Tư Toàn, Khu Phố 5, Phường An Lạc, Quận Bình Tân, HCM</v>
          </cell>
          <cell r="D2220" t="str">
            <v>MIENNAM;WIN</v>
          </cell>
          <cell r="E2220" t="str">
            <v/>
          </cell>
        </row>
        <row r="2221">
          <cell r="A2221" t="str">
            <v>win3635</v>
          </cell>
          <cell r="B2221" t="str">
            <v>CN HCM - Wincommerce</v>
          </cell>
          <cell r="C2221" t="str">
            <v>104 Thống Nhất, Phường 10, Quận Gò Vấp, HCM</v>
          </cell>
          <cell r="D2221" t="str">
            <v>MIENBAC;WIN</v>
          </cell>
        </row>
        <row r="2222">
          <cell r="A2222" t="str">
            <v>win3639</v>
          </cell>
          <cell r="B2222" t="str">
            <v>CN HÀ NỘI - wincommerce</v>
          </cell>
          <cell r="C2222" t="str">
            <v>Tầng 1, Toà TV-Tower , Xã Đức Thượng, huyện Hoài Đức, HN</v>
          </cell>
          <cell r="D2222" t="str">
            <v>MIENBAC;WIN</v>
          </cell>
        </row>
        <row r="2223">
          <cell r="A2223" t="str">
            <v>WIN3641</v>
          </cell>
          <cell r="B2223" t="str">
            <v>CN HÀ NỘI - CÔNG TY CỔ PHẦN DỊCH VỤ THƯƠNG MẠI TỔNG HỢP WINCOMMERCE</v>
          </cell>
          <cell r="C2223" t="str">
            <v>Số 25 phố Lãng Yên, phường Thanh Lương, quận Hai Bà Trưng, HN</v>
          </cell>
          <cell r="D2223" t="str">
            <v>MIENNAM;WIN</v>
          </cell>
          <cell r="E2223" t="str">
            <v/>
          </cell>
        </row>
        <row r="2224">
          <cell r="A2224" t="str">
            <v>WIN3644</v>
          </cell>
          <cell r="B2224" t="str">
            <v>CN HCM - CÔNG TY CỔ PHẦN DỊCH VỤ THƯƠNG MẠI TỔNG HỢP WINCOMMERCE</v>
          </cell>
          <cell r="C2224" t="str">
            <v>58 Nguyễn Phúc Chu, Phường 15, Quận Tân Bình, HCM</v>
          </cell>
          <cell r="D2224" t="str">
            <v>MIENNAM;WIN</v>
          </cell>
          <cell r="E2224" t="str">
            <v/>
          </cell>
        </row>
        <row r="2225">
          <cell r="A2225" t="str">
            <v>WIN3645</v>
          </cell>
          <cell r="B2225" t="str">
            <v>CN HCM - CÔNG TY CỔ PHẦN DỊCH VỤ THƯƠNG MẠI TỔNG HỢP WINCOMMERCE</v>
          </cell>
          <cell r="C2225" t="str">
            <v>1/54 Thanh Đa, Phường 27, Quận Bình Thạnh, HCM</v>
          </cell>
          <cell r="D2225" t="str">
            <v>MIENNAM;WIN</v>
          </cell>
          <cell r="E2225" t="str">
            <v/>
          </cell>
        </row>
        <row r="2226">
          <cell r="A2226" t="str">
            <v>WIN3646</v>
          </cell>
          <cell r="B2226" t="str">
            <v>CN HCM - CÔNG TY CỔ PHẦN DỊCH VỤ THƯƠNG MẠI TỔNG HỢP WINCOMMERCE</v>
          </cell>
          <cell r="C2226" t="str">
            <v>1266 Kha Vạn Cân, Khu Phố 2, Phường Linh Trung, Quận Thủ Đức, HCM</v>
          </cell>
          <cell r="D2226" t="str">
            <v>MIENNAM;WIN</v>
          </cell>
          <cell r="E2226" t="str">
            <v/>
          </cell>
        </row>
        <row r="2227">
          <cell r="A2227" t="str">
            <v>WIN3647</v>
          </cell>
          <cell r="B2227" t="str">
            <v>CN HCM - CÔNG TY CỔ PHẦN DỊCH VỤ THƯƠNG MẠI TỔNG HỢP WINCOMMERCE</v>
          </cell>
          <cell r="C2227" t="str">
            <v>28 Đường 14, Khu Phố 15, Phường BBH A, Quận Bình Tân, HCM</v>
          </cell>
          <cell r="D2227" t="str">
            <v>MIENBAC;WIN</v>
          </cell>
        </row>
        <row r="2228">
          <cell r="A2228" t="str">
            <v>win3649</v>
          </cell>
          <cell r="B2228" t="str">
            <v>CN HÀ NỘI - wincommerce</v>
          </cell>
          <cell r="C2228" t="str">
            <v>36 Đức Thắng, phường Đức Thắng, quận Bắc Từ Liêm, Hà Nội</v>
          </cell>
          <cell r="D2228" t="str">
            <v>MIENBAC;WIN</v>
          </cell>
        </row>
        <row r="2229">
          <cell r="A2229" t="str">
            <v>WIN3651</v>
          </cell>
          <cell r="B2229" t="str">
            <v>CN HÀ NỘI - CÔNG TY CỔ PHẦN DỊCH VỤ THƯƠNG MẠI TỔNG HỢP WINCOMMERCE</v>
          </cell>
          <cell r="C2229" t="str">
            <v>Số 1 tổ 7, Phường Phúc Lợi, quận Long Biên, Hà Nội</v>
          </cell>
          <cell r="D2229" t="str">
            <v>MIENBAC;WIN</v>
          </cell>
        </row>
        <row r="2230">
          <cell r="A2230" t="str">
            <v>WIN3652</v>
          </cell>
          <cell r="B2230" t="str">
            <v>CN HÀ NỘI - CÔNG TY CỔ PHẦN DỊCH VỤ THƯƠNG MẠI TỔNG HỢP WINCOMMERCE</v>
          </cell>
          <cell r="C2230" t="str">
            <v>DV01 , Nhà CT1, khu nhà Thạch Bàn, phường Thạch Bàn, quận Long Biên, HN</v>
          </cell>
          <cell r="D2230" t="str">
            <v>MIENBAC;WIN</v>
          </cell>
        </row>
        <row r="2231">
          <cell r="A2231" t="str">
            <v>WIN3653</v>
          </cell>
          <cell r="B2231" t="str">
            <v>CN HÀ NỘI - CÔNG TY CỔ PHẦN DỊCH VỤ THƯƠNG MẠI TỔNG HỢP WINCOMMERCE</v>
          </cell>
          <cell r="C2231" t="str">
            <v>Tầng 1, CT1, Mỹ Đình Plaza 2, phường Mỹ Đình 2, quận Nam Từ Liêm, Hà Nội</v>
          </cell>
          <cell r="D2231" t="str">
            <v>MIENBAC;WIN</v>
          </cell>
        </row>
        <row r="2232">
          <cell r="A2232" t="str">
            <v>WIN3659</v>
          </cell>
          <cell r="B2232" t="str">
            <v>CN HÀ NỘI - CÔNG TY CỔ PHẦN DỊCH VỤ THƯƠNG MẠI TỔNG HỢP WINCOMMERCE</v>
          </cell>
          <cell r="C2232" t="str">
            <v>xóm 8, Ninh Hiệp, Huyện Gia Lâm, HN</v>
          </cell>
          <cell r="D2232" t="str">
            <v>MIENNAM;WIN</v>
          </cell>
          <cell r="E2232" t="str">
            <v/>
          </cell>
        </row>
        <row r="2233">
          <cell r="A2233" t="str">
            <v>WIN3663</v>
          </cell>
          <cell r="B2233" t="str">
            <v>CN HCM - CÔNG TY CỔ PHẦN DỊCH VỤ THƯƠNG MẠI TỔNG HỢP WINCOMMERCE</v>
          </cell>
          <cell r="C2233" t="str">
            <v>56-58 Đường Số 23, Phường 10, Quận 6, HCM</v>
          </cell>
          <cell r="D2233" t="str">
            <v>MIENNAM;WIN</v>
          </cell>
          <cell r="E2233" t="str">
            <v/>
          </cell>
        </row>
        <row r="2234">
          <cell r="A2234" t="str">
            <v>win3666</v>
          </cell>
          <cell r="B2234" t="str">
            <v>CN HCM - WINCOMMERCE</v>
          </cell>
          <cell r="C2234" t="str">
            <v>14/6 Hoàng Dư Khương, Phường 12, Quận 10, HCM</v>
          </cell>
          <cell r="D2234" t="str">
            <v>MIENNAM;WIN</v>
          </cell>
          <cell r="E2234" t="str">
            <v/>
          </cell>
        </row>
        <row r="2235">
          <cell r="A2235" t="str">
            <v>win3667</v>
          </cell>
          <cell r="B2235" t="str">
            <v>CN HCM - Wincommerce</v>
          </cell>
          <cell r="C2235" t="str">
            <v>117 Dương Quảng Hàm, Phường 5, Quận Gò Vấp, HCM</v>
          </cell>
          <cell r="D2235" t="str">
            <v>MIENNAM;WIN</v>
          </cell>
          <cell r="E2235" t="str">
            <v/>
          </cell>
        </row>
        <row r="2236">
          <cell r="A2236" t="str">
            <v>WIN3670</v>
          </cell>
          <cell r="B2236" t="str">
            <v>CN HCM - CÔNG TY CỔ PHẦN DỊCH VỤ THƯƠNG MẠI TỔNG HỢP WINCOMMERCE</v>
          </cell>
          <cell r="C2236" t="str">
            <v>VM+HCM 85A Quốc Lộ 13 Cũ, Khu Phố 3, Phường Hiệp Bình Phước, Quận Thủ Đức, HCM</v>
          </cell>
          <cell r="D2236" t="str">
            <v>MIENNAM;WIN</v>
          </cell>
          <cell r="E2236" t="str">
            <v/>
          </cell>
        </row>
        <row r="2237">
          <cell r="A2237" t="str">
            <v>WIN3673</v>
          </cell>
          <cell r="B2237" t="str">
            <v>CN HCM - CÔNG TY CỔ PHẦN DỊCH VỤ THƯƠNG MẠI TỔNG HỢP WINCOMMERCE</v>
          </cell>
          <cell r="C2237" t="str">
            <v>336/55 Nguyễn Văn Luông, Phường 12, Quận 6, HCM</v>
          </cell>
          <cell r="D2237" t="str">
            <v>MIENNAM;WIN</v>
          </cell>
          <cell r="E2237" t="str">
            <v/>
          </cell>
        </row>
        <row r="2238">
          <cell r="A2238" t="str">
            <v>WIN3675</v>
          </cell>
          <cell r="B2238" t="str">
            <v>CN HCM - CÔNG TY CỔ PHẦN DỊCH VỤ THƯƠNG MẠI TỔNG HỢP WINCOMMERCE</v>
          </cell>
          <cell r="C2238" t="str">
            <v>586 Nguyễn Duy Trinh, Khu Phố 1, Phường Bình Trưng Đông, Quận 2, TP. Hồ Chí Minh Việt Nam</v>
          </cell>
          <cell r="D2238" t="str">
            <v>MIENNAM;WIN</v>
          </cell>
          <cell r="E2238" t="str">
            <v/>
          </cell>
        </row>
        <row r="2239">
          <cell r="A2239" t="str">
            <v>WIN3677</v>
          </cell>
          <cell r="B2239" t="str">
            <v>CN HCM - CÔNG TY CỔ PHẦN DỊCH VỤ THƯƠNG MẠI TỔNG HỢP WINCOMMERCE</v>
          </cell>
          <cell r="C2239" t="str">
            <v>135 B Đường Số 20, Phường 5, Quận Gò Vấp, HCM</v>
          </cell>
          <cell r="D2239" t="str">
            <v>MIENNAM;WIN</v>
          </cell>
          <cell r="E2239" t="str">
            <v/>
          </cell>
        </row>
        <row r="2240">
          <cell r="A2240" t="str">
            <v>WIN3678</v>
          </cell>
          <cell r="B2240" t="str">
            <v>CN HCM - CÔNG TY CỔ PHẦN DỊCH VỤ THƯƠNG MẠI TỔNG HỢP WINCOMMERCE</v>
          </cell>
          <cell r="C2240" t="str">
            <v>60 Lê Văn Chí, Khu Phố 3, Phường Linh Trung, Quận Thủ Đức, HCM</v>
          </cell>
          <cell r="D2240" t="str">
            <v>MIENBAC;WIN</v>
          </cell>
        </row>
        <row r="2241">
          <cell r="A2241" t="str">
            <v>win3679</v>
          </cell>
          <cell r="B2241" t="str">
            <v>CN HÀ NỘI - wincommerce</v>
          </cell>
          <cell r="C2241" t="str">
            <v>"Kiot 60-62, Tầng 1, Toà B1.4-HH01C, KĐT Thanh Hà-Cienco 5, xã Cự Khê, 
huyện Thanh Oai, Hà Nội"</v>
          </cell>
          <cell r="D2241" t="str">
            <v>MIENBAC;WIN</v>
          </cell>
        </row>
        <row r="2242">
          <cell r="A2242" t="str">
            <v>WIN3682</v>
          </cell>
          <cell r="B2242" t="str">
            <v>CN HÀ NỘI - CÔNG TY CỔ PHẦN DỊCH VỤ THƯƠNG MẠI TỔNG HỢP WINCOMMERCE</v>
          </cell>
          <cell r="C2242" t="str">
            <v>Số TT4&amp;TT5- Khu nhà ở XH và TM, BTL Tăng thiết giáp, Phường Mỹ Đình 1, Quận Nam Từ Liêm, HN</v>
          </cell>
          <cell r="D2242" t="str">
            <v>MIENBAC;WIN</v>
          </cell>
        </row>
        <row r="2243">
          <cell r="A2243" t="str">
            <v>WIN3683</v>
          </cell>
          <cell r="B2243" t="str">
            <v>CN HÀ NỘI - CÔNG TY CỔ PHẦN DỊCH VỤ THƯƠNG MẠI TỔNG HỢP WINCOMMERCE</v>
          </cell>
          <cell r="C2243" t="str">
            <v>Số 30 Việt Hưng, Phường Việt Hưng, Quận Long Biên, HN</v>
          </cell>
          <cell r="D2243" t="str">
            <v>MIENBAC;WIN</v>
          </cell>
        </row>
        <row r="2244">
          <cell r="A2244" t="str">
            <v>win3690</v>
          </cell>
          <cell r="B2244" t="str">
            <v>CN HÀ NỘI - wincommerce</v>
          </cell>
          <cell r="C2244" t="str">
            <v>Thôn Vân Lũng, xã An Khánh, huyện Hoài Đức, HN</v>
          </cell>
          <cell r="D2244" t="str">
            <v>MIENBAC;WIN</v>
          </cell>
        </row>
        <row r="2245">
          <cell r="A2245" t="str">
            <v>WIN3691</v>
          </cell>
          <cell r="B2245" t="str">
            <v>CN HÀ NỘI - CÔNG TY CỔ PHẦN DỊCH VỤ THƯƠNG MẠI TỔNG HỢP WINCOMMERCE</v>
          </cell>
          <cell r="C2245" t="str">
            <v>Lô BT3- ô số 24, KDT mới Pháp vân – Tứ Hiệp, phường Hoàng Liệt, quận Hoàng Mai, HN</v>
          </cell>
          <cell r="D2245" t="str">
            <v>MIENBAC;WIN</v>
          </cell>
        </row>
        <row r="2246">
          <cell r="A2246" t="str">
            <v>WIN3692</v>
          </cell>
          <cell r="B2246" t="str">
            <v>CN HÀ NỘI - CÔNG TY CỔ PHẦN DỊCH VỤ THƯƠNG MẠI TỔNG HỢP WINCOMMERCE</v>
          </cell>
          <cell r="C2246" t="str">
            <v>Tầng 1- Toà chung cư và dịch vụ Star Tower, 283 Khương Trung, phường Khương Trung, Quận Thanh Xuân, HN</v>
          </cell>
          <cell r="D2246" t="str">
            <v>MIENBAC;WIN</v>
          </cell>
        </row>
        <row r="2247">
          <cell r="A2247" t="str">
            <v>win3700</v>
          </cell>
          <cell r="B2247" t="str">
            <v>CN HÀ NỘI - wincommerce</v>
          </cell>
          <cell r="C2247" t="str">
            <v>Số 492 Xuân Đỉnh, TDP 4 Cáo ĐỈnh phường Xuân Đỉnh, Quận Bắc Từ Liêm, Hà Nội</v>
          </cell>
          <cell r="D2247" t="str">
            <v>MIENNAM;WIN</v>
          </cell>
          <cell r="E2247" t="str">
            <v/>
          </cell>
        </row>
        <row r="2248">
          <cell r="A2248" t="str">
            <v>WIN3705</v>
          </cell>
          <cell r="B2248" t="str">
            <v>CN HCM - CÔNG TY CỔ PHẦN DỊCH VỤ THƯƠNG MẠI TỔNG HỢP WINCOMMERCE</v>
          </cell>
          <cell r="C2248" t="str">
            <v>A01-11, Tầng Trệt chung cư Dream Home Residence, Phường 14, Quận Gò Vấp, HCM</v>
          </cell>
          <cell r="D2248" t="str">
            <v>MIENBAC;WIN</v>
          </cell>
        </row>
        <row r="2249">
          <cell r="A2249" t="str">
            <v>WIN3707</v>
          </cell>
          <cell r="B2249" t="str">
            <v>CN HÀ NỘI - CÔNG TY CỔ PHẦN DỊCH VỤ THƯƠNG MẠI TỔNG HỢP WINCOMMERCE</v>
          </cell>
          <cell r="C2249" t="str">
            <v>Số 269 Nguyễn Khang, Tổ 17, P. Yên Hòa, Q. Cầu Giấy, Hà Nội</v>
          </cell>
          <cell r="D2249" t="str">
            <v>MIENBAC;WIN</v>
          </cell>
        </row>
        <row r="2250">
          <cell r="A2250" t="str">
            <v>WIN3713</v>
          </cell>
          <cell r="B2250" t="str">
            <v>CN HÀ NỘI - CÔNG TY CỔ PHẦN DỊCH VỤ THƯƠNG MẠI TỔNG HỢP WINCOMMERCE</v>
          </cell>
          <cell r="C2250" t="str">
            <v>47 Vũ Trọng Phụng, phường Thanh Xuân Trung, quận Thanh Xuân, Hà Nội</v>
          </cell>
          <cell r="D2250" t="str">
            <v>MIENBAC;WIN</v>
          </cell>
        </row>
        <row r="2251">
          <cell r="A2251" t="str">
            <v>win3714</v>
          </cell>
          <cell r="B2251" t="str">
            <v>CN HÀ NỘI - wincommerce</v>
          </cell>
          <cell r="C2251" t="str">
            <v>Đường Long Cảnh - Vinhomes Thăng Long, Khu đô thị mới Nam An Khánh, 
Xã An Khánh, Huyện Hoài Đức, HN</v>
          </cell>
          <cell r="D2251" t="str">
            <v>MIENBAC;WIN</v>
          </cell>
        </row>
        <row r="2252">
          <cell r="A2252" t="str">
            <v>win3716</v>
          </cell>
          <cell r="B2252" t="str">
            <v>CN HÀ NỘI - wincommerce</v>
          </cell>
          <cell r="C2252" t="str">
            <v>Tầng 1 tòa nhà CT2-105, khu đô thị mới Văn Khê, phường La Khê, quận Hà Đông, HN</v>
          </cell>
          <cell r="D2252" t="str">
            <v>MIENBAC;WIN</v>
          </cell>
        </row>
        <row r="2253">
          <cell r="A2253" t="str">
            <v>win3722</v>
          </cell>
          <cell r="B2253" t="str">
            <v>CN HÀ NỘI - wincommerce</v>
          </cell>
          <cell r="C2253" t="str">
            <v>số 107 Lai Xá, Khu TĐC Lai Xá – Xã Kim Chung , Huyện Hoài Đức , HN</v>
          </cell>
          <cell r="D2253" t="str">
            <v>MIENBAC;WIN</v>
          </cell>
        </row>
        <row r="2254">
          <cell r="A2254" t="str">
            <v>WIN3723</v>
          </cell>
          <cell r="B2254" t="str">
            <v>CN HÀ NỘI - CÔNG TY CỔ PHẦN DỊCH VỤ THƯƠNG MẠI TỔNG HỢP WINCOMMERCE</v>
          </cell>
          <cell r="C2254" t="str">
            <v>Tầng 1, Nhà HH Cao tầng Đồng Phát Hoàng Mai, phường Vĩnh Hưng, quận Hoàng Mai, HN</v>
          </cell>
          <cell r="D2254" t="str">
            <v>MIENNAM;WIN</v>
          </cell>
          <cell r="E2254" t="str">
            <v/>
          </cell>
        </row>
        <row r="2255">
          <cell r="A2255" t="str">
            <v>WIN3725</v>
          </cell>
          <cell r="B2255" t="str">
            <v>CN HCM - CÔNG TY CỔ PHẦN DỊCH VỤ THƯƠNG MẠI TỔNG HỢP WINCOMMERCE</v>
          </cell>
          <cell r="C2255" t="str">
            <v>411 Nguyễn Văn Tăng, Phường Long Thạnh Mỹ, Quận 9, HCM</v>
          </cell>
          <cell r="D2255" t="str">
            <v>MIENNAM;WIN</v>
          </cell>
          <cell r="E2255" t="str">
            <v/>
          </cell>
        </row>
        <row r="2256">
          <cell r="A2256" t="str">
            <v>WIN3726</v>
          </cell>
          <cell r="B2256" t="str">
            <v>CN HCM - CÔNG TY CỔ PHẦN DỊCH VỤ THƯƠNG MẠI TỔNG HỢP WINCOMMERCE</v>
          </cell>
          <cell r="C2256" t="str">
            <v>8/2B Trần Văn Mười, Ấp 3, Xã Xuân Thới Thượng, Huyện Hóc Môn, HCM</v>
          </cell>
          <cell r="D2256" t="str">
            <v>MIENBAC;WIN</v>
          </cell>
        </row>
        <row r="2257">
          <cell r="A2257" t="str">
            <v>WIN3727</v>
          </cell>
          <cell r="B2257" t="str">
            <v>CN HÀ NỘI - CÔNG TY CỔ PHẦN DỊCH VỤ THƯƠNG MẠI TỔNG HỢP WINCOMMERCE</v>
          </cell>
          <cell r="C2257" t="str">
            <v>Số 63, TDP 1 , Ngọc Trục, phường Đại Mỗ, quận Nam Từ Liêm, Hà Nội</v>
          </cell>
          <cell r="D2257" t="str">
            <v>MIENBAC;WIN</v>
          </cell>
        </row>
        <row r="2258">
          <cell r="A2258" t="str">
            <v>win3728</v>
          </cell>
          <cell r="B2258" t="str">
            <v>CN HÀ NỘI - wincommerce</v>
          </cell>
          <cell r="C2258" t="str">
            <v>NO – 26; LK15 Hà Trì, phường Hà Cầu, quận Hà Đông, HN</v>
          </cell>
          <cell r="D2258" t="str">
            <v>MIENBAC;WIN</v>
          </cell>
        </row>
        <row r="2259">
          <cell r="A2259" t="str">
            <v>win3729</v>
          </cell>
          <cell r="B2259" t="str">
            <v>CN HÀ NỘI - wincommerce</v>
          </cell>
          <cell r="C2259" t="str">
            <v>Xóm Ngã tư, xã Sơn Đồng, huyện Hoài Đức, HN</v>
          </cell>
          <cell r="D2259" t="str">
            <v>MIENBAC;WIN</v>
          </cell>
        </row>
        <row r="2260">
          <cell r="A2260" t="str">
            <v>WIN3730</v>
          </cell>
          <cell r="B2260" t="str">
            <v>CN HÀ NỘI - CÔNG TY CỔ PHẦN DỊCH VỤ THƯƠNG MẠI TỔNG HỢP WINCOMMERCE</v>
          </cell>
          <cell r="C2260" t="str">
            <v>Lô N2C khu tái định cư X2A, phường Yên Sở, quận Hoàng Mai, HN</v>
          </cell>
          <cell r="D2260" t="str">
            <v>MIENNAM;WIN</v>
          </cell>
          <cell r="E2260" t="str">
            <v/>
          </cell>
        </row>
        <row r="2261">
          <cell r="A2261" t="str">
            <v>WIN3736</v>
          </cell>
          <cell r="B2261" t="str">
            <v>CN HCM - CÔNG TY CỔ PHẦN DỊCH VỤ THƯƠNG MẠI TỔNG HỢP WINCOMMERCE</v>
          </cell>
          <cell r="C2261" t="str">
            <v>68 Huỳnh Văn Nghệ, Phường 15, Quận Tân Bình, HCM</v>
          </cell>
          <cell r="D2261" t="str">
            <v>MIENNAM;WIN</v>
          </cell>
          <cell r="E2261" t="str">
            <v/>
          </cell>
        </row>
        <row r="2262">
          <cell r="A2262" t="str">
            <v>WIN3738</v>
          </cell>
          <cell r="B2262" t="str">
            <v>CN HCM - CÔNG TY CỔ PHẦN DỊCH VỤ THƯƠNG MẠI TỔNG HỢP WINCOMMERCE</v>
          </cell>
          <cell r="C2262" t="str">
            <v>97 Lò Lu, Khu Phố Phước Hiệp, Phường Trường Thạnh,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win3740</v>
          </cell>
          <cell r="B2263" t="str">
            <v>CN HCM - WINCOMMERCE</v>
          </cell>
          <cell r="C2263" t="str">
            <v>355A Đường Đỗ Xuân Hợp, KP5, Phường Phước Long B, Quận 9, HCM</v>
          </cell>
          <cell r="D2263" t="str">
            <v>MIENNAM;WIN</v>
          </cell>
          <cell r="E2263" t="str">
            <v/>
          </cell>
        </row>
        <row r="2264">
          <cell r="A2264" t="str">
            <v>WIN3742</v>
          </cell>
          <cell r="B2264" t="str">
            <v>CN HCM - CÔNG TY CỔ PHẦN DỊCH VỤ THƯƠNG MẠI TỔNG HỢP WINCOMMERCE</v>
          </cell>
          <cell r="C2264" t="str">
            <v>94/54-94/56 Hòa Bình, Phường 5, Quận 11, HCM</v>
          </cell>
          <cell r="D2264" t="str">
            <v>MIENBAC;WIN</v>
          </cell>
        </row>
        <row r="2265">
          <cell r="A2265" t="str">
            <v>win3752</v>
          </cell>
          <cell r="B2265" t="str">
            <v>CN HÀ NỘI - wincommerce</v>
          </cell>
          <cell r="C2265" t="str">
            <v>C36-TT9, Khu ĐT Văn Quán- Yên Phúc, phường Văn Quán, quận Hà Đông, HN</v>
          </cell>
          <cell r="D2265" t="str">
            <v>MIENBAC;WIN</v>
          </cell>
        </row>
        <row r="2266">
          <cell r="A2266" t="str">
            <v>WIN3754</v>
          </cell>
          <cell r="B2266" t="str">
            <v>CN HÀ NỘI - CÔNG TY CỔ PHẦN DỊCH VỤ THƯƠNG MẠI TỔNG HỢP WINCOMMERCE</v>
          </cell>
          <cell r="C2266" t="str">
            <v>Đội 7, Thôn Bầu, xã Kim Chung, huyện Đông Anh, Hà Nội</v>
          </cell>
          <cell r="D2266" t="str">
            <v>MIENBAC;WIN</v>
          </cell>
        </row>
        <row r="2267">
          <cell r="A2267" t="str">
            <v>WIN3755</v>
          </cell>
          <cell r="B2267" t="str">
            <v>CN HÀ NỘI - CÔNG TY CỔ PHẦN DỊCH VỤ THƯƠNG MẠI TỔNG HỢP WINCOMMERCE</v>
          </cell>
          <cell r="C2267" t="str">
            <v>Tầng 1, TTTM dịch vụ tổng hợp, Xã Tứ Hiệp, huyện Thanh Trì, HN</v>
          </cell>
          <cell r="D2267" t="str">
            <v>MIENNAM;WIN</v>
          </cell>
          <cell r="E2267" t="str">
            <v/>
          </cell>
        </row>
        <row r="2268">
          <cell r="A2268" t="str">
            <v>WIN3757</v>
          </cell>
          <cell r="B2268" t="str">
            <v>CN HCM - CÔNG TY CỔ PHẦN DỊCH VỤ THƯƠNG MẠI TỔNG HỢP WINCOMMERCE</v>
          </cell>
          <cell r="C2268" t="str">
            <v>39A-41 Đường Đội Cung, Phường 11, Quận 11, HCM</v>
          </cell>
          <cell r="D2268" t="str">
            <v>MIENNAM;WIN</v>
          </cell>
          <cell r="E2268" t="str">
            <v/>
          </cell>
        </row>
        <row r="2269">
          <cell r="A2269" t="str">
            <v>WIN3758</v>
          </cell>
          <cell r="B2269" t="str">
            <v>CN HCM - CÔNG TY CỔ PHẦN DỊCH VỤ THƯƠNG MẠI TỔNG HỢP WINCOMMERCE</v>
          </cell>
          <cell r="C2269" t="str">
            <v>82 Lý Phục Man, Phường Bình Thuận, Quận 7, HCM</v>
          </cell>
          <cell r="D2269" t="str">
            <v>MIENNAM;WIN</v>
          </cell>
          <cell r="E2269" t="str">
            <v/>
          </cell>
        </row>
        <row r="2270">
          <cell r="A2270" t="str">
            <v>win3759</v>
          </cell>
          <cell r="B2270" t="str">
            <v>CN HCM - wincommerce</v>
          </cell>
          <cell r="C2270" t="str">
            <v>268 Bùi Minh Trực, Phường 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win3760</v>
          </cell>
          <cell r="B2271" t="str">
            <v>CN HCM - wincommerce</v>
          </cell>
          <cell r="C2271" t="str">
            <v>176 Đường 44 Trương Đình Hội, Phường 16, Quận 8, HCM</v>
          </cell>
          <cell r="D2271" t="str">
            <v>MIENBAC;WIN</v>
          </cell>
        </row>
        <row r="2272">
          <cell r="A2272" t="str">
            <v>WIN3761</v>
          </cell>
          <cell r="B2272" t="str">
            <v>CN HÀ NỘI - CÔNG TY CỔ PHẦN DỊCH VỤ THƯƠNG MẠI TỔNG HỢP WINCOMMERCE</v>
          </cell>
          <cell r="C2272" t="str">
            <v>Số 75 Thôn Yên Xá, xã Tân Triều, huyện Thanh Trì, Hà Nội</v>
          </cell>
          <cell r="D2272" t="str">
            <v>MIENBAC;WIN</v>
          </cell>
        </row>
        <row r="2273">
          <cell r="A2273" t="str">
            <v>WIN3766</v>
          </cell>
          <cell r="B2273" t="str">
            <v>CN HÀ NỘI - CÔNG TY CỔ PHẦN DỊCH VỤ THƯƠNG MẠI TỔNG HỢP WINCOMMERCE</v>
          </cell>
          <cell r="C2273" t="str">
            <v>Tầng 1, Tòa CT03B, KĐT Nam Thăng Long, phường Phú Thượng, quận Tây Hồ, Hà Nội</v>
          </cell>
          <cell r="D2273" t="str">
            <v>MIENNAM;WIN</v>
          </cell>
          <cell r="E2273" t="str">
            <v/>
          </cell>
        </row>
        <row r="2274">
          <cell r="A2274" t="str">
            <v>WIN3768</v>
          </cell>
          <cell r="B2274" t="str">
            <v>CN HCM - CÔNG TY CỔ PHẦN DỊCH VỤ THƯƠNG MẠI TỔNG HỢP WINCOMMERCE</v>
          </cell>
          <cell r="C2274" t="str">
            <v>298 Phan Văn Trị, Phường 11, Quận Bình Thạnh, HCM</v>
          </cell>
          <cell r="D2274" t="str">
            <v>MIENNAM;WIN</v>
          </cell>
          <cell r="E2274" t="str">
            <v/>
          </cell>
        </row>
        <row r="2275">
          <cell r="A2275" t="str">
            <v>WIN3769</v>
          </cell>
          <cell r="B2275" t="str">
            <v>CN HCM - CÔNG TY CỔ PHẦN DỊCH VỤ THƯƠNG MẠI TỔNG HỢP WINCOMMERCE</v>
          </cell>
          <cell r="C2275" t="str">
            <v>66B Nguyễn Sỹ Sách, Phường 15, Quận Tân Bình, HCM</v>
          </cell>
          <cell r="D2275" t="str">
            <v>MIENNAM;WIN</v>
          </cell>
          <cell r="E2275" t="str">
            <v/>
          </cell>
        </row>
        <row r="2276">
          <cell r="A2276" t="str">
            <v>WIN3774</v>
          </cell>
          <cell r="B2276" t="str">
            <v>CN HCM - CÔNG TY CỔ PHẦN DỊCH VỤ THƯƠNG MẠI TỔNG HỢP WINCOMMERCE</v>
          </cell>
          <cell r="C2276" t="str">
            <v>965/44 Quang Trung, Phường 14, Quận Gò Vấp, HCM</v>
          </cell>
          <cell r="D2276" t="str">
            <v>MIENNAM;WIN</v>
          </cell>
          <cell r="E2276" t="str">
            <v/>
          </cell>
        </row>
        <row r="2277">
          <cell r="A2277" t="str">
            <v>WIN3775</v>
          </cell>
          <cell r="B2277" t="str">
            <v>CN HCM - CÔNG TY CỔ PHẦN DỊCH VỤ THƯƠNG MẠI TỔNG HỢP WINCOMMERCE</v>
          </cell>
          <cell r="C2277" t="str">
            <v>55-57 Trần Văn Kiểu, Phường 10, Quận 6, HCM</v>
          </cell>
          <cell r="D2277" t="str">
            <v>MIENBAC;WIN</v>
          </cell>
        </row>
        <row r="2278">
          <cell r="A2278" t="str">
            <v>WIN3776</v>
          </cell>
          <cell r="B2278" t="str">
            <v>CN HÀ NỘI - CÔNG TY CỔ PHẦN DỊCH VỤ THƯƠNG MẠI TỔNG HỢP WINCOMMERCE</v>
          </cell>
          <cell r="C2278" t="str">
            <v>11 Dốc Vân, Thôn Du Ngoại, xã Mai Lâm, huyện Đông Anh, Hà Nội</v>
          </cell>
          <cell r="D2278" t="str">
            <v>MIENBAC;WIN</v>
          </cell>
        </row>
        <row r="2279">
          <cell r="A2279" t="str">
            <v>win3777</v>
          </cell>
          <cell r="B2279" t="str">
            <v>CN HÀ NỘI - wincommerce</v>
          </cell>
          <cell r="C2279" t="str">
            <v>Lô U03-L01, Khu đô thị mới Dương Nội, Phường Yên Nghĩa, quận Hà Đông, HN</v>
          </cell>
          <cell r="D2279" t="str">
            <v>MIENBAC;WIN</v>
          </cell>
        </row>
        <row r="2280">
          <cell r="A2280" t="str">
            <v>WIN3778</v>
          </cell>
          <cell r="B2280" t="str">
            <v>CN HÀ NỘI - CÔNG TY CỔ PHẦN DỊCH VỤ THƯƠNG MẠI TỔNG HỢP WINCOMMERCE</v>
          </cell>
          <cell r="C2280" t="str">
            <v>Số nhà 23, ngõ 14, phố Mễ Trì Hạ , Tổ dân phố 2, phường Mễ Trì, quận Nam Từ Liêm, Hà Nội</v>
          </cell>
          <cell r="D2280" t="str">
            <v>MIENNAM;WIN</v>
          </cell>
          <cell r="E2280" t="str">
            <v/>
          </cell>
        </row>
        <row r="2281">
          <cell r="A2281" t="str">
            <v>win3783</v>
          </cell>
          <cell r="B2281" t="str">
            <v>CN HCM - WINCOMMERCE</v>
          </cell>
          <cell r="C2281" t="str">
            <v>15 Hồ Bá Kiện, Phường 15, Quận 10, HCM</v>
          </cell>
          <cell r="D2281" t="str">
            <v>MIENNAM;WIN</v>
          </cell>
          <cell r="E2281" t="str">
            <v/>
          </cell>
        </row>
        <row r="2282">
          <cell r="A2282" t="str">
            <v>win3785</v>
          </cell>
          <cell r="B2282" t="str">
            <v>CN HCM - WINCOMMERCE</v>
          </cell>
          <cell r="C2282" t="str">
            <v>54 đường 339, Phường Phước Long B, Quận 9, HCM</v>
          </cell>
          <cell r="D2282" t="str">
            <v>MIENNAM;WIN</v>
          </cell>
          <cell r="E2282" t="str">
            <v/>
          </cell>
        </row>
        <row r="2283">
          <cell r="A2283" t="str">
            <v>WIN3802</v>
          </cell>
          <cell r="B2283" t="str">
            <v>CN HCM - CÔNG TY CỔ PHẦN DỊCH VỤ THƯƠNG MẠI TỔNG HỢP WINCOMMERCE</v>
          </cell>
          <cell r="C2283" t="str">
            <v>36/27 Kinh Dương Vương, Phường 13, Quận 6, HCM</v>
          </cell>
          <cell r="D2283" t="str">
            <v>MIENNAM;WIN</v>
          </cell>
          <cell r="E2283" t="str">
            <v/>
          </cell>
        </row>
        <row r="2284">
          <cell r="A2284" t="str">
            <v>WIN3811</v>
          </cell>
          <cell r="B2284" t="str">
            <v>CN HCM - CÔNG TY CỔ PHẦN DỊCH VỤ THƯƠNG MẠI TỔNG HỢP WINCOMMERCE</v>
          </cell>
          <cell r="C2284" t="str">
            <v>146 Nguyễn Văn Trỗi + 223 - 223B Hoàng Văn Thụ, Phường 8, Quận Phú Nhuận, HCM</v>
          </cell>
          <cell r="D2284" t="str">
            <v>MIENNAM;WIN</v>
          </cell>
          <cell r="E2284" t="str">
            <v/>
          </cell>
        </row>
        <row r="2285">
          <cell r="A2285" t="str">
            <v>win3814</v>
          </cell>
          <cell r="B2285" t="str">
            <v>CN HCM - Wincommerce</v>
          </cell>
          <cell r="C2285" t="str">
            <v>63/13 Gò Dầu, Phường Tân Quý,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win3815</v>
          </cell>
          <cell r="B2286" t="str">
            <v>CN HCM - Wincommerce</v>
          </cell>
          <cell r="C2286" t="str">
            <v>68-70 Đường CN1, Phường Sơn Kỳ, Quận Tân Phú, HCM</v>
          </cell>
          <cell r="D2286" t="str">
            <v>MIENNAM;WIN</v>
          </cell>
          <cell r="E2286" t="str">
            <v/>
          </cell>
        </row>
        <row r="2287">
          <cell r="A2287" t="str">
            <v>WIN3816</v>
          </cell>
          <cell r="B2287" t="str">
            <v>CN HCM - CÔNG TY CỔ PHẦN DỊCH VỤ THƯƠNG MẠI TỔNG HỢP WINCOMMERCE</v>
          </cell>
          <cell r="C2287" t="str">
            <v>38C/7-9 Đường Cây Keo, Khu Phố 1, Phường Tam Phú, Quận Thủ Đức, HCM</v>
          </cell>
          <cell r="D2287" t="str">
            <v>MIENNAM;WIN</v>
          </cell>
          <cell r="E2287" t="str">
            <v/>
          </cell>
        </row>
        <row r="2288">
          <cell r="A2288" t="str">
            <v>WIN3817</v>
          </cell>
          <cell r="B2288" t="str">
            <v>CN HCM - CÔNG TY CỔ PHẦN DỊCH VỤ THƯƠNG MẠI TỔNG HỢP WINCOMMERCE</v>
          </cell>
          <cell r="C2288" t="str">
            <v>988 Nguyễn Trãi, Phường 14, Quận 5, HCM</v>
          </cell>
          <cell r="D2288" t="str">
            <v>MIENNAM;WIN</v>
          </cell>
          <cell r="E2288" t="str">
            <v/>
          </cell>
        </row>
        <row r="2289">
          <cell r="A2289" t="str">
            <v>WIN3828</v>
          </cell>
          <cell r="B2289" t="str">
            <v>CN HCM - CÔNG TY CỔ PHẦN DỊCH VỤ THƯƠNG MẠI TỔNG HỢP WINCOMMERCE</v>
          </cell>
          <cell r="C2289" t="str">
            <v>319 Chiến Lược, KP 1, Phường Bình Trị Đông A, Quận Bình Tân, HCM</v>
          </cell>
          <cell r="D2289" t="str">
            <v>MIENNAM;WIN</v>
          </cell>
          <cell r="E2289" t="str">
            <v/>
          </cell>
        </row>
        <row r="2290">
          <cell r="A2290" t="str">
            <v>win3831</v>
          </cell>
          <cell r="B2290" t="str">
            <v>CN HCM - WINCOMMERCE</v>
          </cell>
          <cell r="C2290" t="str">
            <v>37 Đường 385, Phường Tăng Nhơn Phú A, Quận 9, HCM</v>
          </cell>
          <cell r="D2290" t="str">
            <v>MIENNAM;WIN</v>
          </cell>
          <cell r="E2290" t="str">
            <v/>
          </cell>
        </row>
        <row r="2291">
          <cell r="A2291" t="str">
            <v>WIN3834</v>
          </cell>
          <cell r="B2291" t="str">
            <v>CN HCM - CÔNG TY CỔ PHẦN DỊCH VỤ THƯƠNG MẠI TỔNG HỢP WINCOMMERCE</v>
          </cell>
          <cell r="C2291" t="str">
            <v>34/31 &amp; 34/33 Trần Thái Tông, Phường 15, Quận Tân Bình, HCM</v>
          </cell>
          <cell r="D2291" t="str">
            <v>MIENBAC;WIN</v>
          </cell>
        </row>
        <row r="2292">
          <cell r="A2292" t="str">
            <v>WIN3837</v>
          </cell>
          <cell r="B2292" t="str">
            <v>CN HÀ NỘI - CÔNG TY CỔ PHẦN DỊCH VỤ THƯƠNG MẠI TỔNG HỢP WINCOMMERCE</v>
          </cell>
          <cell r="C2292" t="str">
            <v>Thôn 7, Xã Ninh Hiệp, Huyện Gia Lâm, HN</v>
          </cell>
          <cell r="D2292" t="str">
            <v>MIENBAC;WIN</v>
          </cell>
        </row>
        <row r="2293">
          <cell r="A2293" t="str">
            <v>WIN3840</v>
          </cell>
          <cell r="B2293" t="str">
            <v>CN HÀ NỘI - CÔNG TY CỔ PHẦN DỊCH VỤ THƯƠNG MẠI TỔNG HỢP WINCOMMERCE</v>
          </cell>
          <cell r="C2293" t="str">
            <v>Tầng 1, Khối CT1, khu văn phòng và nhà ở, số 536A Minh Khai, Phường Vĩnh Tuy, Quận Hai Bà Trưng, HN</v>
          </cell>
          <cell r="D2293" t="str">
            <v>MIENBAC;WIN</v>
          </cell>
        </row>
        <row r="2294">
          <cell r="A2294" t="str">
            <v>WIN3841</v>
          </cell>
          <cell r="B2294" t="str">
            <v>CN HÀ NỘI - CÔNG TY CỔ PHẦN DỊCH VỤ THƯƠNG MẠI TỔNG HỢP WINCOMMERCE</v>
          </cell>
          <cell r="C2294" t="str">
            <v>32 ngõ Láng Trung, phường Láng Hạ, quận Đống Đa, Hà Nội</v>
          </cell>
          <cell r="D2294" t="str">
            <v>MIENNAM;WIN</v>
          </cell>
          <cell r="E2294" t="str">
            <v/>
          </cell>
        </row>
        <row r="2295">
          <cell r="A2295" t="str">
            <v>WIN3843</v>
          </cell>
          <cell r="B2295" t="str">
            <v>CN HCM - CÔNG TY CỔ PHẦN DỊCH VỤ THƯƠNG MẠI TỔNG HỢP WINCOMMERCE</v>
          </cell>
          <cell r="C2295" t="str">
            <v>911 A-B Nguyễn Ảnh Thủ, Phường Tân Chánh Hiệp,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WIN3848</v>
          </cell>
          <cell r="B2296" t="str">
            <v>CN HCM - CÔNG TY CỔ PHẦN DỊCH VỤ THƯƠNG MẠI TỔNG HỢP WINCOMMERCE</v>
          </cell>
          <cell r="C2296" t="str">
            <v>247/34 Hà Huy Giáp, khu phố 3A, Phường Thạnh Lộc, Quận 12, HCM</v>
          </cell>
          <cell r="D2296" t="str">
            <v>MIENBAC;WIN</v>
          </cell>
        </row>
        <row r="2297">
          <cell r="A2297" t="str">
            <v>WIN3851</v>
          </cell>
          <cell r="B2297" t="str">
            <v>CN HÀ NỘI - CÔNG TY CỔ PHẦN DỊCH VỤ THƯƠNG MẠI TỔNG HỢP WINCOMMERCE</v>
          </cell>
          <cell r="C2297" t="str">
            <v>Tầng 1, Tòa The Legend , 109 Nguyễn Tuân, phường Nhân Chính, quận Thanh Xuân, Thành phố Hà Nội</v>
          </cell>
          <cell r="D2297" t="str">
            <v>MIENBAC;WIN</v>
          </cell>
        </row>
        <row r="2298">
          <cell r="A2298" t="str">
            <v>WIN3857</v>
          </cell>
          <cell r="B2298" t="str">
            <v>CN HÀ NỘI - CÔNG TY CỔ PHẦN DỊCH VỤ THƯƠNG MẠI TỔNG HỢP WINCOMMERCE</v>
          </cell>
          <cell r="C2298" t="str">
            <v>Số 70 Đại Linh, TDP 18, phường Trung Văn, quận Nam Từ Liêm , Thành phố Hà Nội</v>
          </cell>
          <cell r="D2298" t="str">
            <v>MIENNAM;WIN</v>
          </cell>
          <cell r="E2298" t="str">
            <v/>
          </cell>
        </row>
        <row r="2299">
          <cell r="A2299" t="str">
            <v>win3861</v>
          </cell>
          <cell r="B2299" t="str">
            <v>CN HCM - CÔNG TY CỔ PHẦN DỊCH VỤ THƯƠNG MẠI TỔNG HỢP WINCOMMERCE</v>
          </cell>
          <cell r="C2299" t="str">
            <v>72 Nguyễn Văn Tăng, KP Chân Phúc Cẩm, Phường Long Thạnh Mỹ, Quận 9, HCM</v>
          </cell>
          <cell r="D2299" t="str">
            <v>MIENBAC;WIN</v>
          </cell>
        </row>
        <row r="2300">
          <cell r="A2300" t="str">
            <v>WIN3862</v>
          </cell>
          <cell r="B2300" t="str">
            <v>CN HÀ NỘI - CÔNG TY CỔ PHẦN DỊCH VỤ THƯƠNG MẠI TỔNG HỢP WINCOMMERCE</v>
          </cell>
          <cell r="C2300" t="str">
            <v>Tầng 1, tòa 18T2, CT15 Khu Đô Thị Mới Việt Hưng, Phường Giang Biên, Quận Long Biên, Hà Nội</v>
          </cell>
          <cell r="D2300" t="str">
            <v>MIENBAC;WIN</v>
          </cell>
        </row>
        <row r="2301">
          <cell r="A2301" t="str">
            <v>WIN3863</v>
          </cell>
          <cell r="B2301" t="str">
            <v>CN HÀ NỘI - CÔNG TY CỔ PHẦN DỊCH VỤ THƯƠNG MẠI TỔNG HỢP WINCOMMERCE</v>
          </cell>
          <cell r="C2301" t="str">
            <v>Shophouse CH02-20, Số 2 Gamuda Gardens 2-2, Phường Trần Phú, Quận Hoàng Mai, Hà Nội</v>
          </cell>
          <cell r="D2301" t="str">
            <v>MIENNAM;WIN</v>
          </cell>
          <cell r="E2301" t="str">
            <v/>
          </cell>
        </row>
        <row r="2302">
          <cell r="A2302" t="str">
            <v>WIN3868</v>
          </cell>
          <cell r="B2302" t="str">
            <v>CN HCM - CÔNG TY CỔ PHẦN DỊCH VỤ THƯƠNG MẠI TỔNG HỢP WINCOMMERCE</v>
          </cell>
          <cell r="C2302" t="str">
            <v>38 Đường TTN02, Khu Phố 7, Phường Tân Thới Nhất, Quận 12, HCM</v>
          </cell>
          <cell r="D2302" t="str">
            <v>MIENNAM;WIN</v>
          </cell>
          <cell r="E2302" t="str">
            <v/>
          </cell>
        </row>
        <row r="2303">
          <cell r="A2303" t="str">
            <v>WIN3870</v>
          </cell>
          <cell r="B2303" t="str">
            <v>CN HCM - CÔNG TY CỔ PHẦN DỊCH VỤ THƯƠNG MẠI TỔNG HỢP WINCOMMERCE</v>
          </cell>
          <cell r="C2303" t="str">
            <v>001 Khối A1 &amp; 003 Khối A2 Chung Cư Opal RiverSide, KP 4, Phường Hiệp Bình Chánh, Quận Thủ Đức, HCM</v>
          </cell>
          <cell r="D2303" t="str">
            <v>MIENNAM;WIN</v>
          </cell>
          <cell r="E2303" t="str">
            <v/>
          </cell>
        </row>
        <row r="2304">
          <cell r="A2304" t="str">
            <v>WIN3873</v>
          </cell>
          <cell r="B2304" t="str">
            <v>CN HCM - CÔNG TY CỔ PHẦN DỊCH VỤ THƯƠNG MẠI TỔNG HỢP WINCOMMERCE</v>
          </cell>
          <cell r="C2304" t="str">
            <v>121 Nguyễn Văn Đậu, Phường 5, Quận Bình Thạnh, HCM</v>
          </cell>
          <cell r="D2304" t="str">
            <v>MIENBAC;WIN</v>
          </cell>
        </row>
        <row r="2305">
          <cell r="A2305" t="str">
            <v>WIN3876</v>
          </cell>
          <cell r="B2305" t="str">
            <v>CN HÀ NỘI - CÔNG TY CỔ PHẦN DỊCH VỤ THƯƠNG MẠI TỔNG HỢP WINCOMMERCE</v>
          </cell>
          <cell r="C2305" t="str">
            <v>Thôn Đoài, xã Kim Nỗ, huyện Đông Anh, Hà Nội</v>
          </cell>
          <cell r="D2305" t="str">
            <v>MIENBAC;WIN</v>
          </cell>
        </row>
        <row r="2306">
          <cell r="A2306" t="str">
            <v>WIN3877</v>
          </cell>
          <cell r="B2306" t="str">
            <v>CN HÀ NỘI - CÔNG TY CỔ PHẦN DỊCH VỤ THƯƠNG MẠI TỔNG HỢP WINCOMMERCE</v>
          </cell>
          <cell r="C2306" t="str">
            <v>Số 74, đường Vĩnh Hưng, Tổ 25 phường Vĩnh Hưng, quận Hoàng Mai, Hà Nội.</v>
          </cell>
          <cell r="D2306" t="str">
            <v>MIENNAM;WIN</v>
          </cell>
          <cell r="E2306" t="str">
            <v/>
          </cell>
        </row>
        <row r="2307">
          <cell r="A2307" t="str">
            <v>WIN3880</v>
          </cell>
          <cell r="B2307" t="str">
            <v>CN HCM - CÔNG TY CỔ PHẦN DỊCH VỤ THƯƠNG MẠI TỔNG HỢP WINCOMMERCE</v>
          </cell>
          <cell r="C2307" t="str">
            <v>1E Thanh Đa, Phường 27, Quận Bình Thạnh, HCM</v>
          </cell>
          <cell r="D2307" t="str">
            <v>MIENBAC;WIN</v>
          </cell>
        </row>
        <row r="2308">
          <cell r="A2308" t="str">
            <v>WIN3881</v>
          </cell>
          <cell r="B2308" t="str">
            <v>CN HÀ NỘI - CÔNG TY CỔ PHẦN DỊCH VỤ THƯƠNG MẠI TỔNG HỢP WINCOMMERCE</v>
          </cell>
          <cell r="C2308" t="str">
            <v>Tầng 1, L1-05, L1-06,Tòa Nhà FLC Complex, số 36 đường Phạm Hùng, phường Mỹ Đình, quận Nam Từ Liêm, HN</v>
          </cell>
          <cell r="D2308" t="str">
            <v>MIENBAC;WIN</v>
          </cell>
        </row>
        <row r="2309">
          <cell r="A2309" t="str">
            <v>win3882</v>
          </cell>
          <cell r="B2309" t="str">
            <v>CN HÀ NỘI - wincommerce</v>
          </cell>
          <cell r="C2309" t="str">
            <v>A10-NV4 ô số 26-27 KĐTM hai bên đường Lê Trọng Tấn , 
xã An Khánh, huyện Hoài Đức, HN</v>
          </cell>
          <cell r="D2309" t="str">
            <v>MIENBAC;WIN</v>
          </cell>
        </row>
        <row r="2310">
          <cell r="A2310" t="str">
            <v>WIN3883</v>
          </cell>
          <cell r="B2310" t="str">
            <v>CN HÀ NỘI - CÔNG TY CỔ PHẦN DỊCH VỤ THƯƠNG MẠI TỔNG HỢP WINCOMMERCE</v>
          </cell>
          <cell r="C2310" t="str">
            <v>Số 24, ngõ 476 đường Ngọc Thụy, phường Ngọc Thụy, quận Long Biên , Hà Nội.</v>
          </cell>
          <cell r="D2310" t="str">
            <v>MIENBAC;WIN</v>
          </cell>
        </row>
        <row r="2311">
          <cell r="A2311" t="str">
            <v>win3890</v>
          </cell>
          <cell r="B2311" t="str">
            <v>CN HÀ NỘI - wincommerce</v>
          </cell>
          <cell r="C2311" t="str">
            <v>Số 57 đường La Nội,+L681:L700 phường Dương Nội, quận Hà Đông, Hà Nội.</v>
          </cell>
          <cell r="D2311" t="str">
            <v>MIENBAC;WIN</v>
          </cell>
        </row>
        <row r="2312">
          <cell r="A2312" t="str">
            <v>WIN3891</v>
          </cell>
          <cell r="B2312" t="str">
            <v>CN HÀ NỘI - CÔNG TY CỔ PHẦN DỊCH VỤ THƯƠNG MẠI TỔNG HỢP WINCOMMERCE</v>
          </cell>
          <cell r="C2312" t="str">
            <v>79 Đường Bát Khối , Phường Long Biên , Quận Long Biên , HN</v>
          </cell>
          <cell r="D2312" t="str">
            <v>MIENNAM;WIN</v>
          </cell>
          <cell r="E2312" t="str">
            <v/>
          </cell>
        </row>
        <row r="2313">
          <cell r="A2313" t="str">
            <v>WIN3894</v>
          </cell>
          <cell r="B2313" t="str">
            <v>CN HCM - CÔNG TY CỔ PHẦN DỊCH VỤ THƯƠNG MẠI TỔNG HỢP WINCOMMERCE</v>
          </cell>
          <cell r="C2313" t="str">
            <v>876 Huỳnh Tấn Phát, Phường Tân Phú, Quận 7, HCM</v>
          </cell>
          <cell r="D2313" t="str">
            <v>MIENNAM;WIN</v>
          </cell>
          <cell r="E2313" t="str">
            <v/>
          </cell>
        </row>
        <row r="2314">
          <cell r="A2314" t="str">
            <v>WIN3900</v>
          </cell>
          <cell r="B2314" t="str">
            <v>CN HCM - CÔNG TY CỔ PHẦN DỊCH VỤ THƯƠNG MẠI TỔNG HỢP WINCOMMERCE</v>
          </cell>
          <cell r="C2314" t="str">
            <v>44F Đường Số 8, KP 3, Phường Trường Thọ, Quận Thủ Đức, TP. Hồ Chí Minh Việt Nam</v>
          </cell>
          <cell r="D2314" t="str">
            <v>MIENBAC;WIN</v>
          </cell>
        </row>
        <row r="2315">
          <cell r="A2315" t="str">
            <v>WIN3901</v>
          </cell>
          <cell r="B2315" t="str">
            <v>CN HÀ NỘI - CÔNG TY CỔ PHẦN DỊCH VỤ THƯƠNG MẠI TỔNG HỢP WINCOMMERCE</v>
          </cell>
          <cell r="C2315" t="str">
            <v>Số 01+01A GA, Dự án Nhà phố Rice City Sông Hồng, 139 Gia Quất, phường Thượng Thanh, Long Biên, Hà Nội</v>
          </cell>
          <cell r="D2315" t="str">
            <v>MIENNAM;WIN</v>
          </cell>
          <cell r="E2315" t="str">
            <v/>
          </cell>
        </row>
        <row r="2316">
          <cell r="A2316" t="str">
            <v>WIN3904</v>
          </cell>
          <cell r="B2316" t="str">
            <v>CN HCM - CÔNG TY CỔ PHẦN DỊCH VỤ THƯƠNG MẠI TỔNG HỢP WINCOMMERCE</v>
          </cell>
          <cell r="C2316" t="str">
            <v>128 Hồng Hà, Phường 9, Quận Phú Nhuận, (Chung Cư Orchard Garden), HCM</v>
          </cell>
          <cell r="D2316" t="str">
            <v>MIENNAM;WIN</v>
          </cell>
          <cell r="E2316" t="str">
            <v/>
          </cell>
        </row>
        <row r="2317">
          <cell r="A2317" t="str">
            <v>WIN3906</v>
          </cell>
          <cell r="B2317" t="str">
            <v>CN HCM - CÔNG TY CỔ PHẦN DỊCH VỤ THƯƠNG MẠI TỔNG HỢP WINCOMMERCE</v>
          </cell>
          <cell r="C2317" t="str">
            <v>75/4B Khu Phố 6, Phường Tân Thời Nhất, Quận 12, HCM</v>
          </cell>
          <cell r="D2317" t="str">
            <v>MIENNAM;WIN</v>
          </cell>
          <cell r="E2317" t="str">
            <v/>
          </cell>
        </row>
        <row r="2318">
          <cell r="A2318" t="str">
            <v>WIN3907</v>
          </cell>
          <cell r="B2318" t="str">
            <v>CN HCM - CÔNG TY CỔ PHẦN DỊCH VỤ THƯƠNG MẠI TỔNG HỢP WINCOMMERCE</v>
          </cell>
          <cell r="C2318" t="str">
            <v>2386-2388 Huỳnh Tấn Phát, Ấp 3, Xã Phú Xuân, Huyện Nhà Bè, HCM</v>
          </cell>
          <cell r="D2318" t="str">
            <v>MIENBAC;WIN</v>
          </cell>
        </row>
        <row r="2319">
          <cell r="A2319" t="str">
            <v>WIN3910</v>
          </cell>
          <cell r="B2319" t="str">
            <v>CN HÀ NỘI - CÔNG TY CỔ PHẦN DỊCH VỤ THƯƠNG MẠI TỔNG HỢP WINCOMMERCE</v>
          </cell>
          <cell r="C2319" t="str">
            <v>Số 58, Đường Liên Xã, Thôn Nhuế, Kim Chung, Đông Anh, Hà Nội</v>
          </cell>
          <cell r="D2319" t="str">
            <v>MIENNAM;WIN</v>
          </cell>
          <cell r="E2319" t="str">
            <v/>
          </cell>
        </row>
        <row r="2320">
          <cell r="A2320" t="str">
            <v>WIN3911</v>
          </cell>
          <cell r="B2320" t="str">
            <v>CN HCM - CÔNG TY CỔ PHẦN DỊCH VỤ THƯƠNG MẠI TỔNG HỢP WINCOMMERCE</v>
          </cell>
          <cell r="C2320" t="str">
            <v>151-155 Bến Vân Đồn, Phường 6, Quận 4, ( Dự Án Rivergate Residence ), HCM</v>
          </cell>
          <cell r="D2320" t="str">
            <v>MIENBAC;WIN</v>
          </cell>
        </row>
        <row r="2321">
          <cell r="A2321" t="str">
            <v>WIN3916</v>
          </cell>
          <cell r="B2321" t="str">
            <v>CN HÀ NỘI - CÔNG TY CỔ PHẦN DỊCH VỤ THƯƠNG MẠI TỔNG HỢP WINCOMMERCE</v>
          </cell>
          <cell r="C2321" t="str">
            <v>Tầng 1, khu Vinaconex 1, 289A Khuất Duy Tiến, phường Trung Hòa, quận Cầu Giấy, Hà Nội</v>
          </cell>
          <cell r="D2321" t="str">
            <v>MIENNAM;WIN</v>
          </cell>
          <cell r="E2321" t="str">
            <v/>
          </cell>
        </row>
        <row r="2322">
          <cell r="A2322" t="str">
            <v>WIN3921</v>
          </cell>
          <cell r="B2322" t="str">
            <v>CN HCM - CÔNG TY CỔ PHẦN DỊCH VỤ THƯƠNG MẠI TỔNG HỢP WINCOMMERCE</v>
          </cell>
          <cell r="C2322" t="str">
            <v>52A Đường Số 18, KP3, Phường Hiệp Bình Chánh, Quận Thủ Đức, HCM</v>
          </cell>
          <cell r="D2322" t="str">
            <v>MIENNAM;WIN</v>
          </cell>
          <cell r="E2322" t="str">
            <v/>
          </cell>
        </row>
        <row r="2323">
          <cell r="A2323" t="str">
            <v>WIN3922</v>
          </cell>
          <cell r="B2323" t="str">
            <v>CN HCM - CÔNG TY CỔ PHẦN DỊCH VỤ THƯƠNG MẠI TỔNG HỢP WINCOMMERCE</v>
          </cell>
          <cell r="C2323" t="str">
            <v>11 Đường Số 15, KP 10, Phường Bình Hưng Hoà, Quận Bình Tân, HCM</v>
          </cell>
          <cell r="D2323" t="str">
            <v>MIENBAC;WIN</v>
          </cell>
        </row>
        <row r="2324">
          <cell r="A2324" t="str">
            <v>WIN3925</v>
          </cell>
          <cell r="B2324" t="str">
            <v>CN HÀ NỘI - CÔNG TY CỔ PHẦN DỊCH VỤ THƯƠNG MẠI TỔNG HỢP WINCOMMERCE</v>
          </cell>
          <cell r="C2324" t="str">
            <v>347 Vũ Tông Phan, Phường Khương Đình,Quận Thanh Xuân, Thành phố Hà Nội</v>
          </cell>
          <cell r="D2324" t="str">
            <v>MIENNAM;WIN</v>
          </cell>
          <cell r="E2324" t="str">
            <v/>
          </cell>
        </row>
        <row r="2325">
          <cell r="A2325" t="str">
            <v>WIN3926</v>
          </cell>
          <cell r="B2325" t="str">
            <v>CN HCM - CÔNG TY CỔ PHẦN DỊCH VỤ THƯƠNG MẠI TỔNG HỢP WINCOMMERCE</v>
          </cell>
          <cell r="C2325" t="str">
            <v>179 Trần Thanh Mại, KDC Phía Bắc Kênh Lương Bèo, Phường Tân Tạo A, Quận Bình Tân, ( Số cũ 161 ), HCM</v>
          </cell>
          <cell r="D2325" t="str">
            <v>MIENNAM;WIN</v>
          </cell>
          <cell r="E2325" t="str">
            <v/>
          </cell>
        </row>
        <row r="2326">
          <cell r="A2326" t="str">
            <v>win3932</v>
          </cell>
          <cell r="B2326" t="str">
            <v>CN HCM - Wincommerce</v>
          </cell>
          <cell r="C2326" t="str">
            <v>226/17 Nguyễn Văn Lượng, Phường 17, Quận Gò Vấp, HCM</v>
          </cell>
          <cell r="D2326" t="str">
            <v>MIENNAM;WIN</v>
          </cell>
          <cell r="E2326" t="str">
            <v/>
          </cell>
        </row>
        <row r="2327">
          <cell r="A2327" t="str">
            <v>WIN3933</v>
          </cell>
          <cell r="B2327" t="str">
            <v>CN HCM - CÔNG TY CỔ PHẦN DỊCH VỤ THƯƠNG MẠI TỔNG HỢP WINCOMMERCE</v>
          </cell>
          <cell r="C2327" t="str">
            <v>39 Đường Số 1, Phường Bình Trị Đông B, Quận Bình Tân, HCM</v>
          </cell>
          <cell r="D2327" t="str">
            <v>MIENNAM;WIN</v>
          </cell>
          <cell r="E2327" t="str">
            <v/>
          </cell>
        </row>
        <row r="2328">
          <cell r="A2328" t="str">
            <v>WIN3934</v>
          </cell>
          <cell r="B2328" t="str">
            <v>CN HCM - CÔNG TY CỔ PHẦN DỊCH VỤ THƯƠNG MẠI TỔNG HỢP WINCOMMERCE</v>
          </cell>
          <cell r="C2328" t="str">
            <v>39A - 41 Đường Số 3, KP 6, Phường Trường Thọ,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WIN3936</v>
          </cell>
          <cell r="B2329" t="str">
            <v>CN HCM - CÔNG TY CỔ PHẦN DỊCH VỤ THƯƠNG MẠI TỔNG HỢP WINCOMMERCE</v>
          </cell>
          <cell r="C2329" t="str">
            <v>19A Hiệp Bình, KP7, Phường Hiệp Bình Chánh, Quận Thủ Đức, HCM</v>
          </cell>
          <cell r="D2329" t="str">
            <v>MIENBAC;WIN</v>
          </cell>
        </row>
        <row r="2330">
          <cell r="A2330" t="str">
            <v>WIN3941</v>
          </cell>
          <cell r="B2330" t="str">
            <v>CN HÀ NỘI - CÔNG TY CỔ PHẦN DỊCH VỤ THƯƠNG MẠI TỔNG HỢP WINCOMMERCE</v>
          </cell>
          <cell r="C2330" t="str">
            <v>Kiot 11, tầng 1, nhà chung cư CT5- ĐN1 đường Trần Hữu Dực, KĐT Mỹ Đình II , phường Mỹ Đình 2, quận Nam Từ Liêm, Hà Nội</v>
          </cell>
          <cell r="D2330" t="str">
            <v>MIENNAM;WIN</v>
          </cell>
          <cell r="E2330" t="str">
            <v/>
          </cell>
        </row>
        <row r="2331">
          <cell r="A2331" t="str">
            <v>WIN3946</v>
          </cell>
          <cell r="B2331" t="str">
            <v>CN HCM - CÔNG TY CỔ PHẦN DỊCH VỤ THƯƠNG MẠI TỔNG HỢP WINCOMMERCE</v>
          </cell>
          <cell r="C2331" t="str">
            <v>34 Đường số 12, khu phố 5, Phường Trường Thọ, Quận Thủ Đức, HCM</v>
          </cell>
          <cell r="D2331" t="str">
            <v>MIENBAC;WIN</v>
          </cell>
        </row>
        <row r="2332">
          <cell r="A2332" t="str">
            <v>WIN3948</v>
          </cell>
          <cell r="B2332" t="str">
            <v>CN HÀ NỘI - CÔNG TY CỔ PHẦN DỊCH VỤ THƯƠNG MẠI TỔNG HỢP WINCOMMERCE</v>
          </cell>
          <cell r="C2332" t="str">
            <v>Số 86 ngõ 20 đường Mỹ Đình, phường Mỹ Đình 2, Nam Từ Liêm, Hà Nội</v>
          </cell>
          <cell r="D2332" t="str">
            <v>MIENBAC;WIN</v>
          </cell>
        </row>
        <row r="2333">
          <cell r="A2333" t="str">
            <v>WIN3949</v>
          </cell>
          <cell r="B2333" t="str">
            <v>CN HÀ NỘI - CÔNG TY CỔ PHẦN DỊCH VỤ THƯƠNG MẠI TỔNG HỢP WINCOMMERCE</v>
          </cell>
          <cell r="C2333" t="str">
            <v>Lô BT1-18 Đường Phúc Lợi , Phường Phúc Lợi, Quận Long Biên , Thành Phố Hà Nội.</v>
          </cell>
          <cell r="D2333" t="str">
            <v>MIENBAC;WIN</v>
          </cell>
        </row>
        <row r="2334">
          <cell r="A2334" t="str">
            <v>WIN3951</v>
          </cell>
          <cell r="B2334" t="str">
            <v>CN HÀ NỘI - CÔNG TY CỔ PHẦN DỊCH VỤ THƯƠNG MẠI TỔNG HỢP WINCOMMERCE</v>
          </cell>
          <cell r="C2334" t="str">
            <v>Số 41 Vũ Thạnh, phường Ô Chợ Dừa, quận Đống Đa, HN</v>
          </cell>
          <cell r="D2334" t="str">
            <v>MIENNAM;WIN</v>
          </cell>
          <cell r="E2334" t="str">
            <v/>
          </cell>
        </row>
        <row r="2335">
          <cell r="A2335" t="str">
            <v>WIN3957</v>
          </cell>
          <cell r="B2335" t="str">
            <v>CN HCM - CÔNG TY CỔ PHẦN DỊCH VỤ THƯƠNG MẠI TỔNG HỢP WINCOMMERCE</v>
          </cell>
          <cell r="C2335" t="str">
            <v>135 Bình Long, KP27, Phường Bình Hưng Hòa A, Quận Bình Tân, HCM</v>
          </cell>
          <cell r="D2335" t="str">
            <v>MIENBAC;WIN</v>
          </cell>
        </row>
        <row r="2336">
          <cell r="A2336" t="str">
            <v>WIN3960</v>
          </cell>
          <cell r="B2336" t="str">
            <v>CN HÀ NỘI - CÔNG TY CỔ PHẦN DỊCH VỤ THƯƠNG MẠI TỔNG HỢP WINCOMMERCE</v>
          </cell>
          <cell r="C2336" t="str">
            <v>173 Hà Huy Tập , TT Yên Viên, huyện Gia Lâm, HN</v>
          </cell>
          <cell r="D2336" t="str">
            <v>MIENBAC;WIN</v>
          </cell>
        </row>
        <row r="2337">
          <cell r="A2337" t="str">
            <v>WIN3961</v>
          </cell>
          <cell r="B2337" t="str">
            <v>CN HÀ NỘI - CÔNG TY CỔ PHẦN DỊCH VỤ THƯƠNG MẠI TỔNG HỢP WINCOMMERCE</v>
          </cell>
          <cell r="C2337" t="str">
            <v>153-155 Đê La Thành, phường Nam Đồng, Quận Đống Đa, HN</v>
          </cell>
          <cell r="D2337" t="str">
            <v>MIENBAC;WIN</v>
          </cell>
        </row>
        <row r="2338">
          <cell r="A2338" t="str">
            <v>WIN3962</v>
          </cell>
          <cell r="B2338" t="str">
            <v>CN HÀ NỘI - CÔNG TY CỔ PHẦN DỊCH VỤ THƯƠNG MẠI TỔNG HỢP WINCOMMERCE</v>
          </cell>
          <cell r="C2338" t="str">
            <v>Kiot số 03 và số 04, tầng 1, nhà 23 tầng- CT1, phường Trung Văn, quận Nam Từ Liêm, Hà Nội.</v>
          </cell>
          <cell r="D2338" t="str">
            <v>MIENNAM;WIN</v>
          </cell>
          <cell r="E2338" t="str">
            <v/>
          </cell>
        </row>
        <row r="2339">
          <cell r="A2339" t="str">
            <v>WIN3964</v>
          </cell>
          <cell r="B2339" t="str">
            <v>CN HCM - CÔNG TY CỔ PHẦN DỊCH VỤ THƯƠNG MẠI TỔNG HỢP WINCOMMERCE</v>
          </cell>
          <cell r="C2339" t="str">
            <v>1192 Lê Văn Lương, ấp 3, Xã Phước Kiển, Huyện Nhà Bè, HCM</v>
          </cell>
          <cell r="D2339" t="str">
            <v>MIENNAM;WIN</v>
          </cell>
          <cell r="E2339" t="str">
            <v/>
          </cell>
        </row>
        <row r="2340">
          <cell r="A2340" t="str">
            <v>win3965</v>
          </cell>
          <cell r="B2340" t="str">
            <v>CN HCM - wincommerce</v>
          </cell>
          <cell r="C2340" t="str">
            <v>116 Đường số 10, KDC ấp 5 Phong Phú, Xã Phong Phú, Huyện Bình Chánh, HCM</v>
          </cell>
          <cell r="D2340" t="str">
            <v>MIENNAM;WIN</v>
          </cell>
          <cell r="E2340" t="str">
            <v/>
          </cell>
        </row>
        <row r="2341">
          <cell r="A2341" t="str">
            <v>WIN3970</v>
          </cell>
          <cell r="B2341" t="str">
            <v>CN HCM - CÔNG TY CỔ PHẦN DỊCH VỤ THƯƠNG MẠI TỔNG HỢP WINCOMMERCE</v>
          </cell>
          <cell r="C2341" t="str">
            <v>169 Nguyễn Phúc Nguyên, Phường 10, Quận 3, HCM</v>
          </cell>
          <cell r="D2341" t="str">
            <v>MIENNAM;WIN</v>
          </cell>
          <cell r="E2341" t="str">
            <v/>
          </cell>
        </row>
        <row r="2342">
          <cell r="A2342" t="str">
            <v>WIN3971</v>
          </cell>
          <cell r="B2342" t="str">
            <v>CN HCM - CÔNG TY CỔ PHẦN DỊCH VỤ THƯƠNG MẠI TỔNG HỢP WINCOMMERCE</v>
          </cell>
          <cell r="C2342" t="str">
            <v>1443 Nguyễn Duy Trinh, Phường Trường Thạnh, Quận 9, TP. Hồ Chí Minh Việt Nam</v>
          </cell>
          <cell r="D2342" t="str">
            <v>MIENBAC;WIN</v>
          </cell>
        </row>
        <row r="2343">
          <cell r="A2343" t="str">
            <v>WIN3973</v>
          </cell>
          <cell r="B2343" t="str">
            <v>CN HÀ NỘI - CÔNG TY CỔ PHẦN DỊCH VỤ THƯƠNG MẠI TỔNG HỢP WINCOMMERCE</v>
          </cell>
          <cell r="C2343" t="str">
            <v>Kiot DV-17 tầng 1, Nhà Chung cư @Home, số 987 tam Trinh, phường Yên Sở, Hoàng Mai, Hà Nội</v>
          </cell>
          <cell r="D2343" t="str">
            <v>MIENNAM;WIN</v>
          </cell>
          <cell r="E2343" t="str">
            <v/>
          </cell>
        </row>
        <row r="2344">
          <cell r="A2344" t="str">
            <v>WIN3974</v>
          </cell>
          <cell r="B2344" t="str">
            <v>CN HCM - CÔNG TY CỔ PHẦN DỊCH VỤ THƯƠNG MẠI TỔNG HỢP WINCOMMERCE</v>
          </cell>
          <cell r="C2344" t="str">
            <v>520 Quốc Lộ 13, Hiệp Bình Phước, Quận Thủ Đức, HCM</v>
          </cell>
          <cell r="D2344" t="str">
            <v>MIENNAM;WIN</v>
          </cell>
          <cell r="E2344" t="str">
            <v/>
          </cell>
        </row>
        <row r="2345">
          <cell r="A2345" t="str">
            <v>win3976</v>
          </cell>
          <cell r="B2345" t="str">
            <v>CN HCM - Wincommerce</v>
          </cell>
          <cell r="C2345" t="str">
            <v>22A-24 Nguyễn Súy, phườn Tân Quý, Quận Tân Phú, HCM</v>
          </cell>
          <cell r="D2345" t="str">
            <v>MIENNAM;WIN</v>
          </cell>
          <cell r="E2345" t="str">
            <v/>
          </cell>
        </row>
        <row r="2346">
          <cell r="A2346" t="str">
            <v>WIN3977</v>
          </cell>
          <cell r="B2346" t="str">
            <v>CN HCM - CÔNG TY CỔ PHẦN DỊCH VỤ THƯƠNG MẠI TỔNG HỢP WINCOMMERCE</v>
          </cell>
          <cell r="C2346" t="str">
            <v>413/39 Lê Văn Quới, Khu phố 5, Phường Bình Trị Đông A, Quận Bình Tân, HCM</v>
          </cell>
          <cell r="D2346" t="str">
            <v>MIENBAC;WIN</v>
          </cell>
        </row>
        <row r="2347">
          <cell r="A2347" t="str">
            <v>WIN3979</v>
          </cell>
          <cell r="B2347" t="str">
            <v>CN HÀ NỘI - CÔNG TY CỔ PHẦN DỊCH VỤ THƯƠNG MẠI TỔNG HỢP WINCOMMERCE</v>
          </cell>
          <cell r="C2347" t="str">
            <v>Thôn 3, xã Vạn Phúc, huyện Thanh Trì, Hà Nội</v>
          </cell>
          <cell r="D2347" t="str">
            <v>MIENBAC;WIN</v>
          </cell>
        </row>
        <row r="2348">
          <cell r="A2348" t="str">
            <v>WIN3980</v>
          </cell>
          <cell r="B2348" t="str">
            <v>CN HÀ NỘI - CÔNG TY CỔ PHẦN DỊCH VỤ THƯƠNG MẠI TỔNG HỢP WINCOMMERCE</v>
          </cell>
          <cell r="C2348" t="str">
            <v>Số 39 đường Đỗ Xuân Hợp, phường Mỹ Đình 1, quận Nam Từ Liêm, Hà Nội</v>
          </cell>
          <cell r="D2348" t="str">
            <v>MIENNAM;WIN</v>
          </cell>
          <cell r="E2348" t="str">
            <v/>
          </cell>
        </row>
        <row r="2349">
          <cell r="A2349" t="str">
            <v>win3983</v>
          </cell>
          <cell r="B2349" t="str">
            <v>CN HCM - wincommerce</v>
          </cell>
          <cell r="C2349" t="str">
            <v>2672A Đường Phạm Thế Hiển, Phường 7, Quận 8, HCM</v>
          </cell>
          <cell r="D2349" t="str">
            <v>MIENNAM;WIN</v>
          </cell>
          <cell r="E2349" t="str">
            <v/>
          </cell>
        </row>
        <row r="2350">
          <cell r="A2350" t="str">
            <v>win3984</v>
          </cell>
          <cell r="B2350" t="str">
            <v>CN HCM - Wincommerce</v>
          </cell>
          <cell r="C2350" t="str">
            <v>148 Nguyễn Duy Cung, Phường 12, Quận Gò Vấp, HCM</v>
          </cell>
          <cell r="D2350" t="str">
            <v>MIENNAM;WIN</v>
          </cell>
          <cell r="E2350" t="str">
            <v/>
          </cell>
        </row>
        <row r="2351">
          <cell r="A2351" t="str">
            <v>WIN3988</v>
          </cell>
          <cell r="B2351" t="str">
            <v>CN HCM - CÔNG TY CỔ PHẦN DỊCH VỤ THƯƠNG MẠI TỔNG HỢP WINCOMMERCE</v>
          </cell>
          <cell r="C2351" t="str">
            <v>208 Bùi Văn Ba, KP2, Phường Tân Thuận Đông, Quận 7, HCM</v>
          </cell>
          <cell r="D2351" t="str">
            <v>MIENBAC;WIN</v>
          </cell>
        </row>
        <row r="2352">
          <cell r="A2352" t="str">
            <v>WIN3990</v>
          </cell>
          <cell r="B2352" t="str">
            <v>CN HÀ NỘI - CÔNG TY CỔ PHẦN DỊCH VỤ THƯƠNG MẠI TỔNG HỢP WINCOMMERCE</v>
          </cell>
          <cell r="C2352" t="str">
            <v>Ngã Ba Lương Quy, Xuân Nộn, Đông Anh, Hà Nội</v>
          </cell>
          <cell r="D2352" t="str">
            <v>MIENBAC;WIN</v>
          </cell>
        </row>
        <row r="2353">
          <cell r="A2353" t="str">
            <v>WIN3994</v>
          </cell>
          <cell r="B2353" t="str">
            <v>CN HÀ NỘI - CÔNG TY CỔ PHẦN DỊCH VỤ THƯƠNG MẠI TỔNG HỢP WINCOMMERCE</v>
          </cell>
          <cell r="C2353" t="str">
            <v>Phố Keo, xã Kim Sơn, huyện Gia Lâm, HN</v>
          </cell>
          <cell r="D2353" t="str">
            <v>MIENBAC;WIN</v>
          </cell>
        </row>
        <row r="2354">
          <cell r="A2354" t="str">
            <v>WIN3995</v>
          </cell>
          <cell r="B2354" t="str">
            <v>CN HÀ NỘI - CÔNG TY CỔ PHẦN DỊCH VỤ THƯƠNG MẠI TỔNG HỢP WINCOMMERCE</v>
          </cell>
          <cell r="C2354" t="str">
            <v>Khu 6, Thụy Lôi, xã Thụy Lâm, huyện Đông Anh, HN</v>
          </cell>
          <cell r="D2354" t="str">
            <v>MIENNAM;WIN</v>
          </cell>
          <cell r="E2354" t="str">
            <v/>
          </cell>
        </row>
        <row r="2355">
          <cell r="A2355" t="str">
            <v>WIN3996</v>
          </cell>
          <cell r="B2355" t="str">
            <v>CN HCM - CÔNG TY CỔ PHẦN DỊCH VỤ THƯƠNG MẠI TỔNG HỢP WINCOMMERCE</v>
          </cell>
          <cell r="C2355" t="str">
            <v>66/10A Bình Thành, KP4, Phường Bình Hưng Hòa B, Quận Bình Tân, HCM</v>
          </cell>
          <cell r="D2355" t="str">
            <v>MIENBAC;WIN</v>
          </cell>
        </row>
        <row r="2356">
          <cell r="A2356" t="str">
            <v>WIN3998</v>
          </cell>
          <cell r="B2356" t="str">
            <v>CN HÀ NỘI - CÔNG TY CỔ PHẦN DỊCH VỤ THƯƠNG MẠI TỔNG HỢP WINCOMMERCE</v>
          </cell>
          <cell r="C2356" t="str">
            <v>47 Vũ Trọng Phụng, phường Thanh Xuân Trung, quận Thanh Xuân, Hà Nội</v>
          </cell>
          <cell r="D2356" t="str">
            <v>MIENBAC;WIN</v>
          </cell>
        </row>
        <row r="2357">
          <cell r="A2357" t="str">
            <v>win3999</v>
          </cell>
          <cell r="B2357" t="str">
            <v>CN HÀ NỘI - wincommerce</v>
          </cell>
          <cell r="C2357" t="str">
            <v>17 Khu 5, Thị trấn Trạm Trôi, huyện Hoài Đức, HN</v>
          </cell>
          <cell r="D2357" t="str">
            <v>MIENBAC;WIN</v>
          </cell>
        </row>
        <row r="2358">
          <cell r="A2358" t="str">
            <v>win4000</v>
          </cell>
          <cell r="B2358" t="str">
            <v>CN HÀ NỘI - wincommerce</v>
          </cell>
          <cell r="C2358" t="str">
            <v>Khu vực Hồ Giềng (Xóm Mới), Ngãi Cầu, xã An Khánh, huyện Hoài Đức, Hà Nội</v>
          </cell>
          <cell r="D2358" t="str">
            <v>MIENBAC;WIN</v>
          </cell>
        </row>
        <row r="2359">
          <cell r="A2359" t="str">
            <v>WIN4007</v>
          </cell>
          <cell r="B2359" t="str">
            <v>CN HÀ NỘI - CÔNG TY CỔ PHẦN DỊCH VỤ THƯƠNG MẠI TỔNG HỢP WINCOMMERCE</v>
          </cell>
          <cell r="C2359" t="str">
            <v>4B Tràng Thi, phường Hàng Trống, Q. Hoàn Kiếm, Hà Nội</v>
          </cell>
          <cell r="D2359" t="str">
            <v>MIENBAC;WIN</v>
          </cell>
        </row>
        <row r="2360">
          <cell r="A2360" t="str">
            <v>WIN4011</v>
          </cell>
          <cell r="B2360" t="str">
            <v>CN HÀ NỘI - CÔNG TY CỔ PHẦN DỊCH VỤ THƯƠNG MẠI TỔNG HỢP WINCOMMERCE</v>
          </cell>
          <cell r="C2360" t="str">
            <v>Số 26 ngõ 58 Trần Bình, phường Mai Dịch, Q. Cầu Giấy, Hà Nội</v>
          </cell>
          <cell r="D2360" t="str">
            <v>MIENNAM;WIN</v>
          </cell>
          <cell r="E2360" t="str">
            <v/>
          </cell>
        </row>
        <row r="2361">
          <cell r="A2361" t="str">
            <v>win4012</v>
          </cell>
          <cell r="B2361" t="str">
            <v>CN HCM - wincommerce</v>
          </cell>
          <cell r="C2361" t="str">
            <v>258/27 Bông Sao, Phường 5, Quận 8, HCM</v>
          </cell>
          <cell r="D2361" t="str">
            <v>MIENNAM;WIN</v>
          </cell>
          <cell r="E2361" t="str">
            <v/>
          </cell>
        </row>
        <row r="2362">
          <cell r="A2362" t="str">
            <v>WIN4013</v>
          </cell>
          <cell r="B2362" t="str">
            <v>CN HCM - CÔNG TY CỔ PHẦN DỊCH VỤ THƯƠNG MẠI TỔNG HỢP WINCOMMERCE</v>
          </cell>
          <cell r="C2362" t="str">
            <v>Nền số 12, Khu nhà ở Phường Thới An, Quận 12, HCM</v>
          </cell>
          <cell r="D2362" t="str">
            <v>MIENNAM;WIN</v>
          </cell>
          <cell r="E2362" t="str">
            <v/>
          </cell>
        </row>
        <row r="2363">
          <cell r="A2363" t="str">
            <v>WIN4016</v>
          </cell>
          <cell r="B2363" t="str">
            <v>CN HCM - CÔNG TY CỔ PHẦN DỊCH VỤ THƯƠNG MẠI TỔNG HỢP WINCOMMERCE</v>
          </cell>
          <cell r="C2363" t="str">
            <v>82 đường số 9, KP3, P.Bình Hưng Hòa, Quận Bình Tân, HCM</v>
          </cell>
          <cell r="D2363" t="str">
            <v>MIENBAC;WIN</v>
          </cell>
        </row>
        <row r="2364">
          <cell r="A2364" t="str">
            <v>WIN4020</v>
          </cell>
          <cell r="B2364" t="str">
            <v>CN HÀ NỘI - CÔNG TY CỔ PHẦN DỊCH VỤ THƯƠNG MẠI TỔNG HỢP WINCOMMERCE</v>
          </cell>
          <cell r="C2364" t="str">
            <v>Lô 21 khu BT4-3 Khu nhà ở Trung Văn,đường trung văn, phường Trung Văn, quận Nam Từ Liêm, HN</v>
          </cell>
          <cell r="D2364" t="str">
            <v>MIENBAC;WIN</v>
          </cell>
        </row>
        <row r="2365">
          <cell r="A2365" t="str">
            <v>WIN4023</v>
          </cell>
          <cell r="B2365" t="str">
            <v>CN HÀ NỘI - CÔNG TY CỔ PHẦN DỊCH VỤ THƯƠNG MẠI TỔNG HỢP WINCOMMERCE</v>
          </cell>
          <cell r="C2365" t="str">
            <v>42 Vĩnh Tuy, phường Vĩnh Tuy, quận Hai Bà Trưng, HN</v>
          </cell>
          <cell r="D2365" t="str">
            <v>MIENBAC;WIN</v>
          </cell>
        </row>
        <row r="2366">
          <cell r="A2366" t="str">
            <v>win4024</v>
          </cell>
          <cell r="B2366" t="str">
            <v>CN HÀ NỘI - wincommerce</v>
          </cell>
          <cell r="C2366" t="str">
            <v>Tầng 1, Gemek Tower, KĐTM Lê Trọng Tấn – Geleximco, đường Lê Trọng Tấn, 
xã An Khánh, huyện Hoài Đức, Hà Nội</v>
          </cell>
          <cell r="D2366" t="str">
            <v>MIENNAM;WIN</v>
          </cell>
          <cell r="E2366" t="str">
            <v/>
          </cell>
        </row>
        <row r="2367">
          <cell r="A2367" t="str">
            <v>WIN4027</v>
          </cell>
          <cell r="B2367" t="str">
            <v>CN HCM - CÔNG TY CỔ PHẦN DỊCH VỤ THƯƠNG MẠI TỔNG HỢP WINCOMMERCE</v>
          </cell>
          <cell r="C2367" t="str">
            <v>4/1D Ấp Nam Thới, xã Thới Tam Thôn, Huyện Hóc Môn, HCM</v>
          </cell>
          <cell r="D2367" t="str">
            <v>MIENBAC;WIN</v>
          </cell>
        </row>
        <row r="2368">
          <cell r="A2368" t="str">
            <v>WIN4031</v>
          </cell>
          <cell r="B2368" t="str">
            <v>CN HÀ NỘI - CÔNG TY CỔ PHẦN DỊCH VỤ THƯƠNG MẠI TỔNG HỢP WINCOMMERCE</v>
          </cell>
          <cell r="C2368" t="str">
            <v>60 Tứ Hiệp, xã Tứ Hiệp, huyện Thanh Trì, HN</v>
          </cell>
          <cell r="D2368" t="str">
            <v>MIENBAC;WIN</v>
          </cell>
        </row>
        <row r="2369">
          <cell r="A2369" t="str">
            <v>WIN4032</v>
          </cell>
          <cell r="B2369" t="str">
            <v>CN HÀ NỘI - CÔNG TY CỔ PHẦN DỊCH VỤ THƯƠNG MẠI TỔNG HỢP WINCOMMERCE</v>
          </cell>
          <cell r="C2369" t="str">
            <v>86 Quan Nhân, phường Nhân Chính, Quận Thanh Xuân, thành phố Hà Nội</v>
          </cell>
          <cell r="D2369" t="str">
            <v>MIENBAC;WIN</v>
          </cell>
        </row>
        <row r="2370">
          <cell r="A2370" t="str">
            <v>WIN4033</v>
          </cell>
          <cell r="B2370" t="str">
            <v>CN HÀ NỘI - CÔNG TY CỔ PHẦN DỊCH VỤ THƯƠNG MẠI TỔNG HỢP WINCOMMERCE</v>
          </cell>
          <cell r="C2370" t="str">
            <v>Ô 13A, lô Ơ2, khu nhà ở Bán đảo Linh Đàm, Hoàng Liệt, phường Hoàng Liệt , Quận Hoàng Mai, HN</v>
          </cell>
          <cell r="D2370" t="str">
            <v>MIENBAC;WIN</v>
          </cell>
        </row>
        <row r="2371">
          <cell r="A2371" t="str">
            <v>WIN4040</v>
          </cell>
          <cell r="B2371" t="str">
            <v>CN HÀ NỘI - CÔNG TY CỔ PHẦN DỊCH VỤ THƯƠNG MẠI TỔNG HỢP WINCOMMERCE</v>
          </cell>
          <cell r="C2371" t="str">
            <v>271 Nam Dư, phường Lĩnh Nam, quận Hoàng Mai, HN</v>
          </cell>
          <cell r="D2371" t="str">
            <v>MIENBAC;WIN</v>
          </cell>
        </row>
        <row r="2372">
          <cell r="A2372" t="str">
            <v>WIN4041</v>
          </cell>
          <cell r="B2372" t="str">
            <v>CN HÀ NỘI - CÔNG TY CỔ PHẦN DỊCH VỤ THƯƠNG MẠI TỔNG HỢP WINCOMMERCE</v>
          </cell>
          <cell r="C2372" t="str">
            <v>Tầng 1, Chung cư Packexim 2, ngách 6 ngõ 15 An Dương Vương, 
phường Phú Thượng, quận Tây Hồ, HN</v>
          </cell>
          <cell r="D2372" t="str">
            <v>MIENNAM;WIN</v>
          </cell>
          <cell r="E2372" t="str">
            <v/>
          </cell>
        </row>
        <row r="2373">
          <cell r="A2373" t="str">
            <v>WIN4045</v>
          </cell>
          <cell r="B2373" t="str">
            <v>CN HCM - CÔNG TY CỔ PHẦN DỊCH VỤ THƯƠNG MẠI TỔNG HỢP WINCOMMERCE</v>
          </cell>
          <cell r="C2373" t="str">
            <v>92 Đất Thánh, Phường 6, Quận Tân Bình, HCM</v>
          </cell>
          <cell r="D2373" t="str">
            <v>MIENNAM;WIN</v>
          </cell>
          <cell r="E2373" t="str">
            <v/>
          </cell>
        </row>
        <row r="2374">
          <cell r="A2374" t="str">
            <v>win4046</v>
          </cell>
          <cell r="B2374" t="str">
            <v>CN HCM - Wincommerce</v>
          </cell>
          <cell r="C2374" t="str">
            <v>486 Lê Đức Thọ, P 17, Quận Gò Vấp, HCM</v>
          </cell>
          <cell r="D2374" t="str">
            <v>MIENNAM;WIN</v>
          </cell>
          <cell r="E2374" t="str">
            <v/>
          </cell>
        </row>
        <row r="2375">
          <cell r="A2375" t="str">
            <v>win4047</v>
          </cell>
          <cell r="B2375" t="str">
            <v>CN HCM - Wincommerce</v>
          </cell>
          <cell r="C2375" t="str">
            <v>04 Hoàng Thiều Hoa, P Hiệp Tân, Quận Tân Phú, HCM</v>
          </cell>
          <cell r="D2375" t="str">
            <v>MIENBAC;WIN</v>
          </cell>
        </row>
        <row r="2376">
          <cell r="A2376" t="str">
            <v>WIN4050</v>
          </cell>
          <cell r="B2376" t="str">
            <v>CN HÀ NỘI - CÔNG TY CỔ PHẦN DỊCH VỤ THƯƠNG MẠI TỔNG HỢP WINCOMMERCE</v>
          </cell>
          <cell r="C2376" t="str">
            <v>E4.1.9 (SH09), tầng 1, Tòa nhà E4, thuộc tòa CT2 KĐTM Mỹ Đình - Mễ Trì (Dự án Emerald), đường Đình Thôn,
 phường Mỹ Đình 1, quận Nam Từ Liêm, HN</v>
          </cell>
          <cell r="D2376" t="str">
            <v>MIENBAC;WIN</v>
          </cell>
        </row>
        <row r="2377">
          <cell r="A2377" t="str">
            <v>WIN4052</v>
          </cell>
          <cell r="B2377" t="str">
            <v>CN HÀ NỘI - CÔNG TY CỔ PHẦN DỊCH VỤ THƯƠNG MẠI TỔNG HỢP WINCOMMERCE</v>
          </cell>
          <cell r="C2377" t="str">
            <v>TT01-05,Tòa NO-CT1, Hải Đăng City, Hàm Nghi, Phường Mỹ Đình 2, Quận Nam Từ Liêm, TP Hà Nội</v>
          </cell>
          <cell r="D2377" t="str">
            <v>MIENBAC;WIN</v>
          </cell>
        </row>
        <row r="2378">
          <cell r="A2378" t="str">
            <v>WIN4053</v>
          </cell>
          <cell r="B2378" t="str">
            <v>CN HÀ NỘI - CÔNG TY CỔ PHẦN DỊCH VỤ THƯƠNG MẠI TỔNG HỢP WINCOMMERCE</v>
          </cell>
          <cell r="C2378" t="str">
            <v>SO05A, tầng 1, Tòa A3 (CT03), KCH Vinhomes Gardenia, Hàm Nghi, phường Cầu Diễn, Quận Nam Từ Liêm, HN</v>
          </cell>
          <cell r="D2378" t="str">
            <v>MIENNAM;WIN</v>
          </cell>
          <cell r="E2378" t="str">
            <v/>
          </cell>
        </row>
        <row r="2379">
          <cell r="A2379" t="str">
            <v>WIN4055</v>
          </cell>
          <cell r="B2379" t="str">
            <v>CN HCM - CÔNG TY CỔ PHẦN DỊCH VỤ THƯƠNG MẠI TỔNG HỢP WINCOMMERCE</v>
          </cell>
          <cell r="C2379" t="str">
            <v>958/39 Âu Cơ,Phường 14, Quận Tân Bình, HCM</v>
          </cell>
          <cell r="D2379" t="str">
            <v>MIENNAM;WIN</v>
          </cell>
          <cell r="E2379" t="str">
            <v/>
          </cell>
        </row>
        <row r="2380">
          <cell r="A2380" t="str">
            <v>win4056</v>
          </cell>
          <cell r="B2380" t="str">
            <v>CN HCM - Wincommerce</v>
          </cell>
          <cell r="C2380" t="str">
            <v>282 Nguyễn Văn Khối, Phường 9, Quận Gò Vấp, HCM</v>
          </cell>
          <cell r="D2380" t="str">
            <v>MIENNAM;WIN</v>
          </cell>
          <cell r="E2380" t="str">
            <v/>
          </cell>
        </row>
        <row r="2381">
          <cell r="A2381" t="str">
            <v>win4058</v>
          </cell>
          <cell r="B2381" t="str">
            <v>CN HCM - WINCOMMERCE</v>
          </cell>
          <cell r="C2381" t="str">
            <v>D1- Khu phố 1, Phường Phước Long B, Quận 9, HCM</v>
          </cell>
          <cell r="D2381" t="str">
            <v>MIENBAC;WIN</v>
          </cell>
        </row>
        <row r="2382">
          <cell r="A2382" t="str">
            <v>WIN4059</v>
          </cell>
          <cell r="B2382" t="str">
            <v>CN HÀ NỘI - CÔNG TY CỔ PHẦN DỊCH VỤ THƯƠNG MẠI TỔNG HỢP WINCOMMERCE</v>
          </cell>
          <cell r="C2382" t="str">
            <v>Gian hàng kinh doanh số 115 tại tầng 1 thuộc nhà chung cư số G2, phường Mễ Trì, quận Nam Từ Liêm, Hà Nội</v>
          </cell>
          <cell r="D2382" t="str">
            <v>MIENBAC;WIN</v>
          </cell>
        </row>
        <row r="2383">
          <cell r="A2383" t="str">
            <v>WIN4060</v>
          </cell>
          <cell r="B2383" t="str">
            <v>CN HÀ NỘI - CÔNG TY CỔ PHẦN DỊCH VỤ THƯƠNG MẠI TỔNG HỢP WINCOMMERCE</v>
          </cell>
          <cell r="C2383" t="str">
            <v>LK02-03, khu C14 Bộ Công an, đường Trung Văn, phường Trung Văn, Quận Nam Từ Liêm, Hà Nội</v>
          </cell>
          <cell r="D2383" t="str">
            <v>MIENBAC;WIN</v>
          </cell>
        </row>
        <row r="2384">
          <cell r="A2384" t="str">
            <v>WIN4064</v>
          </cell>
          <cell r="B2384" t="str">
            <v>CN HÀ NỘI - CÔNG TY CỔ PHẦN DỊCH VỤ THƯƠNG MẠI TỔNG HỢP WINCOMMERCE</v>
          </cell>
          <cell r="C2384" t="str">
            <v>175 KHU BIỆT THỰ THỦY NGUYÊN, MAIRINA ECOPARK  XÃ PHỤNG CÔNG VĂN GIANG HƯNG YÊN</v>
          </cell>
          <cell r="D2384" t="str">
            <v>MIENBAC;WIN</v>
          </cell>
        </row>
        <row r="2385">
          <cell r="A2385" t="str">
            <v>win4065</v>
          </cell>
          <cell r="B2385" t="str">
            <v>CN HÀ NỘI - wincommerce</v>
          </cell>
          <cell r="C2385" t="str">
            <v>Tầng 1, chung cư cao tầng, Lô C4, phường Xuân Tảo, Quận Bắc Từ Liêm, Hà Nội</v>
          </cell>
          <cell r="D2385" t="str">
            <v>MIENBAC;WIN</v>
          </cell>
        </row>
        <row r="2386">
          <cell r="A2386" t="str">
            <v>WIN4066</v>
          </cell>
          <cell r="B2386" t="str">
            <v>CN HÀ NỘI - CÔNG TY CỔ PHẦN DỊCH VỤ THƯƠNG MẠI TỔNG HỢP WINCOMMERCE</v>
          </cell>
          <cell r="C2386" t="str">
            <v>Số 1 ngõ 206 đường Cổ Linh, phường Long Biên, quận Long Biên, Hà Nội</v>
          </cell>
          <cell r="D2386" t="str">
            <v>MIENBAC;WIN</v>
          </cell>
        </row>
        <row r="2387">
          <cell r="A2387" t="str">
            <v>WIN4067</v>
          </cell>
          <cell r="B2387" t="str">
            <v>CN HÀ NỘI - CÔNG TY CỔ PHẦN DỊCH VỤ THƯƠNG MẠI TỔNG HỢP WINCOMMERCE</v>
          </cell>
          <cell r="C2387" t="str">
            <v>4-TT2A, Khu nhà liền kề 622 Minh Khai, phường Vĩnh Tuy, quận Hai Bà Trưng, HN</v>
          </cell>
          <cell r="D2387" t="str">
            <v>MIENBAC;WIN</v>
          </cell>
        </row>
        <row r="2388">
          <cell r="A2388" t="str">
            <v>WIN4068</v>
          </cell>
          <cell r="B2388" t="str">
            <v>CN HÀ NỘI - CÔNG TY CỔ PHẦN DỊCH VỤ THƯƠNG MẠI TỔNG HỢP WINCOMMERCE</v>
          </cell>
          <cell r="C2388" t="str">
            <v>Tầng 1, nhà CT8A, dự án công trình HH Đại Thanh, xã Tả Thanh Oai, huyện Thanh Trì, HN</v>
          </cell>
          <cell r="D2388" t="str">
            <v>MIENNAM;WIN</v>
          </cell>
          <cell r="E2388" t="str">
            <v/>
          </cell>
        </row>
        <row r="2389">
          <cell r="A2389" t="str">
            <v>WIN4073</v>
          </cell>
          <cell r="B2389" t="str">
            <v>CN HCM - CÔNG TY CỔ PHẦN DỊCH VỤ THƯƠNG MẠI TỔNG HỢP WINCOMMERCE</v>
          </cell>
          <cell r="C2389" t="str">
            <v>Lô thương mại BS6-BS7 Tầng trệt-Lửng tại Dự án KHu nhà ở, Thuộc Lô A1- Dự án khu nhà ở Him Lam, phường Tân Hưng, Quận 7, HCM</v>
          </cell>
          <cell r="D2389" t="str">
            <v>MIENBAC;WIN</v>
          </cell>
        </row>
        <row r="2390">
          <cell r="A2390" t="str">
            <v>WIN4076</v>
          </cell>
          <cell r="B2390" t="str">
            <v>CN HÀ NỘI - CÔNG TY CỔ PHẦN DỊCH VỤ THƯƠNG MẠI TỔNG HỢP WINCOMMERCE</v>
          </cell>
          <cell r="C2390" t="str">
            <v>LK09 Khu nhà thấp tầng ngõ 38 Xuân La, phường Xuân La, quận Tây Hồ, HN</v>
          </cell>
          <cell r="D2390" t="str">
            <v>MIENBAC;WIN</v>
          </cell>
        </row>
        <row r="2391">
          <cell r="A2391" t="str">
            <v>win4077</v>
          </cell>
          <cell r="B2391" t="str">
            <v>CN HÀ NỘI - wincommerce</v>
          </cell>
          <cell r="C2391" t="str">
            <v>TT18-50 KĐTM Văn Phú, đường Lê Trọng Tấn, phường Phú La, quận Hà Đông, Hà Nội</v>
          </cell>
          <cell r="D2391" t="str">
            <v>MIENBAC;WIN</v>
          </cell>
        </row>
        <row r="2392">
          <cell r="A2392" t="str">
            <v>WIN4078</v>
          </cell>
          <cell r="B2392" t="str">
            <v>CN HÀ NỘI - CÔNG TY CỔ PHẦN DỊCH VỤ THƯƠNG MẠI TỔNG HỢP WINCOMMERCE</v>
          </cell>
          <cell r="C2392" t="str">
            <v>Đường mới Tứ Hiệp, Ngũ Hiệp- Tự Khoát, xã Ngũ Hiệp, huyện Thanh Trì, HN</v>
          </cell>
          <cell r="D2392" t="str">
            <v>MIENNAM;WIN</v>
          </cell>
          <cell r="E2392" t="str">
            <v/>
          </cell>
        </row>
        <row r="2393">
          <cell r="A2393" t="str">
            <v>win4082</v>
          </cell>
          <cell r="B2393" t="str">
            <v>CN HCM - WINCOMMERCE</v>
          </cell>
          <cell r="C2393" t="str">
            <v>01.01 tầng 1 Lô A1 số 56 Đường 66, P.Thảo Điền, Quận 2, HCM</v>
          </cell>
          <cell r="D2393" t="str">
            <v>MIENBAC;WIN</v>
          </cell>
        </row>
        <row r="2394">
          <cell r="A2394" t="str">
            <v>WIN4085</v>
          </cell>
          <cell r="B2394" t="str">
            <v>CN HÀ NỘI - CÔNG TY CỔ PHẦN DỊCH VỤ THƯƠNG MẠI TỔNG HỢP WINCOMMERCE</v>
          </cell>
          <cell r="C2394" t="str">
            <v>58A Nguyễn Khánh Toàn, phường Quan Hoa, quận Cầu Giấy, HN</v>
          </cell>
          <cell r="D2394" t="str">
            <v>MIENNAM;WIN</v>
          </cell>
          <cell r="E2394" t="str">
            <v/>
          </cell>
        </row>
        <row r="2395">
          <cell r="A2395" t="str">
            <v>WIN4091</v>
          </cell>
          <cell r="B2395" t="str">
            <v>CN HCM - CÔNG TY CỔ PHẦN DỊCH VỤ THƯƠNG MẠI TỔNG HỢP WINCOMMERCE</v>
          </cell>
          <cell r="C2395" t="str">
            <v>217A Long Phước, Ấp Long Thuận, Phường Long Phước, Quận 9, HCM</v>
          </cell>
          <cell r="D2395" t="str">
            <v>MIENBAC;WIN</v>
          </cell>
        </row>
        <row r="2396">
          <cell r="A2396" t="str">
            <v>win4094</v>
          </cell>
          <cell r="B2396" t="str">
            <v>CN HÀ NỘI - wincommerce</v>
          </cell>
          <cell r="C2396" t="str">
            <v>8 Hoàng Công Chất, phường Phú Diễn, quận Bắc Từ Liêm, Hà Nội</v>
          </cell>
          <cell r="D2396" t="str">
            <v>MIENNAM;WIN</v>
          </cell>
          <cell r="E2396" t="str">
            <v/>
          </cell>
        </row>
        <row r="2397">
          <cell r="A2397" t="str">
            <v>win4097</v>
          </cell>
          <cell r="B2397" t="str">
            <v>CN HCM - Wincommerce</v>
          </cell>
          <cell r="C2397" t="str">
            <v>29A Nguyễn Văn Vịnh, P. Hiệp Tân, Quận Tân Phú, HCM</v>
          </cell>
          <cell r="D2397" t="str">
            <v>MIENNAM;WIN</v>
          </cell>
          <cell r="E2397" t="str">
            <v/>
          </cell>
        </row>
        <row r="2398">
          <cell r="A2398" t="str">
            <v>WIN4100</v>
          </cell>
          <cell r="B2398" t="str">
            <v>CN HCM - CÔNG TY CỔ PHẦN DỊCH VỤ THƯƠNG MẠI TỔNG HỢP WINCOMMERCE</v>
          </cell>
          <cell r="C2398" t="str">
            <v>1-3 N1, KDC Phường Phú Thuận (La casa), Phường Phú Thuận, Quận 7, HCM</v>
          </cell>
          <cell r="D2398" t="str">
            <v>MIENBAC;WIN</v>
          </cell>
        </row>
        <row r="2399">
          <cell r="A2399" t="str">
            <v>WIN4101</v>
          </cell>
          <cell r="B2399" t="str">
            <v>CN HÀ NỘI - CÔNG TY CỔ PHẦN DỊCH VỤ THƯƠNG MẠI TỔNG HỢP WINCOMMERCE</v>
          </cell>
          <cell r="C2399" t="str">
            <v>5 ngõ 464 Âu Cơ, Phường Nhật Tân, quận Tây Hồ, HN</v>
          </cell>
          <cell r="D2399" t="str">
            <v>MIENBAC;WIN</v>
          </cell>
        </row>
        <row r="2400">
          <cell r="A2400" t="str">
            <v>WIN4102</v>
          </cell>
          <cell r="B2400" t="str">
            <v>CN HÀ NỘI - CÔNG TY CỔ PHẦN DỊCH VỤ THƯƠNG MẠI TỔNG HỢP WINCOMMERCE</v>
          </cell>
          <cell r="C2400" t="str">
            <v>PRV - KHU THẤP TẰNG 2A PARK RIVER ECOPARK XUÂN QUAN VĂN GIANG HUNGE YÊN</v>
          </cell>
          <cell r="D2400" t="str">
            <v>MIENBAC;WIN</v>
          </cell>
        </row>
        <row r="2401">
          <cell r="A2401" t="str">
            <v>WIN4108</v>
          </cell>
          <cell r="B2401" t="str">
            <v>CN HÀ NỘI - CÔNG TY CỔ PHẦN DỊCH VỤ THƯƠNG MẠI TỔNG HỢP WINCOMMERCE</v>
          </cell>
          <cell r="C2401" t="str">
            <v>01 nhà B1, khu tập thể Quân đội Mai Dịch, phường Mai Dịch, quận Cầu Giấy, HN</v>
          </cell>
          <cell r="D2401" t="str">
            <v>MIENBAC;WIN</v>
          </cell>
        </row>
        <row r="2402">
          <cell r="A2402" t="str">
            <v>win4109</v>
          </cell>
          <cell r="B2402" t="str">
            <v>CN HÀ NỘI - wincommerce</v>
          </cell>
          <cell r="C2402" t="str">
            <v>51 phố Huyện, thị trấn Quốc Oai, huyện Quốc Oai, HN</v>
          </cell>
          <cell r="D2402" t="str">
            <v>MIENBAC;WIN</v>
          </cell>
        </row>
        <row r="2403">
          <cell r="A2403" t="str">
            <v>WIN4110</v>
          </cell>
          <cell r="B2403" t="str">
            <v>CN HÀ NỘI - CÔNG TY CỔ PHẦN DỊCH VỤ THƯƠNG MẠI TỔNG HỢP WINCOMMERCE</v>
          </cell>
          <cell r="C2403" t="str">
            <v>Thôn Phương Trạch, xã Vĩnh Ngọc, huyện Đông Anh, HN</v>
          </cell>
          <cell r="D2403" t="str">
            <v>MIENBAC;WIN</v>
          </cell>
        </row>
        <row r="2404">
          <cell r="A2404" t="str">
            <v>WIN4113</v>
          </cell>
          <cell r="B2404" t="str">
            <v>CN HÀ NỘI - CÔNG TY CỔ PHẦN DỊCH VỤ THƯƠNG MẠI TỔNG HỢP WINCOMMERCE</v>
          </cell>
          <cell r="C2404" t="str">
            <v>Kiot C3-2, Chung cư C3, KĐT Mỹ Đình 1, Nguyễn Cơ Thạch, phường Cầu Diễn, quận Nam Từ Liêm, HN</v>
          </cell>
          <cell r="D2404" t="str">
            <v>MIENBAC;WIN</v>
          </cell>
        </row>
        <row r="2405">
          <cell r="A2405" t="str">
            <v>WIN4114</v>
          </cell>
          <cell r="B2405" t="str">
            <v>CN HÀ NỘI - CÔNG TY CỔ PHẦN DỊCH VỤ THƯƠNG MẠI TỔNG HỢP WINCOMMERCE</v>
          </cell>
          <cell r="C2405" t="str">
            <v>284 Tựu Liệt, xã Tam Hiệp, Thanh Trì, Hà Nội</v>
          </cell>
          <cell r="D2405" t="str">
            <v>MIENBAC;WIN</v>
          </cell>
        </row>
        <row r="2406">
          <cell r="A2406" t="str">
            <v>WIN4116</v>
          </cell>
          <cell r="B2406" t="str">
            <v>CN HÀ NỘI - CÔNG TY CỔ PHẦN DỊCH VỤ THƯƠNG MẠI TỔNG HỢP WINCOMMERCE</v>
          </cell>
          <cell r="C2406" t="str">
            <v>30 ngách 33A ngõ 107 Lĩnh Nam, Phường Vĩnh Hưng, Quận Hoàng Mai, HN</v>
          </cell>
          <cell r="D2406" t="str">
            <v>MIENBAC;WIN</v>
          </cell>
        </row>
        <row r="2407">
          <cell r="A2407" t="str">
            <v>WIN4117</v>
          </cell>
          <cell r="B2407" t="str">
            <v>CN HÀ NỘI - CÔNG TY CỔ PHẦN DỊCH VỤ THƯƠNG MẠI TỔNG HỢP WINCOMMERCE</v>
          </cell>
          <cell r="C2407" t="str">
            <v>45 Phủ Doãn, phường Hàng Trống, quận Hoàn Kiếm, Hà Nội</v>
          </cell>
          <cell r="D2407" t="str">
            <v>MIENBAC;WIN</v>
          </cell>
        </row>
        <row r="2408">
          <cell r="A2408" t="str">
            <v>WIN4121</v>
          </cell>
          <cell r="B2408" t="str">
            <v>CN HÀ NỘI - CÔNG TY CỔ PHẦN DỊCH VỤ THƯƠNG MẠI TỔNG HỢP WINCOMMERCE</v>
          </cell>
          <cell r="C2408" t="str">
            <v>61, TDP 3 Do Nha, phường Tây Mỗ, quận Nam Từ Liêm, HN</v>
          </cell>
          <cell r="D2408" t="str">
            <v>MIENBAC;WIN</v>
          </cell>
        </row>
        <row r="2409">
          <cell r="A2409" t="str">
            <v>WIN4122</v>
          </cell>
          <cell r="B2409" t="str">
            <v>CN HÀ NỘI - CÔNG TY CỔ PHẦN DỊCH VỤ THƯƠNG MẠI TỔNG HỢP WINCOMMERCE</v>
          </cell>
          <cell r="C2409" t="str">
            <v>Thôn Lỗ Khê, Xã Liên Hà, Huyện Đông Anh, HN</v>
          </cell>
          <cell r="D2409" t="str">
            <v>MIENBAC;WIN</v>
          </cell>
        </row>
        <row r="2410">
          <cell r="A2410" t="str">
            <v>WIN4124</v>
          </cell>
          <cell r="B2410" t="str">
            <v>CN HÀ NỘI - CÔNG TY CỔ PHẦN DỊCH VỤ THƯƠNG MẠI TỔNG HỢP WINCOMMERCE</v>
          </cell>
          <cell r="C2410" t="str">
            <v>Thôn Công Đình, xã Đình Xuyên, huyện Gia Lâm, HN</v>
          </cell>
          <cell r="D2410" t="str">
            <v>MIENBAC;WIN</v>
          </cell>
        </row>
        <row r="2411">
          <cell r="A2411" t="str">
            <v>WIN4125</v>
          </cell>
          <cell r="B2411" t="str">
            <v>CN HÀ NỘI - CÔNG TY CỔ PHẦN DỊCH VỤ THƯƠNG MẠI TỔNG HỢP WINCOMMERCE</v>
          </cell>
          <cell r="C2411" t="str">
            <v>Tầng 1, số 44 ngõ 260 đội cấn , phường Liễu Giai, quận Ba Đình, Hà Nội</v>
          </cell>
          <cell r="D2411" t="str">
            <v>MIENBAC;WIN</v>
          </cell>
        </row>
        <row r="2412">
          <cell r="A2412" t="str">
            <v>WIN4128</v>
          </cell>
          <cell r="B2412" t="str">
            <v>CN HÀ NỘI - CÔNG TY CỔ PHẦN DỊCH VỤ THƯƠNG MẠI TỔNG HỢP WINCOMMERCE</v>
          </cell>
          <cell r="C2412" t="str">
            <v>119 Đường Nước Phần lan, phường Tứ Liên, quận Tây Hồ, HN</v>
          </cell>
          <cell r="D2412" t="str">
            <v>MIENBAC;WIN</v>
          </cell>
        </row>
        <row r="2413">
          <cell r="A2413" t="str">
            <v>win4129</v>
          </cell>
          <cell r="B2413" t="str">
            <v>CN HÀ NỘI - wincommerce</v>
          </cell>
          <cell r="C2413" t="str">
            <v>Số 22 Phố Hoàng Diệu, Phường Quang Trung, thị xã Sơn Tây, HN</v>
          </cell>
          <cell r="D2413" t="str">
            <v>MIENNAM;WIN</v>
          </cell>
          <cell r="E2413" t="str">
            <v/>
          </cell>
        </row>
        <row r="2414">
          <cell r="A2414" t="str">
            <v>WIN4131</v>
          </cell>
          <cell r="B2414" t="str">
            <v>CN HCM - CÔNG TY CỔ PHẦN DỊCH VỤ THƯƠNG MẠI TỔNG HỢP WINCOMMERCE</v>
          </cell>
          <cell r="C2414" t="str">
            <v>Tầng trệt lô B, cc 312 Lạc Long Quân, P.5, Q.11, HCM</v>
          </cell>
          <cell r="D2414" t="str">
            <v>MIENNAM;WIN</v>
          </cell>
          <cell r="E2414" t="str">
            <v/>
          </cell>
        </row>
        <row r="2415">
          <cell r="A2415" t="str">
            <v>WIN4132</v>
          </cell>
          <cell r="B2415" t="str">
            <v>CN HCM - CÔNG TY CỔ PHẦN DỊCH VỤ THƯƠNG MẠI TỔNG HỢP WINCOMMERCE</v>
          </cell>
          <cell r="C2415" t="str">
            <v>C2 Cao Thị Chính, Phường Phú Thuận, quận 7, HCM</v>
          </cell>
          <cell r="D2415" t="str">
            <v>MIENBAC;WIN</v>
          </cell>
        </row>
        <row r="2416">
          <cell r="A2416" t="str">
            <v>WIN4135</v>
          </cell>
          <cell r="B2416" t="str">
            <v>CN HÀ NỘI - CÔNG TY CỔ PHẦN DỊCH VỤ THƯƠNG MẠI TỔNG HỢP WINCOMMERCE</v>
          </cell>
          <cell r="C2416" t="str">
            <v>134 Lò Đúc, phường Đống Mác, quận Hai Bà Trưng, HN</v>
          </cell>
          <cell r="D2416" t="str">
            <v>MIENBAC;WIN</v>
          </cell>
        </row>
        <row r="2417">
          <cell r="A2417" t="str">
            <v>WIN4136</v>
          </cell>
          <cell r="B2417" t="str">
            <v>CN HÀ NỘI - CÔNG TY CỔ PHẦN DỊCH VỤ THƯƠNG MẠI TỔNG HỢP WINCOMMERCE</v>
          </cell>
          <cell r="C2417" t="str">
            <v>30 Phạm Văn Đồng, phường Dịch Vọng, quận Cầu Giấy, HN</v>
          </cell>
          <cell r="D2417" t="str">
            <v>MIENBAC;WIN</v>
          </cell>
        </row>
        <row r="2418">
          <cell r="A2418" t="str">
            <v>win4138</v>
          </cell>
          <cell r="B2418" t="str">
            <v>CN HÀ NỘI - wincommerce</v>
          </cell>
          <cell r="C2418" t="str">
            <v>Xóm 8, thôn Thụy Khuê, xã Sài Sơn, huyện Quốc Oai, HN</v>
          </cell>
          <cell r="D2418" t="str">
            <v>MIENBAC;WIN</v>
          </cell>
        </row>
        <row r="2419">
          <cell r="A2419" t="str">
            <v>WIN4140</v>
          </cell>
          <cell r="B2419" t="str">
            <v>CN HÀ NỘI - CÔNG TY CỔ PHẦN DỊCH VỤ THƯƠNG MẠI TỔNG HỢP WINCOMMERCE</v>
          </cell>
          <cell r="C2419" t="str">
            <v>262 Lĩnh Nam, phường Lĩnh Nam, quận Hoàng Mai, HN</v>
          </cell>
          <cell r="D2419" t="str">
            <v>MIENBAC;WIN</v>
          </cell>
        </row>
        <row r="2420">
          <cell r="A2420" t="str">
            <v>win4144</v>
          </cell>
          <cell r="B2420" t="str">
            <v>CN HÀ NỘI - wincommerce</v>
          </cell>
          <cell r="C2420" t="str">
            <v>SH43, tầng 1, tòa K2, CT2, Khu Hi Brand, KĐTM Văn Phú (the K-Park), phường Phú La, quận Hà Đông, HN</v>
          </cell>
          <cell r="D2420" t="str">
            <v>MIENNAM;WIN</v>
          </cell>
          <cell r="E2420" t="str">
            <v/>
          </cell>
        </row>
        <row r="2421">
          <cell r="A2421" t="str">
            <v>WIN4145</v>
          </cell>
          <cell r="B2421" t="str">
            <v>CN HCM - CÔNG TY CỔ PHẦN DỊCH VỤ THƯƠNG MẠI TỔNG HỢP WINCOMMERCE</v>
          </cell>
          <cell r="C2421" t="str">
            <v>271 Đường Bàu Cát, P.12, Quận Tân Bình, HCM</v>
          </cell>
          <cell r="D2421" t="str">
            <v>MIENNAM;WIN</v>
          </cell>
          <cell r="E2421" t="str">
            <v/>
          </cell>
        </row>
        <row r="2422">
          <cell r="A2422" t="str">
            <v>win4146</v>
          </cell>
          <cell r="B2422" t="str">
            <v>CN HCM - wincommerce</v>
          </cell>
          <cell r="C2422" t="str">
            <v>Chung cư Phú Lợi D1, đường Phạm Thế Hiển, Quận 8, HCM</v>
          </cell>
          <cell r="D2422" t="str">
            <v>MIENNAM;WIN</v>
          </cell>
          <cell r="E2422" t="str">
            <v/>
          </cell>
        </row>
        <row r="2423">
          <cell r="A2423" t="str">
            <v>WIN4147</v>
          </cell>
          <cell r="B2423" t="str">
            <v>CN HCM - CÔNG TY CỔ PHẦN DỊCH VỤ THƯƠNG MẠI TỔNG HỢP WINCOMMERCE</v>
          </cell>
          <cell r="C2423" t="str">
            <v>17/41 Thanh Đa, Phường 27, Quận Bình Thạnh, HCM</v>
          </cell>
          <cell r="D2423" t="str">
            <v>MIENNAM;WIN</v>
          </cell>
          <cell r="E2423" t="str">
            <v/>
          </cell>
        </row>
        <row r="2424">
          <cell r="A2424" t="str">
            <v>WIN4148</v>
          </cell>
          <cell r="B2424" t="str">
            <v>CN HCM - CÔNG TY CỔ PHẦN DỊCH VỤ THƯƠNG MẠI TỔNG HỢP WINCOMMERCE</v>
          </cell>
          <cell r="C2424" t="str">
            <v>23/2 Trần Văn Mười, ấp 7, xã Xuân Thới Thượng, Huyện Hóc Môn, HCM</v>
          </cell>
          <cell r="D2424" t="str">
            <v>MIENNAM;WIN</v>
          </cell>
          <cell r="E2424" t="str">
            <v/>
          </cell>
        </row>
        <row r="2425">
          <cell r="A2425" t="str">
            <v>win4149</v>
          </cell>
          <cell r="B2425" t="str">
            <v>CN HCM - Wincommerce</v>
          </cell>
          <cell r="C2425" t="str">
            <v>121 Lê Niệm, Phường Phú Thạnh, Quận Tân Phú, HCM</v>
          </cell>
          <cell r="D2425" t="str">
            <v>MIENNAM;WIN</v>
          </cell>
          <cell r="E2425" t="str">
            <v/>
          </cell>
        </row>
        <row r="2426">
          <cell r="A2426" t="str">
            <v>WIN4151</v>
          </cell>
          <cell r="B2426" t="str">
            <v>CN HCM - CÔNG TY CỔ PHẦN DỊCH VỤ THƯƠNG MẠI TỔNG HỢP WINCOMMERCE</v>
          </cell>
          <cell r="C2426" t="str">
            <v>Tầng trệt Block B số 4 Phan Chu Trinh, P. 12, Quận Bình Thạnh, HCM</v>
          </cell>
          <cell r="D2426" t="str">
            <v>MIENNAM;WIN</v>
          </cell>
          <cell r="E2426" t="str">
            <v/>
          </cell>
        </row>
        <row r="2427">
          <cell r="A2427" t="str">
            <v>win4152</v>
          </cell>
          <cell r="B2427" t="str">
            <v>CN HCM - Wincommerce</v>
          </cell>
          <cell r="C2427" t="str">
            <v>186 đường số 1, Phường 16, Quận Gò Vấp, HCM</v>
          </cell>
          <cell r="D2427" t="str">
            <v>MIENNAM;WIN</v>
          </cell>
          <cell r="E2427" t="str">
            <v/>
          </cell>
        </row>
        <row r="2428">
          <cell r="A2428" t="str">
            <v>WIN4154</v>
          </cell>
          <cell r="B2428" t="str">
            <v>CN HCM - CÔNG TY CỔ PHẦN DỊCH VỤ THƯƠNG MẠI TỔNG HỢP WINCOMMERCE</v>
          </cell>
          <cell r="C2428" t="str">
            <v>197-199 đường số 12, p.Bình Hưng Hòa, Quận Bình Tân, HCM</v>
          </cell>
          <cell r="D2428" t="str">
            <v>MIENNAM;WIN</v>
          </cell>
          <cell r="E2428" t="str">
            <v/>
          </cell>
        </row>
        <row r="2429">
          <cell r="A2429" t="str">
            <v>WIN4158</v>
          </cell>
          <cell r="B2429" t="str">
            <v>CN HCM - CÔNG TY CỔ PHẦN DỊCH VỤ THƯƠNG MẠI TỔNG HỢP WINCOMMERCE</v>
          </cell>
          <cell r="C2429" t="str">
            <v>202A Quốc lộ 13 cũ, KP1, P. Hiệp Bình Phước, Quận Thủ Đức, HCM</v>
          </cell>
          <cell r="D2429" t="str">
            <v>MIENNAM;WIN</v>
          </cell>
          <cell r="E2429" t="str">
            <v/>
          </cell>
        </row>
        <row r="2430">
          <cell r="A2430" t="str">
            <v>WIN4165</v>
          </cell>
          <cell r="B2430" t="str">
            <v>CN HCM - CÔNG TY CỔ PHẦN DỊCH VỤ THƯƠNG MẠI TỔNG HỢP WINCOMMERCE</v>
          </cell>
          <cell r="C2430" t="str">
            <v>209/48 Tôn Thất Thuyết, P. 3, Quận 4, HCM</v>
          </cell>
          <cell r="D2430" t="str">
            <v>MIENBAC;WIN</v>
          </cell>
        </row>
        <row r="2431">
          <cell r="A2431" t="str">
            <v>WIN4166</v>
          </cell>
          <cell r="B2431" t="str">
            <v>CN HÀ NỘI - CÔNG TY CỔ PHẦN DỊCH VỤ THƯƠNG MẠI TỔNG HỢP WINCOMMERCE</v>
          </cell>
          <cell r="C2431" t="str">
            <v>SO-05, tầng 1, tòa R1, Royal City, 72A Nguyễn Trãi, Phường Thượng Đình, Quận Thanh Xuân, HN</v>
          </cell>
          <cell r="D2431" t="str">
            <v>MIENBAC;WIN</v>
          </cell>
        </row>
        <row r="2432">
          <cell r="A2432" t="str">
            <v>win4167</v>
          </cell>
          <cell r="B2432" t="str">
            <v>CN HÀ NỘI - wincommerce</v>
          </cell>
          <cell r="C2432" t="str">
            <v>Thôn Đồng Bụt, xã Ngọc Liệp, huyện Quốc Oai, Hà Nội</v>
          </cell>
          <cell r="D2432" t="str">
            <v>MIENBAC;WIN</v>
          </cell>
        </row>
        <row r="2433">
          <cell r="A2433" t="str">
            <v>WIN4168</v>
          </cell>
          <cell r="B2433" t="str">
            <v>CN HÀ NỘI - CÔNG TY CỔ PHẦN DỊCH VỤ THƯƠNG MẠI TỔNG HỢP WINCOMMERCE</v>
          </cell>
          <cell r="C2433" t="str">
            <v>Ô 103, tầng 1, Tòa nhà HH An Bình 1, KĐTM Định Công, phường Định Công, quận Hoàng Mai, HN</v>
          </cell>
          <cell r="D2433" t="str">
            <v>MIENBAC;WIN</v>
          </cell>
        </row>
        <row r="2434">
          <cell r="A2434" t="str">
            <v>WIN4169</v>
          </cell>
          <cell r="B2434" t="str">
            <v>CN HÀ NỘI - CÔNG TY CỔ PHẦN DỊCH VỤ THƯƠNG MẠI TỔNG HỢP WINCOMMERCE</v>
          </cell>
          <cell r="C2434" t="str">
            <v>Tầng 1 khối công trình TTTM và nhà ở cao tầng - Thống Nhất Complex, 
số 82 Nguyễn Tuân, phường Thanh Xuân Trung, quận Thanh Xuân, HN</v>
          </cell>
          <cell r="D2434" t="str">
            <v>MIENBAC;WIN</v>
          </cell>
        </row>
        <row r="2435">
          <cell r="A2435" t="str">
            <v>WIN4170</v>
          </cell>
          <cell r="B2435" t="str">
            <v>CN HÀ NỘI - CÔNG TY CỔ PHẦN DỊCH VỤ THƯƠNG MẠI TỔNG HỢP WINCOMMERCE</v>
          </cell>
          <cell r="C2435" t="str">
            <v>3 Nguyễn Quý Đức, phường Thanh Xuân Bắc, quận Thanh Xuân, HN</v>
          </cell>
          <cell r="D2435" t="str">
            <v>MIENBAC;WIN</v>
          </cell>
        </row>
        <row r="2436">
          <cell r="A2436" t="str">
            <v>WIN4171</v>
          </cell>
          <cell r="B2436" t="str">
            <v>CN HÀ NỘI - CÔNG TY CỔ PHẦN DỊCH VỤ THƯƠNG MẠI TỔNG HỢP WINCOMMERCE</v>
          </cell>
          <cell r="C2436" t="str">
            <v>Tầng 1, tòa nhà a12, 136 Xuân Thủy, Phường Dịch Vọng Hậu, quận Cầu Giấy, HN</v>
          </cell>
          <cell r="D2436" t="str">
            <v>MIENBAC;WIN</v>
          </cell>
        </row>
        <row r="2437">
          <cell r="A2437" t="str">
            <v>win4172</v>
          </cell>
          <cell r="B2437" t="str">
            <v>CN HÀ NỘI - wincommerce</v>
          </cell>
          <cell r="C2437" t="str">
            <v>Tầng 1, tầng 2 thuộc tòa nhà A6, dự án Bình City, Khu đô thị Thành phố Giao Lưu, 
phường Cổ Nhuế 2, quận Bắc Từ Liêm, HN</v>
          </cell>
          <cell r="D2437" t="str">
            <v>MIENBAC;WIN</v>
          </cell>
        </row>
        <row r="2438">
          <cell r="A2438" t="str">
            <v>win4174</v>
          </cell>
          <cell r="B2438" t="str">
            <v>CN HÀ NỘI - wincommerce</v>
          </cell>
          <cell r="C2438" t="str">
            <v>Tổ 6 ,Thanh Lãm, phường Phú Lãm, quận Hà Đông, HN</v>
          </cell>
          <cell r="D2438" t="str">
            <v>MIENBAC;WIN</v>
          </cell>
        </row>
        <row r="2439">
          <cell r="A2439" t="str">
            <v>WIN4179</v>
          </cell>
          <cell r="B2439" t="str">
            <v>CN HÀ NỘI - CÔNG TY CỔ PHẦN DỊCH VỤ THƯƠNG MẠI TỔNG HỢP WINCOMMERCE</v>
          </cell>
          <cell r="C2439" t="str">
            <v>20 Văn Phú, phường Phú La, quận Hà Đông, HN</v>
          </cell>
          <cell r="D2439" t="str">
            <v>MIENBAC;WIN</v>
          </cell>
        </row>
        <row r="2440">
          <cell r="A2440" t="str">
            <v>win4180</v>
          </cell>
          <cell r="B2440" t="str">
            <v>CN HÀ NỘI - wincommerce</v>
          </cell>
          <cell r="C2440" t="str">
            <v>97 Phố Vác, xã Dân Hòa, huyện Thanh Oai, HN</v>
          </cell>
          <cell r="D2440" t="str">
            <v>MIENBAC; WIN</v>
          </cell>
        </row>
        <row r="2441">
          <cell r="A2441" t="str">
            <v>WIN4190</v>
          </cell>
          <cell r="B2441" t="str">
            <v>CN HÀ NỘI - CÔNG TY CỔ PHẦN DỊCH VỤ THƯƠNG MẠI TỔNG HỢP WINCOMMERCE</v>
          </cell>
          <cell r="C2441" t="str">
            <v>Số 121 Phú Minh ( khu 1, đường 2 xã Phú Minh), huyện Sóc Sơn, HN</v>
          </cell>
          <cell r="D2441" t="str">
            <v>MIENBAC; WIN</v>
          </cell>
        </row>
        <row r="2442">
          <cell r="A2442" t="str">
            <v>WIN4191</v>
          </cell>
          <cell r="B2442" t="str">
            <v>CN HÀ NỘI - CÔNG TY CỔ PHẦN DỊCH VỤ THƯƠNG MẠI TỔNG HỢP WINCOMMERCE</v>
          </cell>
          <cell r="C2442" t="str">
            <v>số 77, tổ 6, thị trấn Sóc Sơn, huyện Sóc Sơn, HN</v>
          </cell>
          <cell r="D2442" t="str">
            <v>MIENBAC;WIN</v>
          </cell>
        </row>
        <row r="2443">
          <cell r="A2443" t="str">
            <v>WIN4192</v>
          </cell>
          <cell r="B2443" t="str">
            <v>CN HÀ NỘI - CÔNG TY CỔ PHẦN DỊCH VỤ THƯƠNG MẠI TỔNG HỢP WINCOMMERCE</v>
          </cell>
          <cell r="C2443" t="str">
            <v>Thôn 6 xã Ninh Hiệp, huyện Gia Lâm, Hà Nội</v>
          </cell>
          <cell r="D2443" t="str">
            <v>MIENNAM;WIN</v>
          </cell>
          <cell r="E2443" t="str">
            <v/>
          </cell>
        </row>
        <row r="2444">
          <cell r="A2444" t="str">
            <v>win4193</v>
          </cell>
          <cell r="B2444" t="str">
            <v>CN HCM - Wincommerce</v>
          </cell>
          <cell r="C2444" t="str">
            <v>2 Lê Lợi, P.4,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win4194</v>
          </cell>
          <cell r="B2445" t="str">
            <v>CN HCM - Wincommerce</v>
          </cell>
          <cell r="C2445" t="str">
            <v>755 Lê Đức Thọ, P. 16, Quận Gò Vấp, HCM</v>
          </cell>
          <cell r="D2445" t="str">
            <v>MIENBAC;WIN</v>
          </cell>
        </row>
        <row r="2446">
          <cell r="A2446" t="str">
            <v>WIN4197</v>
          </cell>
          <cell r="B2446" t="str">
            <v>CN HÀ NỘI - CÔNG TY CỔ PHẦN DỊCH VỤ THƯƠNG MẠI TỔNG HỢP WINCOMMERCE</v>
          </cell>
          <cell r="C2446" t="str">
            <v>Thôn Mai Châu, xã Đại Mạch, huyện Đông Anh, Hà Nội</v>
          </cell>
          <cell r="D2446" t="str">
            <v>MIENBAC;WIN</v>
          </cell>
        </row>
        <row r="2447">
          <cell r="A2447" t="str">
            <v>WIN4199</v>
          </cell>
          <cell r="B2447" t="str">
            <v>CN HÀ NỘI - CÔNG TY CỔ PHẦN DỊCH VỤ THƯƠNG MẠI TỔNG HỢP WINCOMMERCE</v>
          </cell>
          <cell r="C2447" t="str">
            <v>Thôn Lưu Phái, Xã Ngũ Hiệp, Huyện Thanh Trì, HN</v>
          </cell>
          <cell r="D2447" t="str">
            <v>MIENNAM;WIN</v>
          </cell>
          <cell r="E2447" t="str">
            <v/>
          </cell>
        </row>
        <row r="2448">
          <cell r="A2448" t="str">
            <v>WIN4200</v>
          </cell>
          <cell r="B2448" t="str">
            <v>CN HCM - CÔNG TY CỔ PHẦN DỊCH VỤ THƯƠNG MẠI TỔNG HỢP WINCOMMERCE</v>
          </cell>
          <cell r="C2448" t="str">
            <v>37 Hồ Hảo Hớn, P. Cô Giang, Q1, HCM</v>
          </cell>
          <cell r="D2448" t="str">
            <v>MIENNAM;WIN</v>
          </cell>
          <cell r="E2448" t="str">
            <v/>
          </cell>
        </row>
        <row r="2449">
          <cell r="A2449" t="str">
            <v>WIN4202</v>
          </cell>
          <cell r="B2449" t="str">
            <v>CN HCM - CÔNG TY CỔ PHẦN DỊCH VỤ THƯƠNG MẠI TỔNG HỢP WINCOMMERCE</v>
          </cell>
          <cell r="C2449" t="str">
            <v>28 Trần Tử Bình, ấp Tân Định, xã Tân Thông Hội, Huyện Củ Chi, HCM</v>
          </cell>
          <cell r="D2449" t="str">
            <v>MIENNAM;WIN</v>
          </cell>
          <cell r="E2449" t="str">
            <v/>
          </cell>
        </row>
        <row r="2450">
          <cell r="A2450" t="str">
            <v>WIN4203</v>
          </cell>
          <cell r="B2450" t="str">
            <v>CN HCM - CÔNG TY CỔ PHẦN DỊCH VỤ THƯƠNG MẠI TỔNG HỢP WINCOMMERCE</v>
          </cell>
          <cell r="C2450" t="str">
            <v>Lô TS 2.0.03 tầng trệt cc The Tresor 39 -39B, Bến Vân Đồn p12, Quận 4, HCM</v>
          </cell>
          <cell r="D2450" t="str">
            <v>MIENNAM;WIN</v>
          </cell>
          <cell r="E2450" t="str">
            <v/>
          </cell>
        </row>
        <row r="2451">
          <cell r="A2451" t="str">
            <v>WIN4205</v>
          </cell>
          <cell r="B2451" t="str">
            <v>CN HCM - CÔNG TY CỔ PHẦN DỊCH VỤ THƯƠNG MẠI TỔNG HỢP WINCOMMERCE</v>
          </cell>
          <cell r="C2451" t="str">
            <v>A-0.04, Block A0, tầng Trệt, KCH Ehome 3 Tây Sài Gòn, P. An Lạc, Quận Bình Tân, HCM</v>
          </cell>
          <cell r="D2451" t="str">
            <v>MIENNAM;WIN</v>
          </cell>
          <cell r="E2451" t="str">
            <v/>
          </cell>
        </row>
        <row r="2452">
          <cell r="A2452" t="str">
            <v>win4207</v>
          </cell>
          <cell r="B2452" t="str">
            <v>CN HCM - Wincommerce</v>
          </cell>
          <cell r="C2452" t="str">
            <v>314 Phú Thọ Hòa, Phường Phú Thọ Hòa, Quận Tân Phú, HCM</v>
          </cell>
          <cell r="D2452" t="str">
            <v>MIENBAC;WIN</v>
          </cell>
        </row>
        <row r="2453">
          <cell r="A2453" t="str">
            <v>win4210</v>
          </cell>
          <cell r="B2453" t="str">
            <v>CN HÀ NỘI - wincommerce</v>
          </cell>
          <cell r="C2453" t="str">
            <v>Tổ dân phố số 6, thị trấn Quang Minh, huyện Mê Linh, Hà Nội</v>
          </cell>
          <cell r="D2453" t="str">
            <v>MIENBAC;WIN</v>
          </cell>
        </row>
        <row r="2454">
          <cell r="A2454" t="str">
            <v>win4211</v>
          </cell>
          <cell r="B2454" t="str">
            <v>CN HÀ NỘI - wincommerce</v>
          </cell>
          <cell r="C2454" t="str">
            <v>A4-10 Tầng 1, tầng 2 thuộc tòa nhà A4, dự án Bình City, Khu đô thị Thành phố Giao Lưu, 
phường Cổ Nhuế 2, quận Bắc Từ Liêm, HN</v>
          </cell>
          <cell r="D2454" t="str">
            <v>MIENBAC;WIN</v>
          </cell>
        </row>
        <row r="2455">
          <cell r="A2455" t="str">
            <v>WIN4216</v>
          </cell>
          <cell r="B2455" t="str">
            <v>CN HÀ NỘI - CÔNG TY CỔ PHẦN DỊCH VỤ THƯƠNG MẠI TỔNG HỢP WINCOMMERCE</v>
          </cell>
          <cell r="C2455" t="str">
            <v>2 Vương Thừa Vũ, phường Khương Trung, quận Thanh Xuân, HN</v>
          </cell>
          <cell r="D2455" t="str">
            <v>MIENBAC;WIN</v>
          </cell>
        </row>
        <row r="2456">
          <cell r="A2456" t="str">
            <v>win4217</v>
          </cell>
          <cell r="B2456" t="str">
            <v>CN HÀ NỘI - wincommerce</v>
          </cell>
          <cell r="C2456" t="str">
            <v>543 Thanh Lương, xã Bích Hòa, huyện Thanh Oai, HN</v>
          </cell>
          <cell r="D2456" t="str">
            <v>MIENBAC;WIN</v>
          </cell>
        </row>
        <row r="2457">
          <cell r="A2457" t="str">
            <v>win4222</v>
          </cell>
          <cell r="B2457" t="str">
            <v>CN HÀ NỘI - wincommerce</v>
          </cell>
          <cell r="C2457" t="str">
            <v>429 Chùa Thông, Phường Sơn Lộc, Thị xã Sơn Tây, HN</v>
          </cell>
          <cell r="D2457" t="str">
            <v>MIENNAM;WIN</v>
          </cell>
          <cell r="E2457" t="str">
            <v/>
          </cell>
        </row>
        <row r="2458">
          <cell r="A2458" t="str">
            <v>win4223</v>
          </cell>
          <cell r="B2458" t="str">
            <v>CN HCM - Wincommerce</v>
          </cell>
          <cell r="C2458" t="str">
            <v>590/32 Phan Văn Trị, p.7, Quận Gò Vấp, HCM</v>
          </cell>
          <cell r="D2458" t="str">
            <v>MIENNAM;WIN</v>
          </cell>
          <cell r="E2458" t="str">
            <v/>
          </cell>
        </row>
        <row r="2459">
          <cell r="A2459" t="str">
            <v>WIN4226</v>
          </cell>
          <cell r="B2459" t="str">
            <v>CN HCM - CÔNG TY CỔ PHẦN DỊCH VỤ THƯƠNG MẠI TỔNG HỢP WINCOMMERCE</v>
          </cell>
          <cell r="C2459" t="str">
            <v>96 Lâm Văn Bền, P.Tân Kiểng, Q7, HCM</v>
          </cell>
          <cell r="D2459" t="str">
            <v>MIENNAM;WIN</v>
          </cell>
          <cell r="E2459" t="str">
            <v/>
          </cell>
        </row>
        <row r="2460">
          <cell r="A2460" t="str">
            <v>win4229</v>
          </cell>
          <cell r="B2460" t="str">
            <v>CN HCM - Wincommerce</v>
          </cell>
          <cell r="C2460" t="str">
            <v>TM02 - CH3, Cityland Park Hill, Phan Văn Trị, Quận Gò Vấp, HCM</v>
          </cell>
          <cell r="D2460" t="str">
            <v>MIENNAM;WIN</v>
          </cell>
          <cell r="E2460" t="str">
            <v/>
          </cell>
        </row>
        <row r="2461">
          <cell r="A2461" t="str">
            <v>WIN4235</v>
          </cell>
          <cell r="B2461" t="str">
            <v>CN HCM - CÔNG TY CỔ PHẦN DỊCH VỤ THƯƠNG MẠI TỔNG HỢP WINCOMMERCE</v>
          </cell>
          <cell r="C2461" t="str">
            <v>Tầng 1 Lô A CC XI Riverview 190 Nguyễn Văn Hưởng, P. Thảo Điền, Quận 2, HCM</v>
          </cell>
          <cell r="D2461" t="str">
            <v>MIENBAC; WIN</v>
          </cell>
        </row>
        <row r="2462">
          <cell r="A2462" t="str">
            <v>WIN4236</v>
          </cell>
          <cell r="B2462" t="str">
            <v>CN HÀ NỘI - CÔNG TY CỔ PHẦN DỊCH VỤ THƯƠNG MẠI TỔNG HỢP WINCOMMERCE</v>
          </cell>
          <cell r="C2462" t="str">
            <v>Phố Nỷ, xã Trung Giã, huyện Sóc Sơn, HN</v>
          </cell>
          <cell r="D2462" t="str">
            <v>MIENNAM;WIN</v>
          </cell>
          <cell r="E2462" t="str">
            <v/>
          </cell>
        </row>
        <row r="2463">
          <cell r="A2463" t="str">
            <v>WIN4239</v>
          </cell>
          <cell r="B2463" t="str">
            <v>CN HCM - CÔNG TY CỔ PHẦN DỊCH VỤ THƯƠNG MẠI TỔNG HỢP WINCOMMERCE</v>
          </cell>
          <cell r="C2463" t="str">
            <v>Chung Cư Lexington, P. An Phú, Quận 2, HCM</v>
          </cell>
          <cell r="D2463" t="str">
            <v>MIENBAC;WIN</v>
          </cell>
        </row>
        <row r="2464">
          <cell r="A2464" t="str">
            <v>win4241</v>
          </cell>
          <cell r="B2464" t="str">
            <v>CN HÀ NỘI - wincommerce</v>
          </cell>
          <cell r="C2464" t="str">
            <v>TM 11-A, Tầng 1, Tòa CT9A (Bamboo Garden), KĐT Quốc Oai, xã Sài Sơn, 
huyện Quốc Oai, HN</v>
          </cell>
          <cell r="D2464" t="str">
            <v>MIENNAM;WIN</v>
          </cell>
          <cell r="E2464" t="str">
            <v/>
          </cell>
        </row>
        <row r="2465">
          <cell r="A2465" t="str">
            <v>WIN4242</v>
          </cell>
          <cell r="B2465" t="str">
            <v>CN HCM - CÔNG TY CỔ PHẦN DỊCH VỤ THƯƠNG MẠI TỔNG HỢP WINCOMMERCE</v>
          </cell>
          <cell r="C2465" t="str">
            <v>344 Đất Mới, khu phố 1, P. Bình Trị Đông, Quận Bình Tân, HCM</v>
          </cell>
          <cell r="D2465" t="str">
            <v>MIENBAC;WIN</v>
          </cell>
        </row>
        <row r="2466">
          <cell r="A2466" t="str">
            <v>win4243</v>
          </cell>
          <cell r="B2466" t="str">
            <v>CN HÀ NỘI - wincommerce</v>
          </cell>
          <cell r="C2466" t="str">
            <v>106 CT2 - KĐT Văn Khê, đường Tố Hữu, phường La Khê, quận Hà Đông, HN</v>
          </cell>
          <cell r="D2466" t="str">
            <v>MIENBAC;WIN</v>
          </cell>
        </row>
        <row r="2467">
          <cell r="A2467" t="str">
            <v>WIN4244</v>
          </cell>
          <cell r="B2467" t="str">
            <v>CN HÀ NỘI - CÔNG TY CỔ PHẦN DỊCH VỤ THƯƠNG MẠI TỔNG HỢP WINCOMMERCE</v>
          </cell>
          <cell r="C2467" t="str">
            <v>Số 1 đường Kim Đồng, phường Giáp Bát, quận Hoàng Mai, HN</v>
          </cell>
          <cell r="D2467" t="str">
            <v>MIENBAC;WIN</v>
          </cell>
        </row>
        <row r="2468">
          <cell r="A2468" t="str">
            <v>WIN4249</v>
          </cell>
          <cell r="B2468" t="str">
            <v>CN HÀ NỘI - CÔNG TY CỔ PHẦN DỊCH VỤ THƯƠNG MẠI TỔNG HỢP WINCOMMERCE</v>
          </cell>
          <cell r="C2468" t="str">
            <v>P110 nhà G9, 1 ngõ 495 Nguyễn Trãi, Phường Thanh Xuân Nam, Quận Thanh Xuân, HN</v>
          </cell>
          <cell r="D2468" t="str">
            <v>MIENNAM;WIN</v>
          </cell>
          <cell r="E2468" t="str">
            <v/>
          </cell>
        </row>
        <row r="2469">
          <cell r="A2469" t="str">
            <v>WIN4250</v>
          </cell>
          <cell r="B2469" t="str">
            <v>CN HCM - CÔNG TY CỔ PHẦN DỊCH VỤ THƯƠNG MẠI TỔNG HỢP WINCOMMERCE</v>
          </cell>
          <cell r="C2469" t="str">
            <v>84 Gò Ô Môi, KP2, Phường Phú Thuận, Q7, HCM</v>
          </cell>
          <cell r="D2469" t="str">
            <v>MIENNAM;WIN</v>
          </cell>
          <cell r="E2469" t="str">
            <v/>
          </cell>
        </row>
        <row r="2470">
          <cell r="A2470" t="str">
            <v>WIN4251</v>
          </cell>
          <cell r="B2470" t="str">
            <v>CN HCM - CÔNG TY CỔ PHẦN DỊCH VỤ THƯƠNG MẠI TỔNG HỢP WINCOMMERCE</v>
          </cell>
          <cell r="C2470" t="str">
            <v>61/43 Đường Số 48, KP6, Phường Hiệp Bình Chánh, Quận Thủ Đức, HCM</v>
          </cell>
          <cell r="D2470" t="str">
            <v>MIENBAC;WIN</v>
          </cell>
        </row>
        <row r="2471">
          <cell r="A2471" t="str">
            <v>WIN4255</v>
          </cell>
          <cell r="B2471" t="str">
            <v>CN HÀ NỘI - CÔNG TY CỔ PHẦN DỊCH VỤ THƯƠNG MẠI TỔNG HỢP WINCOMMERCE</v>
          </cell>
          <cell r="C2471" t="str">
            <v>103 ngõ 4 Phương Mai, P.Phương Mai, Q.Đống Đa, TP.Hà Nội</v>
          </cell>
          <cell r="D2471" t="str">
            <v>MIENBAC;WIN</v>
          </cell>
        </row>
        <row r="2472">
          <cell r="A2472" t="str">
            <v>WIN4256</v>
          </cell>
          <cell r="B2472" t="str">
            <v>CN HÀ NỘI - CÔNG TY CỔ PHẦN DỊCH VỤ THƯƠNG MẠI TỔNG HỢP WINCOMMERCE</v>
          </cell>
          <cell r="C2472" t="str">
            <v>Kiot 2-3, Tầng 1, Khu B, chung cư N04A-CC5, Khu Đoàn Ngoại Giao, 
P.Xuân Tảo, Q.Bắc Từ Liêm, HN</v>
          </cell>
          <cell r="D2472" t="str">
            <v>MIENBAC;WIN</v>
          </cell>
        </row>
        <row r="2473">
          <cell r="A2473" t="str">
            <v>win4258</v>
          </cell>
          <cell r="B2473" t="str">
            <v>CN HÀ NỘI - wincommerce</v>
          </cell>
          <cell r="C2473" t="str">
            <v>Số 1 La Thành, Phường Lê Lợi, Thị xã Sơn Tây, HN</v>
          </cell>
          <cell r="D2473" t="str">
            <v>MIENBAC;WIN</v>
          </cell>
        </row>
        <row r="2474">
          <cell r="A2474" t="str">
            <v>WIN4259</v>
          </cell>
          <cell r="B2474" t="str">
            <v>CN HÀ NỘI - CÔNG TY CỔ PHẦN DỊCH VỤ THƯƠNG MẠI TỔNG HỢP WINCOMMERCE</v>
          </cell>
          <cell r="C2474" t="str">
            <v>N2-L1-04, Tầng 1, Tòa NƠ2, Gold Season, 47 Nguyễn Tuân, Phường Thanh Xuân Trung, Quận Thanh Xuân, HN</v>
          </cell>
          <cell r="D2474" t="str">
            <v>MIENBAC;WIN</v>
          </cell>
        </row>
        <row r="2475">
          <cell r="A2475" t="str">
            <v>WIN4260</v>
          </cell>
          <cell r="B2475" t="str">
            <v>CN HÀ NỘI - CÔNG TY CỔ PHẦN DỊCH VỤ THƯƠNG MẠI TỔNG HỢP WINCOMMERCE</v>
          </cell>
          <cell r="C2475" t="str">
            <v>Số 121 Ỷ La, P.Dương Nội, Q. Hà Đông, HN</v>
          </cell>
          <cell r="D2475" t="str">
            <v>MIENBAC;WIN</v>
          </cell>
        </row>
        <row r="2476">
          <cell r="A2476" t="str">
            <v>WIN4262</v>
          </cell>
          <cell r="B2476" t="str">
            <v>CN HÀ NỘI - CÔNG TY CỔ PHẦN DỊCH VỤ THƯƠNG MẠI TỔNG HỢP WINCOMMERCE</v>
          </cell>
          <cell r="C2476" t="str">
            <v>18 Dốc Lã, Xã Yên Thường, Huyện Gia Lâm, TP.Hà Nội</v>
          </cell>
          <cell r="D2476" t="str">
            <v>MIENBAC;WIN</v>
          </cell>
        </row>
        <row r="2477">
          <cell r="A2477" t="str">
            <v>WIN4263</v>
          </cell>
          <cell r="B2477" t="str">
            <v>CN HÀ NỘI - CÔNG TY CỔ PHẦN DỊCH VỤ THƯƠNG MẠI TỔNG HỢP WINCOMMERCE</v>
          </cell>
          <cell r="C2477" t="str">
            <v>Tầng 1 Tháp B, Tòa nhà Central Point, 219 Trung Kính, Phường Yên Hòa, Quận Cầu Giấy, HN</v>
          </cell>
          <cell r="D2477" t="str">
            <v>MIENNAM;WIN</v>
          </cell>
          <cell r="E2477" t="str">
            <v/>
          </cell>
        </row>
        <row r="2478">
          <cell r="A2478" t="str">
            <v>WIN4264</v>
          </cell>
          <cell r="B2478" t="str">
            <v>CN HCM - CÔNG TY CỔ PHẦN DỊCH VỤ THƯƠNG MẠI TỔNG HỢP WINCOMMERCE</v>
          </cell>
          <cell r="C2478" t="str">
            <v>87 Trần Quang Diệu, P.13, Quận 3, HCM</v>
          </cell>
          <cell r="D2478" t="str">
            <v>MIENNAM;WIN</v>
          </cell>
          <cell r="E2478" t="str">
            <v/>
          </cell>
        </row>
        <row r="2479">
          <cell r="A2479" t="str">
            <v>WIN4268</v>
          </cell>
          <cell r="B2479" t="str">
            <v>CN HCM - CÔNG TY CỔ PHẦN DỊCH VỤ THƯƠNG MẠI TỔNG HỢP WINCOMMERCE</v>
          </cell>
          <cell r="C2479" t="str">
            <v>188 Hiệp Bình, KP8, Phường Hiệp Bình Chánh, Quận Thủ Đức, HCM</v>
          </cell>
          <cell r="D2479" t="str">
            <v>MIENBAC;WIN</v>
          </cell>
        </row>
        <row r="2480">
          <cell r="A2480" t="str">
            <v>WIN4274</v>
          </cell>
          <cell r="B2480" t="str">
            <v>CN HÀ NỘI - CÔNG TY CỔ PHẦN DỊCH VỤ THƯƠNG MẠI TỔNG HỢP WINCOMMERCE</v>
          </cell>
          <cell r="C2480" t="str">
            <v>Số 25-27 ngõ 214 Nguyễn Xiển, phường Hạ Đình, quận Thanh Xuân, HN</v>
          </cell>
          <cell r="D2480" t="str">
            <v>MIENBAC;WIN</v>
          </cell>
        </row>
        <row r="2481">
          <cell r="A2481" t="str">
            <v>win4275</v>
          </cell>
          <cell r="B2481" t="str">
            <v>CN HÀ NỘI - wincommerce</v>
          </cell>
          <cell r="C2481" t="str">
            <v>Ki ốt số 38-40, tầng 1 thuộc tòa nhà B2.1.HH03D, Khu đô thị Thanh Hà - 
Cienco5, xã Cự Khê, huyện Thanh Oai, HN</v>
          </cell>
          <cell r="D2481" t="str">
            <v>MIENBAC;WIN</v>
          </cell>
        </row>
        <row r="2482">
          <cell r="A2482" t="str">
            <v>WIN4276</v>
          </cell>
          <cell r="B2482" t="str">
            <v>CN HÀ NỘI - CÔNG TY CỔ PHẦN DỊCH VỤ THƯƠNG MẠI TỔNG HỢP WINCOMMERCE</v>
          </cell>
          <cell r="C2482" t="str">
            <v>48 ngõ 99 Đức Giang, P.Thượng Thanh, Q.Long Biên, HN</v>
          </cell>
          <cell r="D2482" t="str">
            <v>MIENBAC; WIN</v>
          </cell>
        </row>
        <row r="2483">
          <cell r="A2483" t="str">
            <v>WIN4277</v>
          </cell>
          <cell r="B2483" t="str">
            <v>CN HÀ NỘI - CÔNG TY CỔ PHẦN DỊCH VỤ THƯƠNG MẠI TỔNG HỢP WINCOMMERCE</v>
          </cell>
          <cell r="C2483" t="str">
            <v>Số 67 Đường 2, khu 2 xã Phú Minh, huyện Sóc Sơn, HN</v>
          </cell>
          <cell r="D2483" t="str">
            <v>MIENBAC;WIN</v>
          </cell>
        </row>
        <row r="2484">
          <cell r="A2484" t="str">
            <v>WIN4280</v>
          </cell>
          <cell r="B2484" t="str">
            <v>CN HÀ NỘI - CÔNG TY CỔ PHẦN DỊCH VỤ THƯƠNG MẠI TỔNG HỢP WINCOMMERCE</v>
          </cell>
          <cell r="C2484" t="str">
            <v>L1-08, tầng 1 tòa HH3 - Khu chức năng đô thị Đại Mỗ (FLC Đại Mỗ), phường Đại Mỗ, quận Nam Từ Liêm, HN</v>
          </cell>
          <cell r="D2484" t="str">
            <v>MIENNAM;WIN</v>
          </cell>
          <cell r="E2484" t="str">
            <v/>
          </cell>
        </row>
        <row r="2485">
          <cell r="A2485" t="str">
            <v>WIN4281</v>
          </cell>
          <cell r="B2485" t="str">
            <v>CN HCM - CÔNG TY CỔ PHẦN DỊCH VỤ THƯƠNG MẠI TỔNG HỢP WINCOMMERCE</v>
          </cell>
          <cell r="C2485" t="str">
            <v>002 Tầng trệt Block V4, Sunrise City- South, 23 Nguyễn Hữu Thọ, P.Tân Hưng, Q.7, HCM</v>
          </cell>
          <cell r="D2485" t="str">
            <v>MIENNAM;WIN</v>
          </cell>
          <cell r="E2485" t="str">
            <v/>
          </cell>
        </row>
        <row r="2486">
          <cell r="A2486" t="str">
            <v>WIN4285</v>
          </cell>
          <cell r="B2486" t="str">
            <v>CN HCM - CÔNG TY CỔ PHẦN DỊCH VỤ THƯƠNG MẠI TỔNG HỢP WINCOMMERCE</v>
          </cell>
          <cell r="C2486" t="str">
            <v>20H9-21H9 đường DD11 (KDC An Sương), KP 4, P. Tận Hưng Thuận, Quận 12, HCM</v>
          </cell>
          <cell r="D2486" t="str">
            <v>MIENBAC;WIN</v>
          </cell>
        </row>
        <row r="2487">
          <cell r="A2487" t="str">
            <v>WIN4287</v>
          </cell>
          <cell r="B2487" t="str">
            <v>CN HÀ NỘI - CÔNG TY CỔ PHẦN DỊCH VỤ THƯƠNG MẠI TỔNG HỢP WINCOMMERCE</v>
          </cell>
          <cell r="C2487" t="str">
            <v>Xóm Tây, xã Vân Nội, Huyện Đông Anh, HN</v>
          </cell>
          <cell r="D2487" t="str">
            <v>MIENNAM;WIN</v>
          </cell>
          <cell r="E2487" t="str">
            <v/>
          </cell>
        </row>
        <row r="2488">
          <cell r="A2488" t="str">
            <v>WIN4290</v>
          </cell>
          <cell r="B2488" t="str">
            <v>CN HCM - CÔNG TY CỔ PHẦN DỊCH VỤ THƯƠNG MẠI TỔNG HỢP WINCOMMERCE</v>
          </cell>
          <cell r="C2488" t="str">
            <v>13/134 Trần Văn Hoàng, P. 9, Quận Tân Bình, HCM</v>
          </cell>
          <cell r="D2488" t="str">
            <v>MIENNAM;WIN</v>
          </cell>
          <cell r="E2488" t="str">
            <v/>
          </cell>
        </row>
        <row r="2489">
          <cell r="A2489" t="str">
            <v>WIN4293</v>
          </cell>
          <cell r="B2489" t="str">
            <v>CN HCM - CÔNG TY CỔ PHẦN DỊCH VỤ THƯƠNG MẠI TỔNG HỢP WINCOMMERCE</v>
          </cell>
          <cell r="C2489" t="str">
            <v>270 Man Thiện, khu phố 5, Phường Tăng Nhơn Phú A, Quận 9, HCM</v>
          </cell>
          <cell r="D2489" t="str">
            <v>MIENBAC;WIN</v>
          </cell>
        </row>
        <row r="2490">
          <cell r="A2490" t="str">
            <v>WIN4294</v>
          </cell>
          <cell r="B2490" t="str">
            <v>CN HÀ NỘI - CÔNG TY CỔ PHẦN DỊCH VỤ THƯƠNG MẠI TỔNG HỢP WINCOMMERCE</v>
          </cell>
          <cell r="C2490" t="str">
            <v>83 An Trạch, phường Quốc Tử Giám, Quận Đống Đa, Hà Nội</v>
          </cell>
          <cell r="D2490" t="str">
            <v>MIENBAC;WIN</v>
          </cell>
        </row>
        <row r="2491">
          <cell r="A2491" t="str">
            <v>WIN4301</v>
          </cell>
          <cell r="B2491" t="str">
            <v>CN HÀ NỘI - CÔNG TY CỔ PHẦN DỊCH VỤ THƯƠNG MẠI TỔNG HỢP WINCOMMERCE</v>
          </cell>
          <cell r="C2491" t="str">
            <v>Tầng 1 Tòa nhà Cowa Tower, 199 Hồ Tùng Mậu, Phường Cầu Diễn, Quận Nam Từ Liêm, HN</v>
          </cell>
          <cell r="D2491" t="str">
            <v>MIENBAC;WIN</v>
          </cell>
        </row>
        <row r="2492">
          <cell r="A2492" t="str">
            <v>WIN4302</v>
          </cell>
          <cell r="B2492" t="str">
            <v>CN HÀ NỘI - CÔNG TY CỔ PHẦN DỊCH VỤ THƯƠNG MẠI TỔNG HỢP WINCOMMERCE</v>
          </cell>
          <cell r="C2492" t="str">
            <v>Lô 01, Tầng 1, Tòa CT3, Dự án nhà ở XH CBCS Bộ Công an, 170 ngõ 43 Cổ Nhuế, 
phường Cổ Nhuế 2, quận Bắc Từ Liêm, HN</v>
          </cell>
          <cell r="D2492" t="str">
            <v>MIENNAM;WIN</v>
          </cell>
          <cell r="E2492" t="str">
            <v/>
          </cell>
        </row>
        <row r="2493">
          <cell r="A2493" t="str">
            <v>win4303</v>
          </cell>
          <cell r="B2493" t="str">
            <v>CN HCM - Wincommerce</v>
          </cell>
          <cell r="C2493" t="str">
            <v>Khu TM Tầng trệt, tháp A, KCH 36 Trịnh Đình Thảo, P. Hòa Thạnh, Quận Tân Phú, HCM</v>
          </cell>
          <cell r="D2493" t="str">
            <v>MIENBAC;WIN</v>
          </cell>
        </row>
        <row r="2494">
          <cell r="A2494" t="str">
            <v>WIN4305</v>
          </cell>
          <cell r="B2494" t="str">
            <v>CN HÀ NỘI - CÔNG TY CỔ PHẦN DỊCH VỤ THƯƠNG MẠI TỔNG HỢP WINCOMMERCE</v>
          </cell>
          <cell r="C2494" t="str">
            <v>PL01-11 Dự án Khu đô thị Vinhomes Riverside 2, khu Phong Lan 1
, đường Nguyễn Lam, phường Phúc Đồng, quận Long Biên, HN</v>
          </cell>
          <cell r="D2494" t="str">
            <v>MIENBAC;WIN</v>
          </cell>
        </row>
        <row r="2495">
          <cell r="A2495" t="str">
            <v>WIN4306</v>
          </cell>
          <cell r="B2495" t="str">
            <v>CN HÀ NỘI - CÔNG TY CỔ PHẦN DỊCH VỤ THƯƠNG MẠI TỔNG HỢP WINCOMMERCE</v>
          </cell>
          <cell r="C2495" t="str">
            <v>Số 35 ngõ 381 Nguyễn Khang, Tổ 17, P. Yên Hòa, Q. Cầu Giấy, HN</v>
          </cell>
          <cell r="D2495" t="str">
            <v>MIENBAC;WIN</v>
          </cell>
        </row>
        <row r="2496">
          <cell r="A2496" t="str">
            <v>win4307</v>
          </cell>
          <cell r="B2496" t="str">
            <v>CN HÀ NỘI - wincommerce</v>
          </cell>
          <cell r="C2496" t="str">
            <v>Ki ốt số: 54-56, tầng 1, tòa nhà B1.4-HH02-2C, Khu đô thị Thanh Hà – 
Cienco5, xã Cự Khê, huyện Thanh Oai, HN</v>
          </cell>
          <cell r="D2496" t="str">
            <v>MIENNAM;WIN</v>
          </cell>
          <cell r="E2496" t="str">
            <v/>
          </cell>
        </row>
        <row r="2497">
          <cell r="A2497" t="str">
            <v>win4311</v>
          </cell>
          <cell r="B2497" t="str">
            <v>CN HCM - Wincommerce</v>
          </cell>
          <cell r="C2497" t="str">
            <v>65-65A-65B-65C Nguyễn Đỗ Cung, P. Tây Thạnh, Quận Tân Phú, HCM</v>
          </cell>
          <cell r="D2497" t="str">
            <v>MIENNAM;WIN</v>
          </cell>
          <cell r="E2497" t="str">
            <v/>
          </cell>
        </row>
        <row r="2498">
          <cell r="A2498" t="str">
            <v>WIN4312</v>
          </cell>
          <cell r="B2498" t="str">
            <v>CN HCM - CÔNG TY CỔ PHẦN DỊCH VỤ THƯƠNG MẠI TỔNG HỢP WINCOMMERCE</v>
          </cell>
          <cell r="C2498" t="str">
            <v>8A đường số 12, KP2, P. Hiệp Bình Phước, Quận Thủ Đức, HCM</v>
          </cell>
          <cell r="D2498" t="str">
            <v>MIENNAM;WIN</v>
          </cell>
          <cell r="E2498" t="str">
            <v/>
          </cell>
        </row>
        <row r="2499">
          <cell r="A2499" t="str">
            <v>WIN4313</v>
          </cell>
          <cell r="B2499" t="str">
            <v>CN HCM - CÔNG TY CỔ PHẦN DỊCH VỤ THƯƠNG MẠI TỔNG HỢP WINCOMMERCE</v>
          </cell>
          <cell r="C2499" t="str">
            <v>A01-05, tầng 1, CC The Golden Star, 72 Nguyễn Thị Thập, P.Bình Thuận, Q.7, HCM</v>
          </cell>
          <cell r="D2499" t="str">
            <v>MIENBAC;WIN</v>
          </cell>
        </row>
        <row r="2500">
          <cell r="A2500" t="str">
            <v>WIN4317</v>
          </cell>
          <cell r="B2500" t="str">
            <v>CN HÀ NỘI - CÔNG TY CỔ PHẦN DỊCH VỤ THƯƠNG MẠI TỔNG HỢP WINCOMMERCE</v>
          </cell>
          <cell r="C2500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500" t="str">
            <v>MIENNAM;WIN</v>
          </cell>
          <cell r="E2500" t="str">
            <v/>
          </cell>
        </row>
        <row r="2501">
          <cell r="A2501" t="str">
            <v>WIN4319</v>
          </cell>
          <cell r="B2501" t="str">
            <v>CN HCM - CÔNG TY CỔ PHẦN DỊCH VỤ THƯƠNG MẠI TỔNG HỢP WINCOMMERCE</v>
          </cell>
          <cell r="C2501" t="str">
            <v>492-494 đường số 7, P.Tân Tạo, Quận Bình Tân, HCM</v>
          </cell>
          <cell r="D2501" t="str">
            <v>MIENNAM;WIN</v>
          </cell>
          <cell r="E2501" t="str">
            <v/>
          </cell>
        </row>
        <row r="2502">
          <cell r="A2502" t="str">
            <v>WIN4320</v>
          </cell>
          <cell r="B2502" t="str">
            <v>CN HCM - CÔNG TY CỔ PHẦN DỊCH VỤ THƯƠNG MẠI TỔNG HỢP WINCOMMERCE</v>
          </cell>
          <cell r="C2502" t="str">
            <v>85-87 đường số 6, KDC Phường Phú Hữu, Quận 9, HCM</v>
          </cell>
          <cell r="D2502" t="str">
            <v>MIENNAM;WIN</v>
          </cell>
          <cell r="E2502" t="str">
            <v/>
          </cell>
        </row>
        <row r="2503">
          <cell r="A2503" t="str">
            <v>WIN4321</v>
          </cell>
          <cell r="B2503" t="str">
            <v>CN HCM - CÔNG TY CỔ PHẦN DỊCH VỤ THƯƠNG MẠI TỔNG HỢP WINCOMMERCE</v>
          </cell>
          <cell r="C2503" t="str">
            <v>45 Gò Dưa, KP4, P.Tam Bình, Quận Thủ Đức, HCM</v>
          </cell>
          <cell r="D2503" t="str">
            <v>MIENNAM;WIN</v>
          </cell>
          <cell r="E2503" t="str">
            <v/>
          </cell>
        </row>
        <row r="2504">
          <cell r="A2504" t="str">
            <v>win4323</v>
          </cell>
          <cell r="B2504" t="str">
            <v>CN HCM - CÔNG TY CỔ PHẦN DỊCH VỤ THƯƠNG MẠI TỔNG HỢP WINCOMMERCE</v>
          </cell>
          <cell r="C2504" t="str">
            <v>563 Lê Văn Khương, KP 5, P.Hiệp Thành, Q.12, HCM</v>
          </cell>
          <cell r="D2504" t="str">
            <v>MIENBAC;WIN</v>
          </cell>
        </row>
        <row r="2505">
          <cell r="A2505" t="str">
            <v>win4326</v>
          </cell>
          <cell r="B2505" t="str">
            <v>CN HÀ NỘI - wincommerce</v>
          </cell>
          <cell r="C2505" t="str">
            <v>Xóm Mới, Ngọc Than, xã Ngọc Mỹ, huyện Quốc Oai, Hà Nội</v>
          </cell>
          <cell r="D2505" t="str">
            <v>MIENBAC;WIN</v>
          </cell>
        </row>
        <row r="2506">
          <cell r="A2506" t="str">
            <v>WIN4327</v>
          </cell>
          <cell r="B2506" t="str">
            <v>CN HÀ NỘI - CÔNG TY CỔ PHẦN DỊCH VỤ THƯƠNG MẠI TỔNG HỢP WINCOMMERCE</v>
          </cell>
          <cell r="C2506" t="str">
            <v>Số 183 Đường Nguyễn Ngọc Vũ, Tổ 6, phường Trung Hòa, Quận Cầu Giấy, HN</v>
          </cell>
          <cell r="D2506" t="str">
            <v>MIENBAC;WIN</v>
          </cell>
        </row>
        <row r="2507">
          <cell r="A2507" t="str">
            <v>WIN4328</v>
          </cell>
          <cell r="B2507" t="str">
            <v>CN HÀ NỘI - CÔNG TY CỔ PHẦN DỊCH VỤ THƯƠNG MẠI TỔNG HỢP WINCOMMERCE</v>
          </cell>
          <cell r="C2507" t="str">
            <v>Ô DVTM-04, tầng 1, khu B(361), tòa MHDI, ngõ 60 Hoàng Quốc Việt, P. Nghĩa Đô, Q. Cầu Giấy, Hà Nội</v>
          </cell>
          <cell r="D2507" t="str">
            <v>MIENNAM;WIN</v>
          </cell>
          <cell r="E2507" t="str">
            <v/>
          </cell>
        </row>
        <row r="2508">
          <cell r="A2508" t="str">
            <v>WIN4330</v>
          </cell>
          <cell r="B2508" t="str">
            <v>CN HCM - CÔNG TY CỔ PHẦN DỊCH VỤ THƯƠNG MẠI TỔNG HỢP WINCOMMERCE</v>
          </cell>
          <cell r="C2508" t="str">
            <v>SCB 01-21 tại dự án Sunrise Cityview số 33, Nguyễn Hữu Thọ, p Tân Hưng, Q.7, HCM</v>
          </cell>
          <cell r="D2508" t="str">
            <v>MIENBAC;WIN</v>
          </cell>
        </row>
        <row r="2509">
          <cell r="A2509" t="str">
            <v>WIN4331</v>
          </cell>
          <cell r="B2509" t="str">
            <v>CN HÀ NỘI - CÔNG TY CỔ PHẦN DỊCH VỤ THƯƠNG MẠI TỔNG HỢP WINCOMMERCE</v>
          </cell>
          <cell r="C2509" t="str">
            <v>Số 6 ngõ 22 Phú Viên, P. Bồ Đề, Q. Long Biên, Hà Nội</v>
          </cell>
          <cell r="D2509" t="str">
            <v>MIENNAM;WIN</v>
          </cell>
          <cell r="E2509" t="str">
            <v/>
          </cell>
        </row>
        <row r="2510">
          <cell r="A2510" t="str">
            <v>WIN4332</v>
          </cell>
          <cell r="B2510" t="str">
            <v>CN HCM - CÔNG TY CỔ PHẦN DỊCH VỤ THƯƠNG MẠI TỔNG HỢP WINCOMMERCE</v>
          </cell>
          <cell r="C2510" t="str">
            <v>94 đường số 4, kp 3, p Bình Hưng Hòa A, Quận Bình Tân, HCM</v>
          </cell>
          <cell r="D2510" t="str">
            <v>MIENNAM;WIN</v>
          </cell>
          <cell r="E2510" t="str">
            <v/>
          </cell>
        </row>
        <row r="2511">
          <cell r="A2511" t="str">
            <v>WIN4336</v>
          </cell>
          <cell r="B2511" t="str">
            <v>CN HCM - CÔNG TY CỔ PHẦN DỊCH VỤ THƯƠNG MẠI TỔNG HỢP WINCOMMERCE</v>
          </cell>
          <cell r="C2511" t="str">
            <v>07 Nguyễn Duy Dương, Phường 8, Q5, HCM</v>
          </cell>
          <cell r="D2511" t="str">
            <v>MIENBAC;WIN</v>
          </cell>
        </row>
        <row r="2512">
          <cell r="A2512" t="str">
            <v>WIN4340</v>
          </cell>
          <cell r="B2512" t="str">
            <v>CN HÀ NỘI - CÔNG TY CỔ PHẦN DỊCH VỤ THƯƠNG MẠI TỔNG HỢP WINCOMMERCE</v>
          </cell>
          <cell r="C2512" t="str">
            <v>Số 171 đường Giải Phóng, phường Đồng Tâm, quận Hai Bà Trưng, HN</v>
          </cell>
          <cell r="D2512" t="str">
            <v>MIENNAM;WIN</v>
          </cell>
          <cell r="E2512" t="str">
            <v/>
          </cell>
        </row>
        <row r="2513">
          <cell r="A2513" t="str">
            <v>WIN4345</v>
          </cell>
          <cell r="B2513" t="str">
            <v>CN HCM - CÔNG TY CỔ PHẦN DỊCH VỤ THƯƠNG MẠI TỔNG HỢP WINCOMMERCE</v>
          </cell>
          <cell r="C2513" t="str">
            <v>506/61 Nguyễn Ảnh Thủ, kp 4, p Hiệp Thành, q.12, HCM</v>
          </cell>
          <cell r="D2513" t="str">
            <v>MIENNAM;WIN</v>
          </cell>
          <cell r="E2513" t="str">
            <v/>
          </cell>
        </row>
        <row r="2514">
          <cell r="A2514" t="str">
            <v>WIN4349</v>
          </cell>
          <cell r="B2514" t="str">
            <v>CN HCM - CÔNG TY CỔ PHẦN DỊCH VỤ THƯƠNG MẠI TỔNG HỢP WINCOMMERCE</v>
          </cell>
          <cell r="C2514" t="str">
            <v>496/12 Dương Quảng Hàm, P.6, Quận Gò Vấp, HCM</v>
          </cell>
          <cell r="D2514" t="str">
            <v>MIENNAM;WIN</v>
          </cell>
          <cell r="E2514" t="str">
            <v/>
          </cell>
        </row>
        <row r="2515">
          <cell r="A2515" t="str">
            <v>WIN4350</v>
          </cell>
          <cell r="B2515" t="str">
            <v>CN HCM - CÔNG TY CỔ PHẦN DỊCH VỤ THƯƠNG MẠI TỔNG HỢP WINCOMMERCE</v>
          </cell>
          <cell r="C2515" t="str">
            <v>39 Thép Mới, P. 12, Quận Tân Bình, HCM</v>
          </cell>
          <cell r="D2515" t="str">
            <v>MIENBAC; WIN</v>
          </cell>
        </row>
        <row r="2516">
          <cell r="A2516" t="str">
            <v>WIN4356</v>
          </cell>
          <cell r="B2516" t="str">
            <v>CN HÀ NỘI - CÔNG TY CỔ PHẦN DỊCH VỤ THƯƠNG MẠI TỔNG HỢP WINCOMMERCE</v>
          </cell>
          <cell r="C2516" t="str">
            <v>Số 103- 105 đường Đa Phúc, thôn Dược Thượng, xã Tiên Dược, huyện Sóc Sơn, HN</v>
          </cell>
          <cell r="D2516" t="str">
            <v>MIENBAC;WIN</v>
          </cell>
        </row>
        <row r="2517">
          <cell r="A2517" t="str">
            <v>WIN4357</v>
          </cell>
          <cell r="B2517" t="str">
            <v>CN HÀ NỘI - CÔNG TY CỔ PHẦN DỊCH VỤ THƯƠNG MẠI TỔNG HỢP WINCOMMERCE</v>
          </cell>
          <cell r="C2517" t="str">
            <v>Xóm Tự, Thôn Phù Đổng, Xã Phù Đổng, Huyện Gia Lâm, HN</v>
          </cell>
          <cell r="D2517" t="str">
            <v>MIENBAC;WIN</v>
          </cell>
        </row>
        <row r="2518">
          <cell r="A2518" t="str">
            <v>win4360</v>
          </cell>
          <cell r="B2518" t="str">
            <v>CN HÀ NỘI - wincommerce</v>
          </cell>
          <cell r="C2518" t="str">
            <v>Tổ 1, TT Quang Minh, H. Mê Linh, TP Hà Nội</v>
          </cell>
          <cell r="D2518" t="str">
            <v>MIENBAC;WIN</v>
          </cell>
        </row>
        <row r="2519">
          <cell r="A2519" t="str">
            <v>WIN4361</v>
          </cell>
          <cell r="B2519" t="str">
            <v>CN HÀ NỘI - CÔNG TY CỔ PHẦN DỊCH VỤ THƯƠNG MẠI TỔNG HỢP WINCOMMERCE</v>
          </cell>
          <cell r="C2519" t="str">
            <v>19A Xa La, Phường Phúc La, Quận Hà Đông, HN</v>
          </cell>
          <cell r="D2519" t="str">
            <v>MIENBAC;WIN</v>
          </cell>
        </row>
        <row r="2520">
          <cell r="A2520" t="str">
            <v>win4364</v>
          </cell>
          <cell r="B2520" t="str">
            <v>CN HÀ NỘI - wincommerce</v>
          </cell>
          <cell r="C2520" t="str">
            <v>Thôn An Hạ, xã An Thượng, huyện Hoài Đức, Hà Nội (trên đường 72 cũ)</v>
          </cell>
          <cell r="D2520" t="str">
            <v>MIENNAM;WIN</v>
          </cell>
          <cell r="E2520" t="str">
            <v/>
          </cell>
        </row>
        <row r="2521">
          <cell r="A2521" t="str">
            <v>WIN4366</v>
          </cell>
          <cell r="B2521" t="str">
            <v>CN HCM - CÔNG TY CỔ PHẦN DỊCH VỤ THƯƠNG MẠI TỔNG HỢP WINCOMMERCE</v>
          </cell>
          <cell r="C2521" t="str">
            <v>237 Nguyễn Văn Hưởng, P.Thảo Điền, Q.2, HCM</v>
          </cell>
          <cell r="D2521" t="str">
            <v>MIENNAM;WIN</v>
          </cell>
          <cell r="E2521" t="str">
            <v/>
          </cell>
        </row>
        <row r="2522">
          <cell r="A2522" t="str">
            <v>win4371</v>
          </cell>
          <cell r="B2522" t="str">
            <v>CN HCM - WINCOMMERCE</v>
          </cell>
          <cell r="C2522" t="str">
            <v>4S Linh Đông, P. Linh Đông,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WIN4372</v>
          </cell>
          <cell r="B2523" t="str">
            <v>CN HCM - CÔNG TY CỔ PHẦN DỊCH VỤ THƯƠNG MẠI TỔNG HỢP WINCOMMERCE</v>
          </cell>
          <cell r="C2523" t="str">
            <v>0.12 tầng 1, cc 4S Bình Triệu, đường 17, KP3, P. Hiệp Bình Chánh, Quận Thủ Đức, HCM</v>
          </cell>
          <cell r="D2523" t="str">
            <v>MIENNAM;WIN</v>
          </cell>
          <cell r="E2523" t="str">
            <v/>
          </cell>
        </row>
        <row r="2524">
          <cell r="A2524" t="str">
            <v>WIN4376</v>
          </cell>
          <cell r="B2524" t="str">
            <v>CN HCM - CÔNG TY CỔ PHẦN DỊCH VỤ THƯƠNG MẠI TỔNG HỢP WINCOMMERCE</v>
          </cell>
          <cell r="C2524" t="str">
            <v>Tầng Trệt, Chung Cư An Gia Star, 900A QL 1A, P.Bình Trị Đông A, Quận Bình Tân, HCM</v>
          </cell>
          <cell r="D2524" t="str">
            <v>MIENNAM;WIN</v>
          </cell>
          <cell r="E2524" t="str">
            <v/>
          </cell>
        </row>
        <row r="2525">
          <cell r="A2525" t="str">
            <v>win4378</v>
          </cell>
          <cell r="B2525" t="str">
            <v>CN HCM - Wincommerce</v>
          </cell>
          <cell r="C2525" t="str">
            <v>Tầng 1 Block A, Dự Án CC Việt, Phát, Số 4 Trịnh Đình Thảo, P.Hòa Thạnh Quận Tân Phú, HCM</v>
          </cell>
          <cell r="D2525" t="str">
            <v>MIENNAM;WIN</v>
          </cell>
          <cell r="E2525" t="str">
            <v/>
          </cell>
        </row>
        <row r="2526">
          <cell r="A2526" t="str">
            <v>WIN4381</v>
          </cell>
          <cell r="B2526" t="str">
            <v>CN HCM - CÔNG TY CỔ PHẦN DỊCH VỤ THƯƠNG MẠI TỔNG HỢP WINCOMMERCE</v>
          </cell>
          <cell r="C2526" t="str">
            <v>504 Nguyễn Tất Thành, P.18, Quận 4, HCM</v>
          </cell>
          <cell r="D2526" t="str">
            <v>MIENNAM;WIN</v>
          </cell>
          <cell r="E2526" t="str">
            <v/>
          </cell>
        </row>
        <row r="2527">
          <cell r="A2527" t="str">
            <v>WIN4382</v>
          </cell>
          <cell r="B2527" t="str">
            <v>CN HCM - CÔNG TY CỔ PHẦN DỊCH VỤ THƯƠNG MẠI TỔNG HỢP WINCOMMERCE</v>
          </cell>
          <cell r="C2527" t="str">
            <v>167 Trần Trọng Cung, P. Tân Thuận, Đông, Q7, HCM</v>
          </cell>
          <cell r="D2527" t="str">
            <v>MIENNAM;WIN</v>
          </cell>
          <cell r="E2527" t="str">
            <v/>
          </cell>
        </row>
        <row r="2528">
          <cell r="A2528" t="str">
            <v>WIN4383</v>
          </cell>
          <cell r="B2528" t="str">
            <v>CN HCM - CÔNG TY CỔ PHẦN DỊCH VỤ THƯƠNG MẠI TỔNG HỢP WINCOMMERCE</v>
          </cell>
          <cell r="C2528" t="str">
            <v>Lô N1, Tháp M2 - Tháp Nam, KDC, P.Bắc Rạch Bà Bướm (Jamona, City),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WIN4384</v>
          </cell>
          <cell r="B2529" t="str">
            <v>CN HCM - CÔNG TY CỔ PHẦN DỊCH VỤ THƯƠNG MẠI TỔNG HỢP WINCOMMERCE</v>
          </cell>
          <cell r="C2529" t="str">
            <v>Lô B2, tháp M1, Tháp Bắc, Tòa nhà, Jamona City, Đường Đào Trí, P.Phú Thuận, Q.7, HCM</v>
          </cell>
          <cell r="D2529" t="str">
            <v>MIENNAM;WIN</v>
          </cell>
          <cell r="E2529" t="str">
            <v/>
          </cell>
        </row>
        <row r="2530">
          <cell r="A2530" t="str">
            <v>WIN4386</v>
          </cell>
          <cell r="B2530" t="str">
            <v>CN HCM - CÔNG TY CỔ PHẦN DỊCH VỤ THƯƠNG MẠI TỔNG HỢP WINCOMMERCE</v>
          </cell>
          <cell r="C2530" t="str">
            <v>1.01, 1.02 Tầng Trệt, Dự Án Lucky Palace, Số 50 Phan Văn Khỏe, P. 2, Quận 6, HCM</v>
          </cell>
          <cell r="D2530" t="str">
            <v>MIENNAM;WIN</v>
          </cell>
          <cell r="E2530" t="str">
            <v/>
          </cell>
        </row>
        <row r="2531">
          <cell r="A2531" t="str">
            <v>win4387</v>
          </cell>
          <cell r="B2531" t="str">
            <v>CN HCM - wincommerce</v>
          </cell>
          <cell r="C2531" t="str">
            <v>195 Cao Lỗ, Phường 8, Quận 8, HCM</v>
          </cell>
          <cell r="D2531" t="str">
            <v>MIENNAM;WIN</v>
          </cell>
          <cell r="E2531" t="str">
            <v/>
          </cell>
        </row>
        <row r="2532">
          <cell r="A2532" t="str">
            <v>win4388</v>
          </cell>
          <cell r="B2532" t="str">
            <v>CN HCM - wincommerce</v>
          </cell>
          <cell r="C2532" t="str">
            <v>Căn Hộ A0106 - A0107, Tầng Trệt CC Quốc Cường Gia Lai, 340 Tạ Quang Bửu, P.05, Q.8, HCM</v>
          </cell>
          <cell r="D2532" t="str">
            <v>MIENNAM;WIN</v>
          </cell>
          <cell r="E2532" t="str">
            <v/>
          </cell>
        </row>
        <row r="2533">
          <cell r="A2533" t="str">
            <v>win4390</v>
          </cell>
          <cell r="B2533" t="str">
            <v>CN HCM - wincommerce</v>
          </cell>
          <cell r="C2533" t="str">
            <v>492 Đường Nguyễn Văn Linh (Tòa Nhà Hạnh Phúc - Lô 11B), Xã Bình Hưng, Huyện Bình Chánh, HCM</v>
          </cell>
          <cell r="D2533" t="str">
            <v>MIENNAM;WIN</v>
          </cell>
          <cell r="E2533" t="str">
            <v/>
          </cell>
        </row>
        <row r="2534">
          <cell r="A2534" t="str">
            <v>WIN4393</v>
          </cell>
          <cell r="B2534" t="str">
            <v>CN HCM - CÔNG TY CỔ PHẦN DỊCH VỤ THƯƠNG MẠI TỔNG HỢP WINCOMMERCE</v>
          </cell>
          <cell r="C2534" t="str">
            <v>Số 57 Quốc Lộ 13, P. 26,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WIN4395</v>
          </cell>
          <cell r="B2535" t="str">
            <v>CN HCM - CÔNG TY CỔ PHẦN DỊCH VỤ THƯƠNG MẠI TỔNG HỢP WINCOMMERCE</v>
          </cell>
          <cell r="C2535" t="str">
            <v>59 Ngô Tất Tố, P. 21,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WIN4396</v>
          </cell>
          <cell r="B2536" t="str">
            <v>CN HCM - CÔNG TY CỔ PHẦN DỊCH VỤ THƯƠNG MẠI TỔNG HỢP WINCOMMERCE</v>
          </cell>
          <cell r="C2536" t="str">
            <v>91 Nguyễn Hữu Cảnh, P.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WIN4397</v>
          </cell>
          <cell r="B2537" t="str">
            <v>CN HCM - CÔNG TY CỔ PHẦN DỊCH VỤ THƯƠNG MẠI TỔNG HỢP WINCOMMERCE</v>
          </cell>
          <cell r="C2537" t="str">
            <v>G10 &amp; G11 Tầng Trệt, The Manor Officetel, Số 91 Nguyễn Hữu Cảnh, Phường 22,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WIN4398</v>
          </cell>
          <cell r="B2538" t="str">
            <v>CN HCM - CÔNG TY CỔ PHẦN DỊCH VỤ THƯƠNG MẠI TỔNG HỢP WINCOMMERCE</v>
          </cell>
          <cell r="C2538" t="str">
            <v>7B Nơ Trang Long, P. 7, Quận Bình Thạnh, HCM</v>
          </cell>
          <cell r="D2538" t="str">
            <v>MIENBAC;WIN</v>
          </cell>
        </row>
        <row r="2539">
          <cell r="A2539" t="str">
            <v>WIN4404</v>
          </cell>
          <cell r="B2539" t="str">
            <v>CN HÀ NỘI - CÔNG TY CỔ PHẦN DỊCH VỤ THƯƠNG MẠI TỔNG HỢP WINCOMMERCE</v>
          </cell>
          <cell r="C2539" t="str">
            <v>Kiot 82, tầng 1, tòa HH3C, Khu DV TH và nhà ở Hồ Linh Đàm, P.Hoàng Liệt, Q.Hoàng Mai, HN</v>
          </cell>
          <cell r="D2539" t="str">
            <v>MIENNAM;WIN</v>
          </cell>
          <cell r="E2539" t="str">
            <v/>
          </cell>
        </row>
        <row r="2540">
          <cell r="A2540" t="str">
            <v>WIN4405</v>
          </cell>
          <cell r="B2540" t="str">
            <v>CN HCM - CÔNG TY CỔ PHẦN DỊCH VỤ THƯƠNG MẠI TỔNG HỢP WINCOMMERCE</v>
          </cell>
          <cell r="C2540" t="str">
            <v>81B Lã Xuân Oai, Phường Long Trường, Quận 9, HCM</v>
          </cell>
          <cell r="D2540" t="str">
            <v>MIENBAC;WIN</v>
          </cell>
        </row>
        <row r="2541">
          <cell r="A2541" t="str">
            <v>WIN4409</v>
          </cell>
          <cell r="B2541" t="str">
            <v>CN HÀ NỘI - CÔNG TY CỔ PHẦN DỊCH VỤ THƯƠNG MẠI TỔNG HỢP WINCOMMERCE</v>
          </cell>
          <cell r="C2541" t="str">
            <v>Lô số 06, tầng 1, tòa nhà CT1- AB, Mễ trì, Q.Nam Từ Liêm, Hà Nội</v>
          </cell>
          <cell r="D2541" t="str">
            <v>MIENBAC;WIN</v>
          </cell>
        </row>
        <row r="2542">
          <cell r="A2542" t="str">
            <v>WIN4411</v>
          </cell>
          <cell r="B2542" t="str">
            <v>CN HÀ NỘI - CÔNG TY CỔ PHẦN DỊCH VỤ THƯƠNG MẠI TỔNG HỢP WINCOMMERCE</v>
          </cell>
          <cell r="C2542" t="str">
            <v>Tầng 1, Tòa A, Lô CT-21B, KĐTM Việt Hưng, Đào Văn Tập
, phường Giang Biên, quận Long Biên, HN</v>
          </cell>
          <cell r="D2542" t="str">
            <v>MIENNAM;WIN</v>
          </cell>
          <cell r="E2542" t="str">
            <v/>
          </cell>
        </row>
        <row r="2543">
          <cell r="A2543" t="str">
            <v>WIN4412</v>
          </cell>
          <cell r="B2543" t="str">
            <v>CN HCM - CÔNG TY CỔ PHẦN DỊCH VỤ THƯƠNG MẠI TỔNG HỢP WINCOMMERCE</v>
          </cell>
          <cell r="C2543" t="str">
            <v>34 Chử Đồng Tử, Phường 7, Quận Tân Bình, HCM</v>
          </cell>
          <cell r="D2543" t="str">
            <v>MIENBAC;WIN</v>
          </cell>
        </row>
        <row r="2544">
          <cell r="A2544" t="str">
            <v>win4414</v>
          </cell>
          <cell r="B2544" t="str">
            <v>CN HÀ NỘI - wincommerce</v>
          </cell>
          <cell r="C2544" t="str">
            <v>Lô số 03A, Tòa nhà H thuộc Dự Án HH2 khu đô thị mới Dương Nội, Hà Đông, Hà Nội.</v>
          </cell>
          <cell r="D2544" t="str">
            <v>MIENNAM;WIN</v>
          </cell>
          <cell r="E2544" t="str">
            <v/>
          </cell>
        </row>
        <row r="2545">
          <cell r="A2545" t="str">
            <v>WIN4416</v>
          </cell>
          <cell r="B2545" t="str">
            <v>CN HCM - CÔNG TY CỔ PHẦN DỊCH VỤ THƯƠNG MẠI TỔNG HỢP WINCOMMERCE</v>
          </cell>
          <cell r="C2545" t="str">
            <v>113 – 113A Tam Châu, KP5, Phường Tam Phú, Quận Thủ Đức, HCM</v>
          </cell>
          <cell r="D2545" t="str">
            <v>MIENBAC;WIN</v>
          </cell>
        </row>
        <row r="2546">
          <cell r="A2546" t="str">
            <v>win4417</v>
          </cell>
          <cell r="B2546" t="str">
            <v>CN HÀ NỘI - wincommerce</v>
          </cell>
          <cell r="C2546" t="str">
            <v>Khu 7 - Phố Yên- Tiền Phong- Mê Linh - Hà Nội</v>
          </cell>
          <cell r="D2546" t="str">
            <v>MIENBAC;WIN</v>
          </cell>
        </row>
        <row r="2547">
          <cell r="A2547" t="str">
            <v>WIN4418</v>
          </cell>
          <cell r="B2547" t="str">
            <v>CN HÀ NỘI - CÔNG TY CỔ PHẦN DỊCH VỤ THƯƠNG MẠI TỔNG HỢP WINCOMMERCE</v>
          </cell>
          <cell r="C2547" t="str">
            <v>Lô 05, tầng 1, tòa N01, New Horizon city, 87 Lĩnh Nam, P.Mai Động, Q.Hoàng Mai, Hà Nội</v>
          </cell>
          <cell r="D2547" t="str">
            <v>MIENBAC;WIN</v>
          </cell>
        </row>
        <row r="2548">
          <cell r="A2548" t="str">
            <v>WIN4419</v>
          </cell>
          <cell r="B2548" t="str">
            <v>CN HÀ NỘI - CÔNG TY CỔ PHẦN DỊCH VỤ THƯƠNG MẠI TỔNG HỢP WINCOMMERCE</v>
          </cell>
          <cell r="C2548" t="str">
            <v>R2.101, tòa nhà R2, 28 Lô X3, đường Trần Hữu Dực, P.Cầu Diễn, Q.Nam Từ Liêm, Hà Nội</v>
          </cell>
          <cell r="D2548" t="str">
            <v>MIENNAM;WIN</v>
          </cell>
          <cell r="E2548" t="str">
            <v/>
          </cell>
        </row>
        <row r="2549">
          <cell r="A2549" t="str">
            <v>WIN4420</v>
          </cell>
          <cell r="B2549" t="str">
            <v>CN HCM - CÔNG TY CỔ PHẦN DỊCH VỤ THƯƠNG MẠI TỔNG HỢP WINCOMMERCE</v>
          </cell>
          <cell r="C2549" t="str">
            <v>42/1 tl16, khu phố 3B, Phường Thạnh Lộc, Quận 12, HCM</v>
          </cell>
          <cell r="D2549" t="str">
            <v>MIENNAM;WIN</v>
          </cell>
          <cell r="E2549" t="str">
            <v/>
          </cell>
        </row>
        <row r="2550">
          <cell r="A2550" t="str">
            <v>WIN4421</v>
          </cell>
          <cell r="B2550" t="str">
            <v>CN HCM - CÔNG TY CỔ PHẦN DỊCH VỤ THƯƠNG MẠI TỔNG HỢP WINCOMMERCE</v>
          </cell>
          <cell r="C2550" t="str">
            <v>372A Nơ Trang Long, Phường 13, Quận Bình Thạnh, HCM</v>
          </cell>
          <cell r="D2550" t="str">
            <v>MIENBAC;WIN</v>
          </cell>
        </row>
        <row r="2551">
          <cell r="A2551" t="str">
            <v>WIN4424</v>
          </cell>
          <cell r="B2551" t="str">
            <v>CN HÀ NỘI - CÔNG TY CỔ PHẦN DỊCH VỤ THƯƠNG MẠI TỔNG HỢP WINCOMMERCE</v>
          </cell>
          <cell r="C2551" t="str">
            <v>Số 153 - 155 phố Thanh Am, Tổ 23, P.Thượng Thanh, Q.Long Biên, HN</v>
          </cell>
          <cell r="D2551" t="str">
            <v>MIENBAC;WIN</v>
          </cell>
        </row>
        <row r="2552">
          <cell r="A2552" t="str">
            <v>WIN4425</v>
          </cell>
          <cell r="B2552" t="str">
            <v>CN HÀ NỘI - CÔNG TY CỔ PHẦN DỊCH VỤ THƯƠNG MẠI TỔNG HỢP WINCOMMERCE</v>
          </cell>
          <cell r="C2552" t="str">
            <v>Tầng 1, Eurowindow Multicomplex, 27 Trần Duy Hưng, P. Trung Hòa, Q.Cầu Giấy, HN</v>
          </cell>
          <cell r="D2552" t="str">
            <v>MIENNAM;WIN</v>
          </cell>
          <cell r="E2552" t="str">
            <v/>
          </cell>
        </row>
        <row r="2553">
          <cell r="A2553" t="str">
            <v>win4435</v>
          </cell>
          <cell r="B2553" t="str">
            <v>CN HCM - Wincommerce</v>
          </cell>
          <cell r="C2553" t="str">
            <v>219 Tây Thạnh, Phường Tây Thạnh, Quận Tân Phú, HCM</v>
          </cell>
          <cell r="D2553" t="str">
            <v>MIENBAC;WIN</v>
          </cell>
        </row>
        <row r="2554">
          <cell r="A2554" t="str">
            <v>win4436</v>
          </cell>
          <cell r="B2554" t="str">
            <v>CN HÀ NỘI - wincommerce</v>
          </cell>
          <cell r="C2554" t="str">
            <v>56B Đinh Tiên Hoàng, Phường Ngô Quyền, Thị xã Sơn Tây, HN</v>
          </cell>
          <cell r="D2554" t="str">
            <v>MIENBAC;WIN</v>
          </cell>
        </row>
        <row r="2555">
          <cell r="A2555" t="str">
            <v>win4437</v>
          </cell>
          <cell r="B2555" t="str">
            <v>CN HÀ NỘI - wincommerce</v>
          </cell>
          <cell r="C2555" t="str">
            <v>56 ngõ 43 Cổ Nhuế, Phường Cổ Nhuế 2, Q. Bắc Từ Liêm, HN</v>
          </cell>
          <cell r="D2555" t="str">
            <v>MIENNAM;WIN</v>
          </cell>
          <cell r="E2555" t="str">
            <v/>
          </cell>
        </row>
        <row r="2556">
          <cell r="A2556" t="str">
            <v>WIN4441</v>
          </cell>
          <cell r="B2556" t="str">
            <v>CN HCM - CÔNG TY CỔ PHẦN DỊCH VỤ THƯƠNG MẠI TỔNG HỢP WINCOMMERCE</v>
          </cell>
          <cell r="C2556" t="str">
            <v>1.26-1.27, Blck B, CC Viva Riverside, 1472 Võ Văn Kiệt, P. 3, Quận 6, HCM</v>
          </cell>
          <cell r="D2556" t="str">
            <v>MIENBAC;WIN</v>
          </cell>
        </row>
        <row r="2557">
          <cell r="A2557" t="str">
            <v>WIN4442</v>
          </cell>
          <cell r="B2557" t="str">
            <v>CN HÀ NỘI - CÔNG TY CỔ PHẦN DỊCH VỤ THƯƠNG MẠI TỔNG HỢP WINCOMMERCE</v>
          </cell>
          <cell r="C2557" t="str">
            <v>Thôn Kiêu Kỵ, Xã Kiêu Kỵ, Huyện Gia Lâm, HN</v>
          </cell>
          <cell r="D2557" t="str">
            <v>MIENBAC; WIN</v>
          </cell>
        </row>
        <row r="2558">
          <cell r="A2558" t="str">
            <v>WIN4444</v>
          </cell>
          <cell r="B2558" t="str">
            <v>CN HÀ NỘI - CÔNG TY CỔ PHẦN DỊCH VỤ THƯƠNG MẠI TỔNG HỢP WINCOMMERCE</v>
          </cell>
          <cell r="C2558" t="str">
            <v>Số 78 đường quốc lộ 3, xã Phù Lỗ, huyện Sóc Sơn, Hà Nội</v>
          </cell>
          <cell r="D2558" t="str">
            <v>MIENBAC;WIN</v>
          </cell>
        </row>
        <row r="2559">
          <cell r="A2559" t="str">
            <v>WIN4449</v>
          </cell>
          <cell r="B2559" t="str">
            <v>CN HÀ NỘI - CÔNG TY CỔ PHẦN DỊCH VỤ THƯƠNG MẠI TỔNG HỢP WINCOMMERCE</v>
          </cell>
          <cell r="C2559" t="str">
            <v>Ô số 38 BT1, Khu ĐTM Pháp Vân - Tứ Hiệp, phường Hoàng Liệt, quận Hoàng Mai, HN</v>
          </cell>
          <cell r="D2559" t="str">
            <v>MIENBAC;WIN</v>
          </cell>
        </row>
        <row r="2560">
          <cell r="A2560" t="str">
            <v>WIN4450</v>
          </cell>
          <cell r="B2560" t="str">
            <v>CN HÀ NỘI - CÔNG TY CỔ PHẦN DỊCH VỤ THƯƠNG MẠI TỔNG HỢP WINCOMMERCE</v>
          </cell>
          <cell r="C2560" t="str">
            <v>LK01-01 Dự án Tổ hợp thương mại dịch vụ và căn hộ cao cấp Hải Phát Plaza, phường Đại Mỗ, quận Nam Từ Liêm, HN</v>
          </cell>
          <cell r="D2560" t="str">
            <v>MIENBAC;WIN</v>
          </cell>
        </row>
        <row r="2561">
          <cell r="A2561" t="str">
            <v>WIN4455</v>
          </cell>
          <cell r="B2561" t="str">
            <v>CN HÀ NỘI - CÔNG TY CỔ PHẦN DỊCH VỤ THƯƠNG MẠI TỔNG HỢP WINCOMMERCE</v>
          </cell>
          <cell r="C2561" t="str">
            <v>Tầng 01 - Toà nhà BIDHOMES THE GARDEN HILL , Số 99 Trần Bình, phường Mỹ Đình 2, Quận Nam Từ Liêm, HN</v>
          </cell>
          <cell r="D2561" t="str">
            <v>MIENNAM;WIN</v>
          </cell>
          <cell r="E2561" t="str">
            <v/>
          </cell>
        </row>
        <row r="2562">
          <cell r="A2562" t="str">
            <v>WIN4462</v>
          </cell>
          <cell r="B2562" t="str">
            <v>CN HCM - CÔNG TY CỔ PHẦN DỊCH VỤ THƯƠNG MẠI TỔNG HỢP WINCOMMERCE</v>
          </cell>
          <cell r="C2562" t="str">
            <v>34 Chương Dương, P. Linh Chiểu,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WIN4463</v>
          </cell>
          <cell r="B2563" t="str">
            <v>CN HCM - CÔNG TY CỔ PHẦN DỊCH VỤ THƯƠNG MẠI TỔNG HỢP WINCOMMERCE</v>
          </cell>
          <cell r="C2563" t="str">
            <v>48 đường số 26, KP5, P. Hiệp Bình Chánh,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WIN4469</v>
          </cell>
          <cell r="B2564" t="str">
            <v>CN HCM - CÔNG TY CỔ PHẦN DỊCH VỤ THƯƠNG MẠI TỔNG HỢP WINCOMMERCE</v>
          </cell>
          <cell r="C2564" t="str">
            <v>71 đường số 9, khu phố 4, Phường Bình Chiểu, Quận Thủ Đức, HCM</v>
          </cell>
          <cell r="D2564" t="str">
            <v>MIENBAC;WIN</v>
          </cell>
        </row>
        <row r="2565">
          <cell r="A2565" t="str">
            <v>WIN4479</v>
          </cell>
          <cell r="B2565" t="str">
            <v>CN HÀ NỘI - CÔNG TY CỔ PHẦN DỊCH VỤ THƯƠNG MẠI TỔNG HỢP WINCOMMERCE</v>
          </cell>
          <cell r="C2565" t="str">
            <v>G116 – Tầng 1, Lô HH Chung cư G1, Vinhomes Greenbay, Đường Lương thế vinh kéo dài, Phường mễ trì, Quận Nam Từ Liêm, Hà Nội</v>
          </cell>
          <cell r="D2565" t="str">
            <v>MIENBAC;WIN</v>
          </cell>
        </row>
        <row r="2566">
          <cell r="A2566" t="str">
            <v>WIN4484</v>
          </cell>
          <cell r="B2566" t="str">
            <v>CN HÀ NỘI - CÔNG TY CỔ PHẦN DỊCH VỤ THƯƠNG MẠI TỔNG HỢP WINCOMMERCE</v>
          </cell>
          <cell r="C2566" t="str">
            <v>Khu Chợ Kim, Xã Xuân Nộn, Huyện Đông Anh, HN</v>
          </cell>
          <cell r="D2566" t="str">
            <v>MIENNAM;WIN</v>
          </cell>
          <cell r="E2566" t="str">
            <v/>
          </cell>
        </row>
        <row r="2567">
          <cell r="A2567" t="str">
            <v>WIN4493</v>
          </cell>
          <cell r="B2567" t="str">
            <v>CN HCM - CÔNG TY CỔ PHẦN DỊCH VỤ THƯƠNG MẠI TỔNG HỢP WINCOMMERCE</v>
          </cell>
          <cell r="C2567" t="str">
            <v>425 Tô Ký, Phường Trung Mỹ Tây, Quận 12, HCM</v>
          </cell>
          <cell r="D2567" t="str">
            <v>MIENBAC;WIN</v>
          </cell>
        </row>
        <row r="2568">
          <cell r="A2568" t="str">
            <v>WIN4503</v>
          </cell>
          <cell r="B2568" t="str">
            <v>CN HÀ NỘI - CÔNG TY CỔ PHẦN DỊCH VỤ THƯƠNG MẠI TỔNG HỢP WINCOMMERCE</v>
          </cell>
          <cell r="C2568" t="str">
            <v>Tầng 1, tòa nhà 18 tầng One 18 tại 19 ngõ 298 đường Ngọc Lâm, Long Biên, Hà Nội</v>
          </cell>
          <cell r="D2568" t="str">
            <v>MIENBAC;WIN</v>
          </cell>
        </row>
        <row r="2569">
          <cell r="A2569" t="str">
            <v>WIN4504</v>
          </cell>
          <cell r="B2569" t="str">
            <v>CN HÀ NỘI - CÔNG TY CỔ PHẦN DỊCH VỤ THƯƠNG MẠI TỔNG HỢP WINCOMMERCE</v>
          </cell>
          <cell r="C2569" t="str">
            <v>Xóm 4, Xã Đông Dư, Huyện Gia Lâm, HN</v>
          </cell>
          <cell r="D2569" t="str">
            <v>MIENBAC;WIN</v>
          </cell>
        </row>
        <row r="2570">
          <cell r="A2570" t="str">
            <v>WIN4511</v>
          </cell>
          <cell r="B2570" t="str">
            <v>CN HÀ NỘI - CÔNG TY CỔ PHẦN DỊCH VỤ THƯƠNG MẠI TỔNG HỢP WINCOMMERCE</v>
          </cell>
          <cell r="C2570" t="str">
            <v>Số 45 Ngõ Thịnh Hào 1 Tôn Đức Thắng, phường Hàng Bột, Quận Đống Đa, HN</v>
          </cell>
          <cell r="D2570" t="str">
            <v>MIENBAC;WIN</v>
          </cell>
        </row>
        <row r="2571">
          <cell r="A2571" t="str">
            <v>WIN4512</v>
          </cell>
          <cell r="B2571" t="str">
            <v>CN HÀ NỘI - CÔNG TY CỔ PHẦN DỊCH VỤ THƯƠNG MẠI TỔNG HỢP WINCOMMERCE</v>
          </cell>
          <cell r="C2571" t="str">
            <v>Gian Hàng Thương Mại 10+ 11, Tầng 1, Tòa Nhà Pearl 1, số 01 đường Châu Văn Liêm, phường Phú Đô, quận Nam Từ Liêm, HN</v>
          </cell>
          <cell r="D2571" t="str">
            <v>MIENBAC;WIN</v>
          </cell>
        </row>
        <row r="2572">
          <cell r="A2572" t="str">
            <v>WIN4513</v>
          </cell>
          <cell r="B2572" t="str">
            <v>CN HÀ NỘI - CÔNG TY CỔ PHẦN DỊCH VỤ THƯƠNG MẠI TỔNG HỢP WINCOMMERCE</v>
          </cell>
          <cell r="C2572" t="str">
            <v>Sân vận động trung tâm đường Quang Lãm, phường Phú Lãm, Quận Hà Đông, HN</v>
          </cell>
          <cell r="D2572" t="str">
            <v>MIENBAC;WIN</v>
          </cell>
        </row>
        <row r="2573">
          <cell r="A2573" t="str">
            <v>WIN4515</v>
          </cell>
          <cell r="B2573" t="str">
            <v>CN HÀ NỘI - CÔNG TY CỔ PHẦN DỊCH VỤ THƯƠNG MẠI TỔNG HỢP WINCOMMERCE</v>
          </cell>
          <cell r="C2573" t="str">
            <v>Gian hàng 110, tầng 1, Tòa nhà N01C Trung tâm Thương Mại và Dịch vụ Golden Land, 
số 275 Nguyễn Trãi, P. Thanh Xuân Trung, Q. Thanh Xuân, HN</v>
          </cell>
          <cell r="D2573" t="str">
            <v>MIENBAC;WIN</v>
          </cell>
        </row>
        <row r="2574">
          <cell r="A2574" t="str">
            <v>WIN4517</v>
          </cell>
          <cell r="B2574" t="str">
            <v>CN HÀ NỘI - CÔNG TY CỔ PHẦN DỊCH VỤ THƯƠNG MẠI TỔNG HỢP WINCOMMERCE</v>
          </cell>
          <cell r="C2574" t="str">
            <v>Số 321 Lâm Du, phường Bồ Đề, Quận Long Biên, Hà Nội</v>
          </cell>
          <cell r="D2574" t="str">
            <v>MIENBAC;WIN</v>
          </cell>
        </row>
        <row r="2575">
          <cell r="A2575" t="str">
            <v>win4520</v>
          </cell>
          <cell r="B2575" t="str">
            <v>CN HÀ NỘI - wincommerce</v>
          </cell>
          <cell r="C2575" t="str">
            <v>Thôn Ngãi Cầu, xã An Khánh, huyện Hoài Đức,TP Hà Nội  (991 đường 72 cũ)</v>
          </cell>
          <cell r="D2575" t="str">
            <v>MIENBAC;WIN</v>
          </cell>
        </row>
        <row r="2576">
          <cell r="A2576" t="str">
            <v>win4521</v>
          </cell>
          <cell r="B2576" t="str">
            <v>CN HÀ NỘI - wincommerce</v>
          </cell>
          <cell r="C2576" t="str">
            <v>Thôn 06, xã Song Phương, huyện Hoài Đức, HN</v>
          </cell>
          <cell r="D2576" t="str">
            <v>MIENBAC;WIN</v>
          </cell>
        </row>
        <row r="2577">
          <cell r="A2577" t="str">
            <v>WIN4525</v>
          </cell>
          <cell r="B2577" t="str">
            <v>CN HÀ NỘI - CÔNG TY CỔ PHẦN DỊCH VỤ THƯƠNG MẠI TỔNG HỢP WINCOMMERCE</v>
          </cell>
          <cell r="C2577" t="str">
            <v>Kiot 30 -32, tầng 1 tòa nhà Văn phòng Hồ Linh Đàm, phường Hoàng Liệt, quận Hoàng Mai, HN</v>
          </cell>
          <cell r="D2577" t="str">
            <v>MIENBAC;WIN</v>
          </cell>
        </row>
        <row r="2578">
          <cell r="A2578" t="str">
            <v>WIN4526</v>
          </cell>
          <cell r="B2578" t="str">
            <v>CN HÀ NỘI - CÔNG TY CỔ PHẦN DỊCH VỤ THƯƠNG MẠI TỔNG HỢP WINCOMMERCE</v>
          </cell>
          <cell r="C2578" t="str">
            <v>Số 65B Nguyễn Công Trứ, phường Đồng Nhân, quận Hai Bà Trưng, HN</v>
          </cell>
          <cell r="D2578" t="str">
            <v>MIENBAC;WIN</v>
          </cell>
        </row>
        <row r="2579">
          <cell r="A2579" t="str">
            <v>WIN4531</v>
          </cell>
          <cell r="B2579" t="str">
            <v>CN HÀ NỘI - CÔNG TY CỔ PHẦN DỊCH VỤ THƯƠNG MẠI TỔNG HỢP WINCOMMERCE</v>
          </cell>
          <cell r="C2579" t="str">
            <v>83 Quang Tiến, Phường Đại Mỗ, Quận Nam Từ Liêm, HN</v>
          </cell>
          <cell r="D2579" t="str">
            <v>MIENBAC;WIN</v>
          </cell>
        </row>
        <row r="2580">
          <cell r="A2580" t="str">
            <v>WIN4534</v>
          </cell>
          <cell r="B2580" t="str">
            <v>CN HÀ NỘI - CÔNG TY CỔ PHẦN DỊCH VỤ THƯƠNG MẠI TỔNG HỢP WINCOMMERCE</v>
          </cell>
          <cell r="C2580" t="str">
            <v>Số 20 tổ 3, phường Giang Biên, Q.Long Biên, HN</v>
          </cell>
          <cell r="D2580" t="str">
            <v>MIENBAC; WIN</v>
          </cell>
        </row>
        <row r="2581">
          <cell r="A2581" t="str">
            <v>WIN4535</v>
          </cell>
          <cell r="B2581" t="str">
            <v>CN HÀ NỘI - CÔNG TY CỔ PHẦN DỊCH VỤ THƯƠNG MẠI TỔNG HỢP WINCOMMERCE</v>
          </cell>
          <cell r="C2581" t="str">
            <v>120 Phố Mã, Phù Linh, Sóc Sơn, Hà Nội</v>
          </cell>
          <cell r="D2581" t="str">
            <v>MIENBAC;WIN</v>
          </cell>
        </row>
        <row r="2582">
          <cell r="A2582" t="str">
            <v>WIN4539</v>
          </cell>
          <cell r="B2582" t="str">
            <v>CN HÀ NỘI - CÔNG TY CỔ PHẦN DỊCH VỤ THƯƠNG MẠI TỔNG HỢP WINCOMMERCE</v>
          </cell>
          <cell r="C2582" t="str">
            <v>Căn hộ A2 – Lô BT04 – Đô thị mới Việt Hưng, phường Giang Biên, quận Long Biên , Hà Nội</v>
          </cell>
          <cell r="D2582" t="str">
            <v>MIENBAC;WIN</v>
          </cell>
        </row>
        <row r="2583">
          <cell r="A2583" t="str">
            <v>WIN4540</v>
          </cell>
          <cell r="B2583" t="str">
            <v>CN HÀ NỘI - CÔNG TY CỔ PHẦN DỊCH VỤ THƯƠNG MẠI TỔNG HỢP WINCOMMERCE</v>
          </cell>
          <cell r="C2583" t="str">
            <v>Số 25 phố Phúc Tân, phường Phúc Tân, quận Hoàn Kiếm, HN</v>
          </cell>
          <cell r="D2583" t="str">
            <v>MIENBAC;WIN</v>
          </cell>
        </row>
        <row r="2584">
          <cell r="A2584" t="str">
            <v>win4553</v>
          </cell>
          <cell r="B2584" t="str">
            <v>CN HÀ NỘI - wincommerce</v>
          </cell>
          <cell r="C2584" t="str">
            <v>Ki ốt số 02-04, tầng 1 thuộc tòa nhà B2.1.HH03B, Khu đô thị Thanh Hà - 
Cienco5, xã Cự Khê, huyện Thanh Oai, HN</v>
          </cell>
          <cell r="D2584" t="str">
            <v>MIENBAC;WIN</v>
          </cell>
        </row>
        <row r="2585">
          <cell r="A2585" t="str">
            <v>WIN4554</v>
          </cell>
          <cell r="B2585" t="str">
            <v>CN HÀ NỘI - CÔNG TY CỔ PHẦN DỊCH VỤ THƯƠNG MẠI TỔNG HỢP WINCOMMERCE</v>
          </cell>
          <cell r="C2585" t="str">
            <v>Đội 7 Ngọc Hồi, Xã Ngọc Hồi, Huyện Thanh Trì, HN</v>
          </cell>
          <cell r="D2585" t="str">
            <v>MIENBAC;WIN</v>
          </cell>
        </row>
        <row r="2586">
          <cell r="A2586" t="str">
            <v>WIN4565</v>
          </cell>
          <cell r="B2586" t="str">
            <v>CN HÀ NỘI - CÔNG TY CỔ PHẦN DỊCH VỤ THƯƠNG MẠI TỔNG HỢP WINCOMMERCE</v>
          </cell>
          <cell r="C2586" t="str">
            <v>Số 48 ngõ 467 Lĩnh Nam, phường Lĩnh Nam, quận Hoàng Mai, HN</v>
          </cell>
          <cell r="D2586" t="str">
            <v>MIENBAC;WIN</v>
          </cell>
        </row>
        <row r="2587">
          <cell r="A2587" t="str">
            <v>WIN4566</v>
          </cell>
          <cell r="B2587" t="str">
            <v>CN HÀ NỘI - CÔNG TY CỔ PHẦN DỊCH VỤ THƯƠNG MẠI TỔNG HỢP WINCOMMERCE</v>
          </cell>
          <cell r="C2587" t="str">
            <v>BT4-B-1.3-7-Khu đô thị mới Đặng Xá II, Gia Lâm, Hà Nội</v>
          </cell>
          <cell r="D2587" t="str">
            <v>MIENNAM;WIN</v>
          </cell>
          <cell r="E2587" t="str">
            <v/>
          </cell>
        </row>
        <row r="2588">
          <cell r="A2588" t="str">
            <v>WIN4569</v>
          </cell>
          <cell r="B2588" t="str">
            <v>CN HCM - CÔNG TY CỔ PHẦN DỊCH VỤ THƯƠNG MẠI TỔNG HỢP WINCOMMERCE</v>
          </cell>
          <cell r="C2588" t="str">
            <v>Lô G1.03 và G1.04, Chung cư Grand Riverside, 278-283 Bến Vân Đồn, Phường 2, Quận 4, HCM</v>
          </cell>
          <cell r="D2588" t="str">
            <v>MIENNAM;WIN</v>
          </cell>
          <cell r="E2588" t="str">
            <v/>
          </cell>
        </row>
        <row r="2589">
          <cell r="A2589" t="str">
            <v>WIN4578</v>
          </cell>
          <cell r="B2589" t="str">
            <v>CN HCM - CÔNG TY CỔ PHẦN DỊCH VỤ THƯƠNG MẠI TỔNG HỢP WINCOMMERCE</v>
          </cell>
          <cell r="C2589" t="str">
            <v>145A Lê Đình Cẩn, khu phố 6, Phường Tân Tạo, Quận Bình Tân, HCM</v>
          </cell>
          <cell r="D2589" t="str">
            <v>MIENBAC;WIN</v>
          </cell>
        </row>
        <row r="2590">
          <cell r="A2590" t="str">
            <v>win4583</v>
          </cell>
          <cell r="B2590" t="str">
            <v>CN HÀ NỘI - wincommerce</v>
          </cell>
          <cell r="C2590" t="str">
            <v>38 đường Ngô Quyền, Phường Ngô Quyền, Thị xã Sơn Tây, HN</v>
          </cell>
          <cell r="D2590" t="str">
            <v>MIENBAC;WIN</v>
          </cell>
        </row>
        <row r="2591">
          <cell r="A2591" t="str">
            <v>WIN4584</v>
          </cell>
          <cell r="B2591" t="str">
            <v>CN HÀ NỘI - CÔNG TY CỔ PHẦN DỊCH VỤ THƯƠNG MẠI TỔNG HỢP WINCOMMERCE</v>
          </cell>
          <cell r="C2591" t="str">
            <v>Tầng 1, Khu A, tòa Viet Duc Complex, ngõ 164 Khuất Duy Tiến, phường Nhân Chính, quận Thanh Xuân, Hà Nội</v>
          </cell>
          <cell r="D2591" t="str">
            <v>MIENBAC;WIN</v>
          </cell>
        </row>
        <row r="2592">
          <cell r="A2592" t="str">
            <v>WIN4588</v>
          </cell>
          <cell r="B2592" t="str">
            <v>CN HÀ NỘI - CÔNG TY CỔ PHẦN DỊCH VỤ THƯƠNG MẠI TỔNG HỢP WINCOMMERCE</v>
          </cell>
          <cell r="C2592" t="str">
            <v>161 Khu Phố, Thị trấn Liên Quan, Huyện Thạch Thất, HN</v>
          </cell>
          <cell r="D2592" t="str">
            <v>MIENBAC;WIN</v>
          </cell>
        </row>
        <row r="2593">
          <cell r="A2593" t="str">
            <v>WIN4589</v>
          </cell>
          <cell r="B2593" t="str">
            <v>CN HÀ NỘI - CÔNG TY CỔ PHẦN DỊCH VỤ THƯƠNG MẠI TỔNG HỢP WINCOMMERCE</v>
          </cell>
          <cell r="C2593" t="str">
            <v>Thôn 6, Xã Thạch Xá, Thạch Thất, HN</v>
          </cell>
          <cell r="D2593" t="str">
            <v>MIENNAM;WIN</v>
          </cell>
          <cell r="E2593" t="str">
            <v/>
          </cell>
        </row>
        <row r="2594">
          <cell r="A2594" t="str">
            <v>WIN4590</v>
          </cell>
          <cell r="B2594" t="str">
            <v>CN HCM - CÔNG TY CỔ PHẦN DỊCH VỤ THƯƠNG MẠI TỔNG HỢP WINCOMMERCE</v>
          </cell>
          <cell r="C2594" t="str">
            <v>SH11 - SH12 tầng 001 tháp (block)B, Dự án chung cư kết hợp, Thương mại DV số 370 Nguyễn Văn Quỳ, phường Phú Thuận, Quận 7, HCM</v>
          </cell>
          <cell r="D2594" t="str">
            <v>MIENBAC;WIN</v>
          </cell>
        </row>
        <row r="2595">
          <cell r="A2595" t="str">
            <v>WIN4594</v>
          </cell>
          <cell r="B2595" t="str">
            <v>CN HÀ NỘI - CÔNG TY CỔ PHẦN DỊCH VỤ THƯƠNG MẠI TỔNG HỢP WINCOMMERCE</v>
          </cell>
          <cell r="C2595" t="str">
            <v>Ô thương mại dịch vụ số 5 - tầng 01, Tòa nhà NewSkyline, Lô CC2 Khu đô thị mới Văn Quán - Yên Phúc, Phường Văn Quán, Quận Hà Đông, HN</v>
          </cell>
          <cell r="D2595" t="str">
            <v>MIENBAC;WIN</v>
          </cell>
        </row>
        <row r="2596">
          <cell r="A2596" t="str">
            <v>WIN4601</v>
          </cell>
          <cell r="B2596" t="str">
            <v>CN HÀ NỘI - CÔNG TY CỔ PHẦN DỊCH VỤ THƯƠNG MẠI TỔNG HỢP WINCOMMERCE</v>
          </cell>
          <cell r="C2596" t="str">
            <v>Kiot 103, tầng 1 tòa nhà CT13 Khu Đô thị mới Tứ Hiệp, xã Tứ Hiệp, Huyện Thanh Trì, HN</v>
          </cell>
          <cell r="D2596" t="str">
            <v>MIENBAC;WIN</v>
          </cell>
        </row>
        <row r="2597">
          <cell r="A2597" t="str">
            <v>win4603</v>
          </cell>
          <cell r="B2597" t="str">
            <v>CN HÀ NỘI - wincommerce</v>
          </cell>
          <cell r="C2597" t="str">
            <v>Số 31 phố Tùng Thiện, Phường Trung Sơn Trầm, Thị xã Sơn Tây, HN</v>
          </cell>
          <cell r="D2597" t="str">
            <v>MIENNAM;WIN</v>
          </cell>
          <cell r="E2597" t="str">
            <v/>
          </cell>
        </row>
        <row r="2598">
          <cell r="A2598" t="str">
            <v>WIN4608</v>
          </cell>
          <cell r="B2598" t="str">
            <v>CN HCM - CÔNG TY CỔ PHẦN DỊCH VỤ THƯƠNG MẠI TỔNG HỢP WINCOMMERCE</v>
          </cell>
          <cell r="C2598" t="str">
            <v>79A Huỳnh Tịnh Của, Phường 8, Quận 3, HCM</v>
          </cell>
          <cell r="D2598" t="str">
            <v>MIENBAC;WIN</v>
          </cell>
        </row>
        <row r="2599">
          <cell r="A2599" t="str">
            <v>WIN4610</v>
          </cell>
          <cell r="B2599" t="str">
            <v>CN HÀ NỘI - CÔNG TY CỔ PHẦN DỊCH VỤ THƯƠNG MẠI TỔNG HỢP WINCOMMERCE</v>
          </cell>
          <cell r="C2599" t="str">
            <v>Số 126 Thanh Lãm, phường Phú Lãm, quận Hà Đông, Hà Nội</v>
          </cell>
          <cell r="D2599" t="str">
            <v>MIENBAC;WIN</v>
          </cell>
        </row>
        <row r="2600">
          <cell r="A2600" t="str">
            <v>WIN4611</v>
          </cell>
          <cell r="B2600" t="str">
            <v>CN HÀ NỘI - CÔNG TY CỔ PHẦN DỊCH VỤ THƯƠNG MẠI TỔNG HỢP WINCOMMERCE</v>
          </cell>
          <cell r="C2600" t="str">
            <v>Số 72 ngõ 56 Thạch Cầu, Quận Long Biên, HN</v>
          </cell>
          <cell r="D2600" t="str">
            <v>MIENNAM;WIN</v>
          </cell>
          <cell r="E2600" t="str">
            <v/>
          </cell>
        </row>
        <row r="2601">
          <cell r="A2601" t="str">
            <v>win4615</v>
          </cell>
          <cell r="B2601" t="str">
            <v>CN HCM - wincommerce</v>
          </cell>
          <cell r="C2601" t="str">
            <v>950-950A Tạ Quang Bửu, P5, Q8, HCM</v>
          </cell>
          <cell r="D2601" t="str">
            <v>MIENBAC; WIN</v>
          </cell>
        </row>
        <row r="2602">
          <cell r="A2602" t="str">
            <v>WIN4634</v>
          </cell>
          <cell r="B2602" t="str">
            <v>CN HÀ NỘI - CÔNG TY CỔ PHẦN DỊCH VỤ THƯƠNG MẠI TỔNG HỢP WINCOMMERCE</v>
          </cell>
          <cell r="C2602" t="str">
            <v>47 Quốc Lộ 2, khối 2, Phù Lỗ, Sóc Sơn, Hà Nội</v>
          </cell>
          <cell r="D2602" t="str">
            <v>MIENBAC;WIN</v>
          </cell>
        </row>
        <row r="2603">
          <cell r="A2603" t="str">
            <v>win4636</v>
          </cell>
          <cell r="B2603" t="str">
            <v>CN HÀ NỘI - wincommerce</v>
          </cell>
          <cell r="C2603" t="str">
            <v>236 đường Xuân Khanh, Xuân Khanh, Thị xã Sơn Tây, HN</v>
          </cell>
          <cell r="D2603" t="str">
            <v>MIENBAC;WIN</v>
          </cell>
        </row>
        <row r="2604">
          <cell r="A2604" t="str">
            <v>WIN4639</v>
          </cell>
          <cell r="B2604" t="str">
            <v>CN HÀ NỘI - CÔNG TY CỔ PHẦN DỊCH VỤ THƯƠNG MẠI TỔNG HỢP WINCOMMERCE</v>
          </cell>
          <cell r="C2604" t="str">
            <v>50 phố tía , tô hiệu, thường tín, hà nội</v>
          </cell>
          <cell r="D2604" t="str">
            <v>MIENBAC;WIN</v>
          </cell>
        </row>
        <row r="2605">
          <cell r="A2605" t="str">
            <v>WIN4640</v>
          </cell>
          <cell r="B2605" t="str">
            <v>CN HÀ NỘI - CÔNG TY CỔ PHẦN DỊCH VỤ THƯƠNG MẠI TỔNG HỢP WINCOMMERCE</v>
          </cell>
          <cell r="C2605" t="str">
            <v>Số 1 Yên Phúc, Phường Phúc La, Quận Hà Đông, Hà Nội</v>
          </cell>
          <cell r="D2605" t="str">
            <v>MIENBAC;WIN</v>
          </cell>
        </row>
        <row r="2606">
          <cell r="A2606" t="str">
            <v>WIN4641</v>
          </cell>
          <cell r="B2606" t="str">
            <v>CN HÀ NỘI - CÔNG TY CỔ PHẦN DỊCH VỤ THƯƠNG MẠI TỔNG HỢP WINCOMMERCE</v>
          </cell>
          <cell r="C2606" t="str">
            <v>Chân cầu Tự Khoát, Xã Ngũ Hiệp, Huyện Thanh Trì, HN</v>
          </cell>
          <cell r="D2606" t="str">
            <v>MIENBAC;WIN</v>
          </cell>
        </row>
        <row r="2607">
          <cell r="A2607" t="str">
            <v>win4656</v>
          </cell>
          <cell r="B2607" t="str">
            <v>CN HÀ NỘI - wincommerce</v>
          </cell>
          <cell r="C2607" t="str">
            <v>126A Thanh Vị, Phường Sơn Lộc, Thị xã Sơn Tây, HN</v>
          </cell>
          <cell r="D2607" t="str">
            <v>MIENNAM;WIN</v>
          </cell>
          <cell r="E2607" t="str">
            <v/>
          </cell>
        </row>
        <row r="2608">
          <cell r="A2608" t="str">
            <v>WIN4662</v>
          </cell>
          <cell r="B2608" t="str">
            <v>CN HCM - CÔNG TY CỔ PHẦN DỊCH VỤ THƯƠNG MẠI TỔNG HỢP WINCOMMERCE</v>
          </cell>
          <cell r="C2608" t="str">
            <v>B1.03, Tầng 1+2, Block B, Khu liên hợp cao ốc TTTM-, văn phòng và căn hộ, 177 Xa lộ Hà Nội, phường Thảo Điền, Quận 2, TP. Hồ Chí Minh Việt Nam</v>
          </cell>
          <cell r="D2608" t="str">
            <v>MIENBAC;WIN</v>
          </cell>
        </row>
        <row r="2609">
          <cell r="A2609" t="str">
            <v>WIN4667</v>
          </cell>
          <cell r="B2609" t="str">
            <v>CN HÀ NỘI - CÔNG TY CỔ PHẦN DỊCH VỤ THƯƠNG MẠI TỔNG HỢP WINCOMMERCE</v>
          </cell>
          <cell r="C2609" t="str">
            <v>DVTM-05, tầng 1+2 tòa nhà CT1 Khu đô thị Gelexia Riverside
, 885 Tam Trinh, phường Yên Sở, quận Hoàng Mai, HN</v>
          </cell>
          <cell r="D2609" t="str">
            <v>MIENBAC;WIN</v>
          </cell>
        </row>
        <row r="2610">
          <cell r="A2610" t="str">
            <v>WIN4671</v>
          </cell>
          <cell r="B2610" t="str">
            <v>CN HÀ NỘI - CÔNG TY CỔ PHẦN DỊCH VỤ THƯƠNG MẠI TỔNG HỢP WINCOMMERCE</v>
          </cell>
          <cell r="C2610" t="str">
            <v>Thôn Tương Chúc (Chân cầu Tự Khoát), Xã Ngũ Hiệp, Huyện Thanh Trì, HN</v>
          </cell>
          <cell r="D2610" t="str">
            <v>MIENBAC;WIN</v>
          </cell>
        </row>
        <row r="2611">
          <cell r="A2611" t="str">
            <v>WIN4680</v>
          </cell>
          <cell r="B2611" t="str">
            <v>CN HÀ NỘI - CÔNG TY CỔ PHẦN DỊCH VỤ THƯƠNG MẠI TỔNG HỢP WINCOMMERCE</v>
          </cell>
          <cell r="C2611" t="str">
            <v>Xóm 5 văn phú ,thường tín, hà nội</v>
          </cell>
          <cell r="D2611" t="str">
            <v>MIENBAC;WIN</v>
          </cell>
        </row>
        <row r="2612">
          <cell r="A2612" t="str">
            <v>WIN4681</v>
          </cell>
          <cell r="B2612" t="str">
            <v>CN HÀ NỘI - CÔNG TY CỔ PHẦN DỊCH VỤ THƯƠNG MẠI TỔNG HỢP WINCOMMERCE</v>
          </cell>
          <cell r="C2612" t="str">
            <v>Thôn Xâm Dương 3, xã Ninh Sở, huyện Thường Tín, HN</v>
          </cell>
          <cell r="D2612" t="str">
            <v>MIENNAM;WIN</v>
          </cell>
          <cell r="E2612" t="str">
            <v/>
          </cell>
        </row>
        <row r="2613">
          <cell r="A2613" t="str">
            <v>WIN4704</v>
          </cell>
          <cell r="B2613" t="str">
            <v>CN HCM - CÔNG TY CỔ PHẦN DỊCH VỤ THƯƠNG MẠI TỔNG HỢP WINCOMMERCE</v>
          </cell>
          <cell r="C2613" t="str">
            <v>159 Tân Lập II, tổ 3, khu phố 6, Hiệp Phú, Quận 9, HCM</v>
          </cell>
          <cell r="D2613" t="str">
            <v>MIENBAC;WIN</v>
          </cell>
        </row>
        <row r="2614">
          <cell r="A2614" t="str">
            <v>WIN4750</v>
          </cell>
          <cell r="B2614" t="str">
            <v>CN HÀ NỘI - CÔNG TY CỔ PHẦN DỊCH VỤ THƯƠNG MẠI TỔNG HỢP WINCOMMERCE</v>
          </cell>
          <cell r="C2614" t="str">
            <v>Đội 2, Xã Tự Nhiên, Huyện Thường Tín, HN</v>
          </cell>
          <cell r="D2614" t="str">
            <v>MIENNAM;WIN</v>
          </cell>
          <cell r="E2614" t="str">
            <v/>
          </cell>
        </row>
        <row r="2615">
          <cell r="A2615" t="str">
            <v>win4757</v>
          </cell>
          <cell r="B2615" t="str">
            <v>CN HCM - WINCOMMERCE</v>
          </cell>
          <cell r="C2615" t="str">
            <v>37 Đồng Nai, Phường 15, Quận 10, HCM</v>
          </cell>
          <cell r="D2615" t="str">
            <v>MIENBAC;WIN</v>
          </cell>
        </row>
        <row r="2616">
          <cell r="A2616" t="str">
            <v>WIN4764</v>
          </cell>
          <cell r="B2616" t="str">
            <v>CN HÀ NỘI - CÔNG TY CỔ PHẦN DỊCH VỤ THƯƠNG MẠI TỔNG HỢP WINCOMMERCE</v>
          </cell>
          <cell r="C2616" t="str">
            <v>Số 7 Xóm Đinh Tiên Hoàng, Xã Hà Hồi, Huyện Thường Tín, HN</v>
          </cell>
          <cell r="D2616" t="str">
            <v>MIENBAC;WIN</v>
          </cell>
        </row>
        <row r="2617">
          <cell r="A2617" t="str">
            <v>win4766</v>
          </cell>
          <cell r="B2617" t="str">
            <v>CN HÀ NỘI - wincommerce</v>
          </cell>
          <cell r="C2617" t="str">
            <v>78 Cầu Trì, Phường Sơn Lộc, Thị xã Sơn Tây, HN</v>
          </cell>
          <cell r="D2617" t="str">
            <v>MIENBAC;WIN</v>
          </cell>
        </row>
        <row r="2618">
          <cell r="A2618" t="str">
            <v>win4767</v>
          </cell>
          <cell r="B2618" t="str">
            <v>CN HÀ NỘI - wincommerce</v>
          </cell>
          <cell r="C2618" t="str">
            <v>31-LK41 Khu Đô Thị Vân Canh, Xã Vân Canh, Huyện Hoài Đức, HN</v>
          </cell>
          <cell r="D2618" t="str">
            <v>MIENNAM;WIN</v>
          </cell>
          <cell r="E2618" t="str">
            <v/>
          </cell>
        </row>
        <row r="2619">
          <cell r="A2619" t="str">
            <v>WIN4772</v>
          </cell>
          <cell r="B2619" t="str">
            <v>CN HCM - CÔNG TY CỔ PHẦN DỊCH VỤ THƯƠNG MẠI TỔNG HỢP WINCOMMERCE</v>
          </cell>
          <cell r="C2619" t="str">
            <v>0.01 Tần Trệt Tháp 2, Sun Avenue, 28 Mai Chí Thọ Phường An Phú, Quận 2, TP. Hồ Chí Minh Việt Nam</v>
          </cell>
          <cell r="D2619" t="str">
            <v>MIENNAM;WIN</v>
          </cell>
          <cell r="E2619" t="str">
            <v/>
          </cell>
        </row>
        <row r="2620">
          <cell r="A2620" t="str">
            <v>WIN4774</v>
          </cell>
          <cell r="B2620" t="str">
            <v>CN HCM - CÔNG TY CỔ PHẦN DỊCH VỤ THƯƠNG MẠI TỔNG HỢP WINCOMMERCE</v>
          </cell>
          <cell r="C2620" t="str">
            <v>45F1-46F1, đường DN5 (khu dân cư An Sương), khu phố 4, Phường Đông Hưng Thuận, Quận 12, (đường DN5), HCM</v>
          </cell>
          <cell r="D2620" t="str">
            <v>MIENBAC;WIN</v>
          </cell>
        </row>
        <row r="2621">
          <cell r="A2621" t="str">
            <v>WIN4776</v>
          </cell>
          <cell r="B2621" t="str">
            <v>CN HÀ NỘI - CÔNG TY CỔ PHẦN DỊCH VỤ THƯƠNG MẠI TỔNG HỢP WINCOMMERCE</v>
          </cell>
          <cell r="C2621" t="str">
            <v>28 Hòe Thị, Phường Phương Canh, Quận Nam Từ Liêm, Hà Nội</v>
          </cell>
          <cell r="D2621" t="str">
            <v>MIENBAC;WIN</v>
          </cell>
        </row>
        <row r="2622">
          <cell r="A2622" t="str">
            <v>WIN4777</v>
          </cell>
          <cell r="B2622" t="str">
            <v>CN HÀ NỘI - CÔNG TY CỔ PHẦN DỊCH VỤ THƯƠNG MẠI TỔNG HỢP WINCOMMERCE</v>
          </cell>
          <cell r="C2622" t="str">
            <v>79 Ngọc Đại, Phường Đại Mỗ, Quận Nam Từ Liêm, Hà Nôi</v>
          </cell>
          <cell r="D2622" t="str">
            <v>MIENNAM;WIN</v>
          </cell>
          <cell r="E2622" t="str">
            <v/>
          </cell>
        </row>
        <row r="2623">
          <cell r="A2623" t="str">
            <v>WIN4779</v>
          </cell>
          <cell r="B2623" t="str">
            <v>CN HCM - CÔNG TY CỔ PHẦN DỊCH VỤ THƯƠNG MẠI TỔNG HỢP WINCOMMERCE</v>
          </cell>
          <cell r="C2623" t="str">
            <v>CS3-CS4 chung cư Prosper Plaza 22/14 Phan Văn Hớn, Phường Tân Thới Nhất, Quận 12, HCM</v>
          </cell>
          <cell r="D2623" t="str">
            <v>MIENBAC;WIN</v>
          </cell>
        </row>
        <row r="2624">
          <cell r="A2624" t="str">
            <v>WIN4781</v>
          </cell>
          <cell r="B2624" t="str">
            <v>CN HÀ NỘI - CÔNG TY CỔ PHẦN DỊCH VỤ THƯƠNG MẠI TỔNG HỢP WINCOMMERCE</v>
          </cell>
          <cell r="C2624" t="str">
            <v>314 Trần Cung, Phường Cổ Nhuế 1, Quận Bắc Từ Liêm, Hà Nội</v>
          </cell>
          <cell r="D2624" t="str">
            <v>MIENNAM;WIN</v>
          </cell>
          <cell r="E2624" t="str">
            <v/>
          </cell>
        </row>
        <row r="2625">
          <cell r="A2625" t="str">
            <v>WIN4783</v>
          </cell>
          <cell r="B2625" t="str">
            <v>CN HCM - CÔNG TY CỔ PHẦN DỊCH VỤ THƯƠNG MẠI TỔNG HỢP WINCOMMERCE</v>
          </cell>
          <cell r="C2625" t="str">
            <v>0.01, Chung cư CH1, Đường số 10, Khu dân cư CityLand, Phường 10, Quận Gò Vấp, HCM</v>
          </cell>
          <cell r="D2625" t="str">
            <v>MIENNAM;WIN</v>
          </cell>
          <cell r="E2625" t="str">
            <v/>
          </cell>
        </row>
        <row r="2626">
          <cell r="A2626" t="str">
            <v>win4785</v>
          </cell>
          <cell r="B2626" t="str">
            <v>CN HCM - wincommerce</v>
          </cell>
          <cell r="C2626" t="str">
            <v>01.04 tầng 1, chung cư Phương, Việt, 1002 Tạ quang Bửu, P6, Quận 8, HCM</v>
          </cell>
          <cell r="D2626" t="str">
            <v>MIENBAC;WIN</v>
          </cell>
        </row>
        <row r="2627">
          <cell r="A2627" t="str">
            <v>WIN4799</v>
          </cell>
          <cell r="B2627" t="str">
            <v>CN HÀ NỘI - CÔNG TY CỔ PHẦN DỊCH VỤ THƯƠNG MẠI TỔNG HỢP WINCOMMERCE</v>
          </cell>
          <cell r="C2627" t="str">
            <v>Tầng 1 Tòa nhà Kinh Đô, số 93 Lò Đúc, phường Phạm Đình Hổ, quận Hai Bà Trưng, HN</v>
          </cell>
          <cell r="D2627" t="str">
            <v>MIENBAC;WIN</v>
          </cell>
        </row>
        <row r="2628">
          <cell r="A2628" t="str">
            <v>WIN4800</v>
          </cell>
          <cell r="B2628" t="str">
            <v>CN HÀ NỘI - CÔNG TY CỔ PHẦN DỊCH VỤ THƯƠNG MẠI TỔNG HỢP WINCOMMERCE</v>
          </cell>
          <cell r="C2628" t="str">
            <v>344 Ngọc Thụy, Phường Ngọc Thụy, Quận Long Biên, HN</v>
          </cell>
          <cell r="D2628" t="str">
            <v>MIENBAC;WIN</v>
          </cell>
        </row>
        <row r="2629">
          <cell r="A2629" t="str">
            <v>WIN4801</v>
          </cell>
          <cell r="B2629" t="str">
            <v>CN HÀ NỘI - CÔNG TY CỔ PHẦN DỊCH VỤ THƯƠNG MẠI TỔNG HỢP WINCOMMERCE</v>
          </cell>
          <cell r="C2629" t="str">
            <v>Số 2 ngõ 239 đường Trâu Quỳ, TDP An Đào, thị trấn Trâu Quỳ, huyện Gia Lâm, Hà Nội</v>
          </cell>
          <cell r="D2629" t="str">
            <v>MIENNAM;WIN</v>
          </cell>
          <cell r="E2629" t="str">
            <v/>
          </cell>
        </row>
        <row r="2630">
          <cell r="A2630" t="str">
            <v>win4808</v>
          </cell>
          <cell r="B2630" t="str">
            <v>CN HCM - Wincommerce</v>
          </cell>
          <cell r="C2630" t="str">
            <v>Lô RS6.SH.15 Tầng 1 Tháp RS6, Khu Thương mại Dịch vụ, và căn hộ - Khu 2, 239-241 Hòa Bình, Phường Hiệp Tân, Quận Tân Phú, HCM</v>
          </cell>
          <cell r="D2630" t="str">
            <v>MIENBAC;WIN</v>
          </cell>
        </row>
        <row r="2631">
          <cell r="A2631" t="str">
            <v>WIN4810</v>
          </cell>
          <cell r="B2631" t="str">
            <v>CN HÀ NỘI - CÔNG TY CỔ PHẦN DỊCH VỤ THƯƠNG MẠI TỔNG HỢP WINCOMMERCE</v>
          </cell>
          <cell r="C2631" t="str">
            <v>106 Nguyễn Hiền, phường Bách Khoa, quận Hai Bà Trưng, HN</v>
          </cell>
          <cell r="D2631" t="str">
            <v>MIENBAC;WIN</v>
          </cell>
        </row>
        <row r="2632">
          <cell r="A2632" t="str">
            <v>WIN4816</v>
          </cell>
          <cell r="B2632" t="str">
            <v>CN HÀ NỘI - CÔNG TY CỔ PHẦN DỊCH VỤ THƯƠNG MẠI TỔNG HỢP WINCOMMERCE</v>
          </cell>
          <cell r="C2632" t="str">
            <v>Lô 04, Tầng 1, nhà chung cư số CT1, 
phường Cổ Nhuế 2, quận Bắc Từ Liêm, HN</v>
          </cell>
          <cell r="D2632" t="str">
            <v>MIENNAM;WIN</v>
          </cell>
          <cell r="E2632" t="str">
            <v/>
          </cell>
        </row>
        <row r="2633">
          <cell r="A2633" t="str">
            <v>WIN4821</v>
          </cell>
          <cell r="B2633" t="str">
            <v>CN HCM - CÔNG TY CỔ PHẦN DỊCH VỤ THƯƠNG MẠI TỔNG HỢP WINCOMMERCE</v>
          </cell>
          <cell r="C2633" t="str">
            <v>0.14 tầng 01 (trệt), Chung cư cao tầng Phường Trường Thọ, 17 Đường số 3, Khu phố 6, P. Trường Thọ Quận Thủ Đức, HCM</v>
          </cell>
          <cell r="D2633" t="str">
            <v>MIENNAM;WIN</v>
          </cell>
          <cell r="E2633" t="str">
            <v/>
          </cell>
        </row>
        <row r="2634">
          <cell r="A2634" t="str">
            <v>win4823</v>
          </cell>
          <cell r="B2634" t="str">
            <v>CN HCM - Wincommerce</v>
          </cell>
          <cell r="C2634" t="str">
            <v>RS4-SH.03 tại dự án khu TMDV căn hộ địa chỉ 278 đường, Hòa Bình, Phường Hiệp Tân, (Dự án Richstar Residence), Q.Tân phú, HCM</v>
          </cell>
          <cell r="D2634" t="str">
            <v>MIENBAC; WIN</v>
          </cell>
        </row>
        <row r="2635">
          <cell r="A2635" t="str">
            <v>WIN4826</v>
          </cell>
          <cell r="B2635" t="str">
            <v>CN HÀ NỘI - CÔNG TY CỔ PHẦN DỊCH VỤ THƯƠNG MẠI TỔNG HỢP WINCOMMERCE</v>
          </cell>
          <cell r="C2635" t="str">
            <v>98 Miếu Thờ, Xã Tiên Dược, Huyện Sóc Sơn, Hà Nội</v>
          </cell>
          <cell r="D2635" t="str">
            <v>MIENBAC; WIN</v>
          </cell>
        </row>
        <row r="2636">
          <cell r="A2636" t="str">
            <v>WIN4831</v>
          </cell>
          <cell r="B2636" t="str">
            <v>CN HÀ NỘI - CÔNG TY CỔ PHẦN DỊCH VỤ THƯƠNG MẠI TỔNG HỢP WINCOMMERCE</v>
          </cell>
          <cell r="C2636" t="str">
            <v>B12 Chợ Phú Cường, Xã Phú Cường, Huyện Sóc Sơn, Hà Nội</v>
          </cell>
          <cell r="D2636" t="str">
            <v>MIENBAC;WIN</v>
          </cell>
        </row>
        <row r="2637">
          <cell r="A2637" t="str">
            <v>win4832</v>
          </cell>
          <cell r="B2637" t="str">
            <v>CN HÀ NỘI - wincommerce</v>
          </cell>
          <cell r="C2637" t="str">
            <v>Khu 10 Chợ Phố Hạ, Xã Mê Linh, Huyện Mê Linh, Hà Nội</v>
          </cell>
          <cell r="D2637" t="str">
            <v>MIENNAM;WIN</v>
          </cell>
          <cell r="E2637" t="str">
            <v/>
          </cell>
        </row>
        <row r="2638">
          <cell r="A2638" t="str">
            <v>win4846</v>
          </cell>
          <cell r="B2638" t="str">
            <v>CN HCM - wincommerce</v>
          </cell>
          <cell r="C2638" t="str">
            <v>Số 16 đường số 5A, KDC Trung Sơn, ấp 4B, xã Bình Hưng, Huyện Bình Chánh, HCM</v>
          </cell>
          <cell r="D2638" t="str">
            <v>MIENNAM;WIN</v>
          </cell>
          <cell r="E2638" t="str">
            <v/>
          </cell>
        </row>
        <row r="2639">
          <cell r="A2639" t="str">
            <v>WIN4858</v>
          </cell>
          <cell r="B2639" t="str">
            <v>CN HCM - CÔNG TY CỔ PHẦN DỊCH VỤ THƯƠNG MẠI TỔNG HỢP WINCOMMERCE</v>
          </cell>
          <cell r="C2639" t="str">
            <v>351/29 Lê Đại Hành, Phường 11, Quận 11, TP. Hồ Chí Minh Việt Nam</v>
          </cell>
          <cell r="D2639" t="str">
            <v>MIENBAC;WIN</v>
          </cell>
        </row>
        <row r="2640">
          <cell r="A2640" t="str">
            <v>win4863</v>
          </cell>
          <cell r="B2640" t="str">
            <v>CN HÀ NỘI - wincommerce</v>
          </cell>
          <cell r="C2640" t="str">
            <v>Khu A - Khu đất dịch vụ Do Lộ, Yên Nghĩa, Hà Đông, Hà Nội</v>
          </cell>
          <cell r="D2640" t="str">
            <v>MIENBAC;WIN</v>
          </cell>
        </row>
        <row r="2641">
          <cell r="A2641" t="str">
            <v>WIN4864</v>
          </cell>
          <cell r="B2641" t="str">
            <v>CN HÀ NỘI - CÔNG TY CỔ PHẦN DỊCH VỤ THƯƠNG MẠI TỔNG HỢP WINCOMMERCE</v>
          </cell>
          <cell r="C2641" t="str">
            <v>138 Thị trân văn giang</v>
          </cell>
          <cell r="D2641" t="str">
            <v>MIENBAC;WIN</v>
          </cell>
        </row>
        <row r="2642">
          <cell r="A2642" t="str">
            <v>WIN4870</v>
          </cell>
          <cell r="B2642" t="str">
            <v>CN HÀ NỘI - CÔNG TY CỔ PHẦN DỊCH VỤ THƯƠNG MẠI TỔNG HỢP WINCOMMERCE</v>
          </cell>
          <cell r="C2642" t="str">
            <v>14 Trần Quý Cáp, Phường Văn Miếu, Quận Đống Đa, HN</v>
          </cell>
          <cell r="D2642" t="str">
            <v>MIENBAC;WIN</v>
          </cell>
        </row>
        <row r="2643">
          <cell r="A2643" t="str">
            <v>WIN4878</v>
          </cell>
          <cell r="B2643" t="str">
            <v>CN HÀ NỘI - CÔNG TY CỔ PHẦN DỊCH VỤ THƯƠNG MẠI TỔNG HỢP WINCOMMERCE</v>
          </cell>
          <cell r="C2643" t="str">
            <v>Xã Ngũ Hiệp, Huyện Thanh Trì, HN</v>
          </cell>
          <cell r="D2643" t="str">
            <v>MIENBAC;WIN</v>
          </cell>
        </row>
        <row r="2644">
          <cell r="A2644" t="str">
            <v>WIN4880</v>
          </cell>
          <cell r="B2644" t="str">
            <v>CN HÀ NỘI - CÔNG TY CỔ PHẦN DỊCH VỤ THƯƠNG MẠI TỔNG HỢP WINCOMMERCE</v>
          </cell>
          <cell r="C2644" t="str">
            <v>Thôn bên  363 thị trân văn giang</v>
          </cell>
          <cell r="D2644" t="str">
            <v>MIENNAM;WIN</v>
          </cell>
          <cell r="E2644" t="str">
            <v/>
          </cell>
        </row>
        <row r="2645">
          <cell r="A2645" t="str">
            <v>WIN4881</v>
          </cell>
          <cell r="B2645" t="str">
            <v>CN HCM - CÔNG TY CỔ PHẦN DỊCH VỤ THƯƠNG MẠI TỔNG HỢP WINCOMMERCE</v>
          </cell>
          <cell r="C2645" t="str">
            <v>BTM1-3 BlockB tầng 1 (trệt), khu phố 3 Centana, 36 mai Chí Thọ, Phường An Phú, Quận 2, TP. Hồ Chí Minh Việt Nam</v>
          </cell>
          <cell r="D2645" t="str">
            <v>MIENNAM;WIN</v>
          </cell>
          <cell r="E2645" t="str">
            <v/>
          </cell>
        </row>
        <row r="2646">
          <cell r="A2646" t="str">
            <v>WIN4884</v>
          </cell>
          <cell r="B2646" t="str">
            <v>CN HCM - CÔNG TY CỔ PHẦN DỊCH VỤ THƯƠNG MẠI TỔNG HỢP WINCOMMERCE</v>
          </cell>
          <cell r="C2646" t="str">
            <v>23/2 đường số 9, Khu phố 4, Phường Trường Thọ, Quận Thủ Đức, HCM</v>
          </cell>
          <cell r="D2646" t="str">
            <v>MIENBAC;WIN</v>
          </cell>
        </row>
        <row r="2647">
          <cell r="A2647" t="str">
            <v>WIN4887</v>
          </cell>
          <cell r="B2647" t="str">
            <v>CN HÀ NỘI - CÔNG TY CỔ PHẦN DỊCH VỤ THƯƠNG MẠI TỔNG HỢP WINCOMMERCE</v>
          </cell>
          <cell r="C2647" t="str">
            <v>Cụm 6 Thị trấn Phúc Thọ, Huyện Phúc Thọ, HN</v>
          </cell>
          <cell r="D2647" t="str">
            <v>MIENNAM;WIN</v>
          </cell>
          <cell r="E2647" t="str">
            <v/>
          </cell>
        </row>
        <row r="2648">
          <cell r="A2648" t="str">
            <v>WIN4895</v>
          </cell>
          <cell r="B2648" t="str">
            <v>CN HCM - CÔNG TY CỔ PHẦN DỊCH VỤ THƯƠNG MẠI TỔNG HỢP WINCOMMERCE</v>
          </cell>
          <cell r="C2648" t="str">
            <v>42-44 đường A4, Phường 12, Quận Tân Bình, HCM</v>
          </cell>
          <cell r="D2648" t="str">
            <v>MIENBAC;WIN</v>
          </cell>
        </row>
        <row r="2649">
          <cell r="A2649" t="str">
            <v>WIN4912</v>
          </cell>
          <cell r="B2649" t="str">
            <v>CN HÀ NỘI - CÔNG TY CỔ PHẦN DỊCH VỤ THƯƠNG MẠI TỔNG HỢP WINCOMMERCE</v>
          </cell>
          <cell r="C2649" t="str">
            <v>186 và 188 Tư Đình, Phường Long Biên, Quận Long Biên, Hà Nội</v>
          </cell>
          <cell r="D2649" t="str">
            <v>MIENNAM;WIN</v>
          </cell>
          <cell r="E2649" t="str">
            <v/>
          </cell>
        </row>
        <row r="2650">
          <cell r="A2650" t="str">
            <v>WIN4915</v>
          </cell>
          <cell r="B2650" t="str">
            <v>CN HCM - CÔNG TY CỔ PHẦN DỊCH VỤ THƯƠNG MẠI TỔNG HỢP WINCOMMERCE</v>
          </cell>
          <cell r="C2650" t="str">
            <v>0.01. Tầng trệt tháp 4, Sun Avenue 28 Mai Chí Thọ, Phường An Phú, Quận 2, TP. Hồ Chí Minh Việt Nam</v>
          </cell>
          <cell r="D2650" t="str">
            <v>MIENBAC;WIN</v>
          </cell>
        </row>
        <row r="2651">
          <cell r="A2651" t="str">
            <v>WIN4918</v>
          </cell>
          <cell r="B2651" t="str">
            <v>CN HÀ NỘI - CÔNG TY CỔ PHẦN DỊCH VỤ THƯƠNG MẠI TỔNG HỢP WINCOMMERCE</v>
          </cell>
          <cell r="C2651" t="str">
            <v>SH6B+SH7B, Tầng 1 Tòa nhà HH3, Số 32 Phố Đại Từ, Phường Đại Kim, Quận Hoàng Mai, HN</v>
          </cell>
          <cell r="D2651" t="str">
            <v>MIENNAM;WIN</v>
          </cell>
          <cell r="E2651" t="str">
            <v/>
          </cell>
        </row>
        <row r="2652">
          <cell r="A2652" t="str">
            <v>WIN4922</v>
          </cell>
          <cell r="B2652" t="str">
            <v>CN HCM - CÔNG TY CỔ PHẦN DỊCH VỤ THƯƠNG MẠI TỔNG HỢP WINCOMMERCE</v>
          </cell>
          <cell r="C2652" t="str">
            <v>Tổ hợp chung cư H098&amp;T106 tại 241/42, Nguyễn Văn Luông, phườn 11, Quận 6, TP. Hồ Chí Minh Việt Nam</v>
          </cell>
          <cell r="D2652" t="str">
            <v>MIENBAC;WIN</v>
          </cell>
        </row>
        <row r="2653">
          <cell r="A2653" t="str">
            <v>win4924</v>
          </cell>
          <cell r="B2653" t="str">
            <v>CN HÀ NỘI - wincommerce</v>
          </cell>
          <cell r="C2653" t="str">
            <v>Xóm Dền, Xã Di Trạch, Huyện Hoài Đức, HN</v>
          </cell>
          <cell r="D2653" t="str">
            <v>MIENBAC;WIN</v>
          </cell>
        </row>
        <row r="2654">
          <cell r="A2654" t="str">
            <v>win4927</v>
          </cell>
          <cell r="B2654" t="str">
            <v>CN HÀ NỘI - wincommerce</v>
          </cell>
          <cell r="C2654" t="str">
            <v>Khu 10 Thôn Thường Lệ, Xã Đại Thịnh, Huyện Mê Linh, HN</v>
          </cell>
          <cell r="D2654" t="str">
            <v>MIENNAM;WIN</v>
          </cell>
          <cell r="E2654" t="str">
            <v/>
          </cell>
        </row>
        <row r="2655">
          <cell r="A2655" t="str">
            <v>WIN4935</v>
          </cell>
          <cell r="B2655" t="str">
            <v>CN HCM - CÔNG TY CỔ PHẦN DỊCH VỤ THƯƠNG MẠI TỔNG HỢP WINCOMMERCE</v>
          </cell>
          <cell r="C2655" t="str">
            <v>339DE Nguyễn Cảnh Chân, Phường Cầu Kho, Quận 1, HCM</v>
          </cell>
          <cell r="D2655" t="str">
            <v>MIENNAM;WIN</v>
          </cell>
          <cell r="E2655" t="str">
            <v/>
          </cell>
        </row>
        <row r="2656">
          <cell r="A2656" t="str">
            <v>WIN4937</v>
          </cell>
          <cell r="B2656" t="str">
            <v>CN HCM - CÔNG TY CỔ PHẦN DỊCH VỤ THƯƠNG MẠI TỔNG HỢP WINCOMMERCE</v>
          </cell>
          <cell r="C2656" t="str">
            <v>A01 –TMDV01-02 cao ốc Jamila, 60 đường 697, KP2, Phường Phú Hữu, Quận 9, HCM</v>
          </cell>
          <cell r="D2656" t="str">
            <v>MIENNAM;WIN</v>
          </cell>
          <cell r="E2656" t="str">
            <v/>
          </cell>
        </row>
        <row r="2657">
          <cell r="A2657" t="str">
            <v>WIN4940</v>
          </cell>
          <cell r="B2657" t="str">
            <v>CN HCM - CÔNG TY CỔ PHẦN DỊCH VỤ THƯƠNG MẠI TỔNG HỢP WINCOMMERCE</v>
          </cell>
          <cell r="C2657" t="str">
            <v>Tầng Trệt Cao ốc An Cư, số 8, đường Thái Thuận, P An Phú, Quận 2, TP. Hồ Chí Minh Việt Nam</v>
          </cell>
          <cell r="D2657" t="str">
            <v>MIENNAM;WIN</v>
          </cell>
          <cell r="E2657" t="str">
            <v/>
          </cell>
        </row>
        <row r="2658">
          <cell r="A2658" t="str">
            <v>WIN4943</v>
          </cell>
          <cell r="B2658" t="str">
            <v>CN HCM - CÔNG TY CỔ PHẦN DỊCH VỤ THƯƠNG MẠI TỔNG HỢP WINCOMMERCE</v>
          </cell>
          <cell r="C2658" t="str">
            <v>TM05- Dự án KDC Sông Đà 434/16 đường 26 tháng 3, Phường 15,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WIN4952</v>
          </cell>
          <cell r="B2659" t="str">
            <v>CN HCM - CÔNG TY CỔ PHẦN DỊCH VỤ THƯƠNG MẠI TỔNG HỢP WINCOMMERCE</v>
          </cell>
          <cell r="C2659" t="str">
            <v>97 Nguyên Hồng, Phường 1, Quận Gò Vấp, HCM</v>
          </cell>
          <cell r="D2659" t="str">
            <v>MIENBAC;WIN</v>
          </cell>
        </row>
        <row r="2660">
          <cell r="A2660" t="str">
            <v>WIN4959</v>
          </cell>
          <cell r="B2660" t="str">
            <v>CN HÀ NỘI - CÔNG TY CỔ PHẦN DỊCH VỤ THƯƠNG MẠI TỔNG HỢP WINCOMMERCE</v>
          </cell>
          <cell r="C2660" t="str">
            <v>Kiot 03 - Tầng 01, chung cư CT4, KĐTM Thạch Bàn, Phường Thạch Bàn, Quận Long Biên, Hà Nội</v>
          </cell>
          <cell r="D2660" t="str">
            <v>MIENBAC;WIN</v>
          </cell>
        </row>
        <row r="2661">
          <cell r="A2661" t="str">
            <v>WIN4967</v>
          </cell>
          <cell r="B2661" t="str">
            <v>CN HÀ NỘI - CÔNG TY CỔ PHẦN DỊCH VỤ THƯƠNG MẠI TỔNG HỢP WINCOMMERCE</v>
          </cell>
          <cell r="C2661" t="str">
            <v>Tầng 1, Tòa nhà Golden West, Số 2 Lê Văn Thiêm, Phường Nhân Chính, Quận Thanh Xuân, HN</v>
          </cell>
          <cell r="D2661" t="str">
            <v>MIENBAC;WIN</v>
          </cell>
        </row>
        <row r="2662">
          <cell r="A2662" t="str">
            <v>WIN4968</v>
          </cell>
          <cell r="B2662" t="str">
            <v>CN HÀ NỘI - CÔNG TY CỔ PHẦN DỊCH VỤ THƯƠNG MẠI TỔNG HỢP WINCOMMERCE</v>
          </cell>
          <cell r="C2662" t="str">
            <v>QL3 Phố Lộc Hà, Xã Mai Lâm, Huyện Đông Anh, Hà Nội</v>
          </cell>
          <cell r="D2662" t="str">
            <v>MIENBAC; WIN</v>
          </cell>
        </row>
        <row r="2663">
          <cell r="A2663" t="str">
            <v>WIN4972</v>
          </cell>
          <cell r="B2663" t="str">
            <v>CN HÀ NỘI - CÔNG TY CỔ PHẦN DỊCH VỤ THƯƠNG MẠI TỔNG HỢP WINCOMMERCE</v>
          </cell>
          <cell r="C2663" t="str">
            <v>Ngã Ba Yên Tàng, Thôn Yên Tàng, Xã Bắc Phú, Huyện Sóc Sơn, HN</v>
          </cell>
          <cell r="D2663" t="str">
            <v>MIENBAC;WIN</v>
          </cell>
        </row>
        <row r="2664">
          <cell r="A2664" t="str">
            <v>WIN4983</v>
          </cell>
          <cell r="B2664" t="str">
            <v>CN HÀ NỘI - CÔNG TY CỔ PHẦN DỊCH VỤ THƯƠNG MẠI TỔNG HỢP WINCOMMERCE</v>
          </cell>
          <cell r="C2664" t="str">
            <v>LK11-Lô 6, Dự án nhà ở Phùng Khoang, Phường Trung Văn, Quận Nam Từ Liêm, Hà Nội</v>
          </cell>
          <cell r="D2664" t="str">
            <v>MIENBAC;WIN</v>
          </cell>
        </row>
        <row r="2665">
          <cell r="A2665" t="str">
            <v>WIN4986</v>
          </cell>
          <cell r="B2665" t="str">
            <v>CN HÀ NỘI - CÔNG TY CỔ PHẦN DỊCH VỤ THƯƠNG MẠI TỔNG HỢP WINCOMMERCE</v>
          </cell>
          <cell r="C2665" t="str">
            <v>Thôn Đìa, Xã Nam Hồng, Huyện Đông Anh, Hà Nội</v>
          </cell>
          <cell r="D2665" t="str">
            <v>MIENNAM;WIN</v>
          </cell>
          <cell r="E2665" t="str">
            <v/>
          </cell>
        </row>
        <row r="2666">
          <cell r="A2666" t="str">
            <v>win5005</v>
          </cell>
          <cell r="B2666" t="str">
            <v>CN HCM - Wincommerce</v>
          </cell>
          <cell r="C2666" t="str">
            <v>09 Phạm Vấn, Phường Phú Thọ Hòa, Quận Tân Phú, HCM</v>
          </cell>
          <cell r="D2666" t="str">
            <v>MIENNAM;WIN</v>
          </cell>
          <cell r="E2666" t="str">
            <v/>
          </cell>
        </row>
        <row r="2667">
          <cell r="A2667" t="str">
            <v>WIN5006</v>
          </cell>
          <cell r="B2667" t="str">
            <v>CN HCM - CÔNG TY CỔ PHẦN DỊCH VỤ THƯƠNG MẠI TỔNG HỢP WINCOMMERCE</v>
          </cell>
          <cell r="C2667" t="str">
            <v>185B Nguyễn Thị Định, Phường An Phú, Quận 2, TP. Hồ Chí Minh Việt Nam</v>
          </cell>
          <cell r="D2667" t="str">
            <v>MIENNAM;WIN</v>
          </cell>
          <cell r="E2667" t="str">
            <v/>
          </cell>
        </row>
        <row r="2668">
          <cell r="A2668" t="str">
            <v>WIN5007</v>
          </cell>
          <cell r="B2668" t="str">
            <v>CN HCM - CÔNG TY CỔ PHẦN DỊCH VỤ THƯƠNG MẠI TỔNG HỢP WINCOMMERCE</v>
          </cell>
          <cell r="C2668" t="str">
            <v>7-9 Nguyễn Hiền, Phường 4, Quận 3, HCM</v>
          </cell>
          <cell r="D2668" t="str">
            <v>MIENBAC;WIN</v>
          </cell>
        </row>
        <row r="2669">
          <cell r="A2669" t="str">
            <v>WIN5008</v>
          </cell>
          <cell r="B2669" t="str">
            <v>CN HÀ NỘI - CÔNG TY CỔ PHẦN DỊCH VỤ THƯƠNG MẠI TỔNG HỢP WINCOMMERCE</v>
          </cell>
          <cell r="C2669" t="str">
            <v>Thôn Quất Động, Xã Quất Động, Huyện Thường Tín, HN</v>
          </cell>
          <cell r="D2669" t="str">
            <v>MIENNAM;WIN</v>
          </cell>
          <cell r="E2669" t="str">
            <v/>
          </cell>
        </row>
        <row r="2670">
          <cell r="A2670" t="str">
            <v>win5019</v>
          </cell>
          <cell r="B2670" t="str">
            <v>CN HCM - WINCOMMERCE</v>
          </cell>
          <cell r="C2670" t="str">
            <v>606/144-606/146 Ba Tháng Hai, Phường 14, Quận 10, HCM</v>
          </cell>
          <cell r="D2670" t="str">
            <v>MIENBAC;WIN</v>
          </cell>
        </row>
        <row r="2671">
          <cell r="A2671" t="str">
            <v>WIN5020</v>
          </cell>
          <cell r="B2671" t="str">
            <v>CN HÀ NỘI - CÔNG TY CỔ PHẦN DỊCH VỤ THƯƠNG MẠI TỔNG HỢP WINCOMMERCE</v>
          </cell>
          <cell r="C2671" t="str">
            <v>Số 38 Khu Tái Định Cư Ngô Thì Nhậm, Đường Phan Đình Giót, Phường La Khê, Quận Hà Đông, HN</v>
          </cell>
          <cell r="D2671" t="str">
            <v>MIENNAM;WIN</v>
          </cell>
          <cell r="E2671" t="str">
            <v/>
          </cell>
        </row>
        <row r="2672">
          <cell r="A2672" t="str">
            <v>WIN5024</v>
          </cell>
          <cell r="B2672" t="str">
            <v>CN HCM - CÔNG TY CỔ PHẦN DỊCH VỤ THƯƠNG MẠI TỔNG HỢP WINCOMMERCE</v>
          </cell>
          <cell r="C2672" t="str">
            <v>33/4 ấp Mới 1, Xã Tân Xuân, Huyện Hóc Môn, HCM</v>
          </cell>
          <cell r="D2672" t="str">
            <v>MIENNAM;WIN</v>
          </cell>
          <cell r="E2672" t="str">
            <v/>
          </cell>
        </row>
        <row r="2673">
          <cell r="A2673" t="str">
            <v>WIN5025</v>
          </cell>
          <cell r="B2673" t="str">
            <v>CN HCM - CÔNG TY CỔ PHẦN DỊCH VỤ THƯƠNG MẠI TỔNG HỢP WINCOMMERCE</v>
          </cell>
          <cell r="C2673" t="str">
            <v>15 Nguyễn Quang Bích, Phường 13, Quận Tân Bình, HCM</v>
          </cell>
          <cell r="D2673" t="str">
            <v>MIENNAM;WIN</v>
          </cell>
          <cell r="E2673" t="str">
            <v/>
          </cell>
        </row>
        <row r="2674">
          <cell r="A2674" t="str">
            <v>win5026</v>
          </cell>
          <cell r="B2674" t="str">
            <v>CN HCM - WINCOMMERCE</v>
          </cell>
          <cell r="C2674" t="str">
            <v>163/25/1 Tô Hiến Thành, Phường 13, Quận 10, HCM</v>
          </cell>
          <cell r="D2674" t="str">
            <v>MIENNAM;WIN</v>
          </cell>
          <cell r="E2674" t="str">
            <v/>
          </cell>
        </row>
        <row r="2675">
          <cell r="A2675" t="str">
            <v>WIN5029</v>
          </cell>
          <cell r="B2675" t="str">
            <v>CN HCM - CÔNG TY CỔ PHẦN DỊCH VỤ THƯƠNG MẠI TỔNG HỢP WINCOMMERCE</v>
          </cell>
          <cell r="C2675" t="str">
            <v>42 Thăng Long, Phường 4, Quận Tân Bình, HCM</v>
          </cell>
          <cell r="D2675" t="str">
            <v>MIENNAM;WIN</v>
          </cell>
          <cell r="E2675" t="str">
            <v/>
          </cell>
        </row>
        <row r="2676">
          <cell r="A2676" t="str">
            <v>WIN5043</v>
          </cell>
          <cell r="B2676" t="str">
            <v>CN HCM - CÔNG TY CỔ PHẦN DỊCH VỤ THƯƠNG MẠI TỔNG HỢP WINCOMMERCE</v>
          </cell>
          <cell r="C2676" t="str">
            <v>81 đường số 2, KP6, Phường Hiệp Bình Phước, Quận Thủ Đức, HCM</v>
          </cell>
          <cell r="D2676" t="str">
            <v>MIENBAC;WIN</v>
          </cell>
        </row>
        <row r="2677">
          <cell r="A2677" t="str">
            <v>WIN5045</v>
          </cell>
          <cell r="B2677" t="str">
            <v>CN HÀ NỘI - CÔNG TY CỔ PHẦN DỊCH VỤ THƯƠNG MẠI TỔNG HỢP WINCOMMERCE</v>
          </cell>
          <cell r="C2677" t="str">
            <v>Thôn 9, Xã Phùng Xá, Huyện Thạch Thất, HN</v>
          </cell>
          <cell r="D2677" t="str">
            <v>MIENBAC;WIN</v>
          </cell>
        </row>
        <row r="2678">
          <cell r="A2678" t="str">
            <v>WIN5054</v>
          </cell>
          <cell r="B2678" t="str">
            <v>CN HÀ NỘI - CÔNG TY CỔ PHẦN DỊCH VỤ THƯƠNG MẠI TỔNG HỢP WINCOMMERCE</v>
          </cell>
          <cell r="C2678" t="str">
            <v>BT25, Lô TT2, Khu nhà ở C37 BCA, Khu đô thị mới Phùng Khoang, Phường Trung Văn, Quận Nam Từ Liêm, HN</v>
          </cell>
          <cell r="D2678" t="str">
            <v>MIENBAC;WIN</v>
          </cell>
        </row>
        <row r="2679">
          <cell r="A2679" t="str">
            <v>WIN5055</v>
          </cell>
          <cell r="B2679" t="str">
            <v>CN HÀ NỘI - CÔNG TY CỔ PHẦN DỊCH VỤ THƯƠNG MẠI TỔNG HỢP WINCOMMERCE</v>
          </cell>
          <cell r="C2679" t="str">
            <v>Số 67+69 Đường Ngô Đình Mẫn, Phường La Khê, Quận Hà Đông, HN</v>
          </cell>
          <cell r="D2679" t="str">
            <v>MIENBAC;WIN</v>
          </cell>
        </row>
        <row r="2680">
          <cell r="A2680" t="str">
            <v>WIN5062</v>
          </cell>
          <cell r="B2680" t="str">
            <v>CN HÀ NỘI - CÔNG TY CỔ PHẦN DỊCH VỤ THƯƠNG MẠI TỔNG HỢP WINCOMMERCE</v>
          </cell>
          <cell r="C2680" t="str">
            <v>Thôn Thọ Giáo, Xã Tân Minh, Huyện Thường Tín, HN</v>
          </cell>
          <cell r="D2680" t="str">
            <v>MIENBAC;WIN</v>
          </cell>
        </row>
        <row r="2681">
          <cell r="A2681" t="str">
            <v>WIN5063</v>
          </cell>
          <cell r="B2681" t="str">
            <v>CN HÀ NỘI - CÔNG TY CỔ PHẦN DỊCH VỤ THƯƠNG MẠI TỔNG HỢP WINCOMMERCE</v>
          </cell>
          <cell r="C2681" t="str">
            <v>Số 16 Hòa Sơn, Thị trấn Chúc Sơn, Huyện Chương Mỹ, HN</v>
          </cell>
          <cell r="D2681" t="str">
            <v>MIENBAC;WIN</v>
          </cell>
        </row>
        <row r="2682">
          <cell r="A2682" t="str">
            <v>win5075</v>
          </cell>
          <cell r="B2682" t="str">
            <v>CN HÀ NỘI - WINCOMMERCE</v>
          </cell>
          <cell r="C2682" t="str">
            <v>Thôn Thái Hòa, Xã Bình Phú, Huyện Thạch Thất, HN</v>
          </cell>
          <cell r="D2682" t="str">
            <v>MIENNAM;WIN</v>
          </cell>
          <cell r="E2682" t="str">
            <v/>
          </cell>
        </row>
        <row r="2683">
          <cell r="A2683" t="str">
            <v>WIN5077</v>
          </cell>
          <cell r="B2683" t="str">
            <v>CN HCM - CÔNG TY CỔ PHẦN DỊCH VỤ THƯƠNG MẠI TỔNG HỢP WINCOMMERCE</v>
          </cell>
          <cell r="C2683" t="str">
            <v>254/63 Âu Cơ, P. 9, Quận Tân Bình, HCM</v>
          </cell>
          <cell r="D2683" t="str">
            <v>MIENNAM;WIN</v>
          </cell>
          <cell r="E2683" t="str">
            <v/>
          </cell>
        </row>
        <row r="2684">
          <cell r="A2684" t="str">
            <v>win5085</v>
          </cell>
          <cell r="B2684" t="str">
            <v>CN HCM - WINCOMMERCE</v>
          </cell>
          <cell r="C2684" t="str">
            <v>48 Liêu Bình Hương, ấp Tân Tiến, xã Tân Thông Hội, Huyện Củ Chi, HCM</v>
          </cell>
          <cell r="D2684" t="str">
            <v>MIENNAM;WIN</v>
          </cell>
          <cell r="E2684" t="str">
            <v/>
          </cell>
        </row>
        <row r="2685">
          <cell r="A2685" t="str">
            <v>WIN5086</v>
          </cell>
          <cell r="B2685" t="str">
            <v>CN HCM - CÔNG TY CỔ PHẦN DỊCH VỤ THƯƠNG MẠI TỔNG HỢP WINCOMMERCE</v>
          </cell>
          <cell r="C2685" t="str">
            <v>120 Lò Lu, Phường Trường Thạnh, Quận 9, HCM</v>
          </cell>
          <cell r="D2685" t="str">
            <v>MIENBAC;WIN</v>
          </cell>
        </row>
        <row r="2686">
          <cell r="A2686" t="str">
            <v>WIN5088</v>
          </cell>
          <cell r="B2686" t="str">
            <v>CN HÀ NỘI - CÔNG TY CỔ PHẦN DỊCH VỤ THƯƠNG MẠI TỔNG HỢP WINCOMMERCE</v>
          </cell>
          <cell r="C2686" t="str">
            <v>Kiot dịch vụ số 2, Tầng 1, Tòa nhà B, Dự án X2, Phường Cầu Diễn, Nam Từ Liêm, Hà Nội</v>
          </cell>
          <cell r="D2686" t="str">
            <v>MIENBAC;WIN</v>
          </cell>
        </row>
        <row r="2687">
          <cell r="A2687" t="str">
            <v>WIN5089</v>
          </cell>
          <cell r="B2687" t="str">
            <v>CN HÀ NỘI - CÔNG TY CỔ PHẦN DỊCH VỤ THƯƠNG MẠI TỔNG HỢP WINCOMMERCE</v>
          </cell>
          <cell r="C2687" t="str">
            <v>Số 42 Đường Nghĩa Lộ, Phường Yên Nghĩa, Quận Hà Đông, HN</v>
          </cell>
          <cell r="D2687" t="str">
            <v>MIENBAC;WIN</v>
          </cell>
        </row>
        <row r="2688">
          <cell r="A2688" t="str">
            <v>WIN5090</v>
          </cell>
          <cell r="B2688" t="str">
            <v>CN HÀ NỘI - CÔNG TY CỔ PHẦN DỊCH VỤ THƯƠNG MẠI TỔNG HỢP WINCOMMERCE</v>
          </cell>
          <cell r="C2688" t="str">
            <v>Số 83, Ngõ 384, Đường Đông Hội, Xã Đông Hội, Huyện Đông Anh, Hà Nội</v>
          </cell>
          <cell r="D2688" t="str">
            <v>MIENBAC;WIN</v>
          </cell>
        </row>
        <row r="2689">
          <cell r="A2689" t="str">
            <v>WIN5097</v>
          </cell>
          <cell r="B2689" t="str">
            <v>CN HÀ NỘI - CÔNG TY CỔ PHẦN DỊCH VỤ THƯƠNG MẠI TỔNG HỢP WINCOMMERCE</v>
          </cell>
          <cell r="C2689" t="str">
            <v>55 Cầu Cốc, Phường Tây Mỗ, Nam Từ Liêm, Hà Nội</v>
          </cell>
          <cell r="D2689" t="str">
            <v>MIENBAC;WIN</v>
          </cell>
        </row>
        <row r="2690">
          <cell r="A2690" t="str">
            <v>win5101</v>
          </cell>
          <cell r="B2690" t="str">
            <v>CN HÀ NỘI - wincommerce</v>
          </cell>
          <cell r="C2690" t="str">
            <v>Số 168 Thôn Mới, Xã Cao Dương, Huyện Thanh Oai, HN</v>
          </cell>
          <cell r="D2690" t="str">
            <v>MIENNAM;WIN</v>
          </cell>
          <cell r="E2690" t="str">
            <v/>
          </cell>
        </row>
        <row r="2691">
          <cell r="A2691" t="str">
            <v>WIN5115</v>
          </cell>
          <cell r="B2691" t="str">
            <v>CN HCM - CÔNG TY CỔ PHẦN DỊCH VỤ THƯƠNG MẠI TỔNG HỢP WINCOMMERCE</v>
          </cell>
          <cell r="C2691" t="str">
            <v>1.17 và 1.04 Tầng 1+2, CC Hiệp Thành (Parkland), số 38 đường N5, KDC Hiệp Thành, Phường Hiệp Thành, Quận 12, HCM</v>
          </cell>
          <cell r="D2691" t="str">
            <v>MIENNAM;WIN</v>
          </cell>
          <cell r="E2691" t="str">
            <v/>
          </cell>
        </row>
        <row r="2692">
          <cell r="A2692" t="str">
            <v>WIN5124</v>
          </cell>
          <cell r="B2692" t="str">
            <v>CN HCM - CÔNG TY CỔ PHẦN DỊCH VỤ THƯƠNG MẠI TỔNG HỢP WINCOMMERCE</v>
          </cell>
          <cell r="C2692" t="str">
            <v>B1.01 tầng 1 Block tại dự án Khu Dân cứ Phước Long, Phường Phước Long B, Quận 9, HCM</v>
          </cell>
          <cell r="D2692" t="str">
            <v>MIENNAM;WIN</v>
          </cell>
          <cell r="E2692" t="str">
            <v/>
          </cell>
        </row>
        <row r="2693">
          <cell r="A2693" t="str">
            <v>WIN5141</v>
          </cell>
          <cell r="B2693" t="str">
            <v>CN HCM - CÔNG TY CỔ PHẦN DỊCH VỤ THƯƠNG MẠI TỔNG HỢP WINCOMMERCE</v>
          </cell>
          <cell r="C2693" t="str">
            <v>112/6 Tân Chánh Hiệp 36, Khu phố 6, Phường Tân Chánh Hiệp, Quận 12, HCM</v>
          </cell>
          <cell r="D2693" t="str">
            <v>MIENBAC;WIN</v>
          </cell>
        </row>
        <row r="2694">
          <cell r="A2694" t="str">
            <v>WIN5155</v>
          </cell>
          <cell r="B2694" t="str">
            <v>CN HÀ NỘI - CÔNG TY CỔ PHẦN DỊCH VỤ THƯƠNG MẠI TỔNG HỢP WINCOMMERCE</v>
          </cell>
          <cell r="C2694" t="str">
            <v>Thôn Yên Ngưu, Xã Tam Hiệp, Huyện Thanh Trì, HN</v>
          </cell>
          <cell r="D2694" t="str">
            <v>MIENBAC;WIN</v>
          </cell>
        </row>
        <row r="2695">
          <cell r="A2695" t="str">
            <v>win5161</v>
          </cell>
          <cell r="B2695" t="str">
            <v>CN HÀ NỘI - wincommerce</v>
          </cell>
          <cell r="C2695" t="str">
            <v>248 Chợ Chiều Chuông, Xã Phương Trung, Huyện Thanh Oai, HN</v>
          </cell>
          <cell r="D2695" t="str">
            <v>MIENBAC;WIN</v>
          </cell>
        </row>
        <row r="2696">
          <cell r="A2696" t="str">
            <v>win5162</v>
          </cell>
          <cell r="B2696" t="str">
            <v>CN HÀ NỘI - wincommerce</v>
          </cell>
          <cell r="C2696" t="str">
            <v>Số 120 QL21, Thôn Tảo Dương, Xã Hồng Dương, Huyện Thanh Oai, HN</v>
          </cell>
          <cell r="D2696" t="str">
            <v>MIENBAC;WIN</v>
          </cell>
        </row>
        <row r="2697">
          <cell r="A2697" t="str">
            <v>win5176</v>
          </cell>
          <cell r="B2697" t="str">
            <v>CN HÀ NỘI - wincommerce</v>
          </cell>
          <cell r="C2697" t="str">
            <v>37 Thôn Chằm, Xã Bình Minh, Huyện Thanh Oai, HN</v>
          </cell>
          <cell r="D2697" t="str">
            <v>MIENBAC;WIN</v>
          </cell>
        </row>
        <row r="2698">
          <cell r="A2698" t="str">
            <v>WIN5177</v>
          </cell>
          <cell r="B2698" t="str">
            <v>CN HÀ NỘI - CÔNG TY CỔ PHẦN DỊCH VỤ THƯƠNG MẠI TỔNG HỢP WINCOMMERCE</v>
          </cell>
          <cell r="C2698" t="str">
            <v>Thôn Cổ Dương, Xã Tiên Dương, Huyện Đông Anh, HN</v>
          </cell>
          <cell r="D2698" t="str">
            <v>MIENNAM;WIN</v>
          </cell>
          <cell r="E2698" t="str">
            <v/>
          </cell>
        </row>
        <row r="2699">
          <cell r="A2699" t="str">
            <v>WIN5182</v>
          </cell>
          <cell r="B2699" t="str">
            <v>CN HCM - CÔNG TY CỔ PHẦN DỊCH VỤ THƯƠNG MẠI TỔNG HỢP WINCOMMERCE</v>
          </cell>
          <cell r="C2699" t="str">
            <v>8/9 ấp Hưng Lân, Xã Bà Điểm, Huyện Hóc Môn, HCM</v>
          </cell>
          <cell r="D2699" t="str">
            <v>MIENNAM;WIN</v>
          </cell>
          <cell r="E2699" t="str">
            <v/>
          </cell>
        </row>
        <row r="2700">
          <cell r="A2700" t="str">
            <v>WIN5187</v>
          </cell>
          <cell r="B2700" t="str">
            <v>CN HCM - CÔNG TY CỔ PHẦN DỊCH VỤ THƯƠNG MẠI TỔNG HỢP WINCOMMERCE</v>
          </cell>
          <cell r="C2700" t="str">
            <v>483 Lê Văn Quới, KP6, Phường Bình Trị, Đông A, Quận Bình Tân, HCM</v>
          </cell>
          <cell r="D2700" t="str">
            <v>MIENBAC;WIN</v>
          </cell>
        </row>
        <row r="2701">
          <cell r="A2701" t="str">
            <v>WIN5190</v>
          </cell>
          <cell r="B2701" t="str">
            <v>CN HÀ NỘI - CÔNG TY CỔ PHẦN DỊCH VỤ THƯƠNG MẠI TỔNG HỢP WINCOMMERCE</v>
          </cell>
          <cell r="C2701" t="str">
            <v>Thôn Ngọc Chi ( Ngã tư Chợ Ngọc Chi), Xã Vĩnh Ngọc, Huyện Đông Anh, HN</v>
          </cell>
          <cell r="D2701" t="str">
            <v>MIENBAC;WIN</v>
          </cell>
        </row>
        <row r="2702">
          <cell r="A2702" t="str">
            <v>WIN5191</v>
          </cell>
          <cell r="B2702" t="str">
            <v>CN HÀ NỘI - CÔNG TY CỔ PHẦN DỊCH VỤ THƯƠNG MẠI TỔNG HỢP WINCOMMERCE</v>
          </cell>
          <cell r="C2702" t="str">
            <v>Số 9 Nam Dư, Phường Lĩnh Nam, Quận Hoàng Mai, HN</v>
          </cell>
          <cell r="D2702" t="str">
            <v>MIENBAC;WIN</v>
          </cell>
        </row>
        <row r="2703">
          <cell r="A2703" t="str">
            <v>WIN5207</v>
          </cell>
          <cell r="B2703" t="str">
            <v>CN HÀ NỘI - CÔNG TY CỔ PHẦN DỊCH VỤ THƯƠNG MẠI TỔNG HỢP WINCOMMERCE</v>
          </cell>
          <cell r="C2703" t="str">
            <v>Khu dân cư Bắc Thăng Long, Xã Hải Bối, Huyện Đông Anh, HN</v>
          </cell>
          <cell r="D2703" t="str">
            <v>MIENBAC; WIN</v>
          </cell>
        </row>
        <row r="2704">
          <cell r="A2704" t="str">
            <v>WIN5208</v>
          </cell>
          <cell r="B2704" t="str">
            <v>CN HÀ NỘI - CÔNG TY CỔ PHẦN DỊCH VỤ THƯƠNG MẠI TỔNG HỢP WINCOMMERCE</v>
          </cell>
          <cell r="C2704" t="str">
            <v>Thôn Bình An, Xã Trung Giã, Huyện Sóc Sơn, HN</v>
          </cell>
          <cell r="D2704" t="str">
            <v>MIENBAC;WIN</v>
          </cell>
        </row>
        <row r="2705">
          <cell r="A2705" t="str">
            <v>WIN5219</v>
          </cell>
          <cell r="B2705" t="str">
            <v>CN HÀ NỘI - CÔNG TY CỔ PHẦN DỊCH VỤ THƯƠNG MẠI TỔNG HỢP WINCOMMERCE</v>
          </cell>
          <cell r="C2705" t="str">
            <v>Số 1, TT Tổng Công ty Dược Việt Nam, tổ 1, phường Quan Hoa, quận Cầu Giấy, Hà Nội</v>
          </cell>
          <cell r="D2705" t="str">
            <v>MIENBAC;WIN</v>
          </cell>
        </row>
        <row r="2706">
          <cell r="A2706" t="str">
            <v>WIN5224</v>
          </cell>
          <cell r="B2706" t="str">
            <v>CN HÀ NỘI - CÔNG TY CỔ PHẦN DỊCH VỤ THƯƠNG MẠI TỔNG HỢP WINCOMMERCE</v>
          </cell>
          <cell r="C2706" t="str">
            <v>Tầng 1, Tòa Trung Yên Smile, Khu A, Lô 19.NO và 20.BT KĐTM Bắc Đại Kim
, Số 1 Nguyễn Cảnh Dị, Phường Định Công, Quận Hoàng Mai, HN</v>
          </cell>
          <cell r="D2706" t="str">
            <v>MIENBAC;WIN</v>
          </cell>
        </row>
        <row r="2707">
          <cell r="A2707" t="str">
            <v>WIN5225</v>
          </cell>
          <cell r="B2707" t="str">
            <v>CN HÀ NỘI - CÔNG TY CỔ PHẦN DỊCH VỤ THƯƠNG MẠI TỔNG HỢP WINCOMMERCE</v>
          </cell>
          <cell r="C2707" t="str">
            <v>Ô DVTM-07, Tầng 1+2 tòa nhà CT3 Khu đô thị Gelexia Riverside
, Ngõ 885 Tam Trinh, Phường Yên Sở, Quận Hoàng Mai, HN</v>
          </cell>
          <cell r="D2707" t="str">
            <v>MIENNAM;WIN</v>
          </cell>
          <cell r="E2707" t="str">
            <v/>
          </cell>
        </row>
        <row r="2708">
          <cell r="A2708" t="str">
            <v>WIN5230</v>
          </cell>
          <cell r="B2708" t="str">
            <v>CN HCM - CÔNG TY CỔ PHẦN DỊCH VỤ THƯƠNG MẠI TỔNG HỢP WINCOMMERCE</v>
          </cell>
          <cell r="C2708" t="str">
            <v>2N Bình Giã, Phường 13, Quận Tân Bình, HCM</v>
          </cell>
          <cell r="D2708" t="str">
            <v>MIENNAM;WIN</v>
          </cell>
          <cell r="E2708" t="str">
            <v/>
          </cell>
        </row>
        <row r="2709">
          <cell r="A2709" t="str">
            <v>WIN5231</v>
          </cell>
          <cell r="B2709" t="str">
            <v>CN HCM - CÔNG TY CỔ PHẦN DỊCH VỤ THƯƠNG MẠI TỔNG HỢP WINCOMMERCE</v>
          </cell>
          <cell r="C2709" t="str">
            <v>T1.04 tầng trệt Khối 04 (LA3) 383-385 Nguyễn Duy Trinh, Phường Bình Trưng Tây, Quận 2, TP. Hồ Chí Minh Việt Nam</v>
          </cell>
          <cell r="D2709" t="str">
            <v>MIENNAM;WIN</v>
          </cell>
          <cell r="E2709" t="str">
            <v/>
          </cell>
        </row>
        <row r="2710">
          <cell r="A2710" t="str">
            <v>WIN5233</v>
          </cell>
          <cell r="B2710" t="str">
            <v>CN HCM - CÔNG TY CỔ PHẦN DỊCH VỤ THƯƠNG MẠI TỔNG HỢP WINCOMMERCE</v>
          </cell>
          <cell r="C2710" t="str">
            <v>25 đường số 17, KP5, Phường Linh Trung, Quận Thủ Đức, HCM</v>
          </cell>
          <cell r="D2710" t="str">
            <v>MIENNAM;WIN</v>
          </cell>
          <cell r="E2710" t="str">
            <v/>
          </cell>
        </row>
        <row r="2711">
          <cell r="A2711" t="str">
            <v>win5238</v>
          </cell>
          <cell r="B2711" t="str">
            <v>CN HCM - wincommerce</v>
          </cell>
          <cell r="C2711" t="str">
            <v>81 Cầu Xây, Phường Tân Phú, Quận 9, HCM</v>
          </cell>
          <cell r="D2711" t="str">
            <v>MIENNAM;WIN</v>
          </cell>
          <cell r="E2711" t="str">
            <v/>
          </cell>
        </row>
        <row r="2712">
          <cell r="A2712" t="str">
            <v>WIN5240</v>
          </cell>
          <cell r="B2712" t="str">
            <v>CN HCM - CÔNG TY CỔ PHẦN DỊCH VỤ THƯƠNG MẠI TỔNG HỢP WINCOMMERCE</v>
          </cell>
          <cell r="C2712" t="str">
            <v>163 Nguyễn Thị Kiêu, Khu phố 2, Phường Thới An, Quận 12, HCM</v>
          </cell>
          <cell r="D2712" t="str">
            <v>MIENBAC;WIN</v>
          </cell>
        </row>
        <row r="2713">
          <cell r="A2713" t="str">
            <v>WIN5247</v>
          </cell>
          <cell r="B2713" t="str">
            <v>CN HÀ NỘI - CÔNG TY CỔ PHẦN DỊCH VỤ THƯƠNG MẠI TỔNG HỢP WINCOMMERCE</v>
          </cell>
          <cell r="C2713" t="str">
            <v>Căn B4 Số 23 Phố Cự Lộc, P.Thượng Đình, Q.Thanh Xuân, HN</v>
          </cell>
          <cell r="D2713" t="str">
            <v>MIENBAC;WIN</v>
          </cell>
        </row>
        <row r="2714">
          <cell r="A2714" t="str">
            <v>win5255</v>
          </cell>
          <cell r="B2714" t="str">
            <v>CN HÀ NỘI - wincommerce</v>
          </cell>
          <cell r="C2714" t="str">
            <v>Đội 4 Thôn 1 Xã Thạch Đà, Huyện Mê Linh, HN</v>
          </cell>
          <cell r="D2714" t="str">
            <v>MIENBAC;WIN</v>
          </cell>
        </row>
        <row r="2715">
          <cell r="A2715" t="str">
            <v>win5266</v>
          </cell>
          <cell r="B2715" t="str">
            <v>CN HÀ NỘI - wincommerce</v>
          </cell>
          <cell r="C2715" t="str">
            <v>Khu 14 Thôn Yên Nhân, Xã Tiền Phong, Huyện Mê Linh, HN</v>
          </cell>
          <cell r="D2715" t="str">
            <v>MIENBAC;WIN</v>
          </cell>
        </row>
        <row r="2716">
          <cell r="A2716" t="str">
            <v>win5267</v>
          </cell>
          <cell r="B2716" t="str">
            <v>CN HÀ NỘI - wincommerce</v>
          </cell>
          <cell r="C2716" t="str">
            <v>Khu 5 Thôn Do Hạ, Xã Tiền Phong, Huyện Mê Linh, HN</v>
          </cell>
          <cell r="D2716" t="str">
            <v>MIENBAC;WIN</v>
          </cell>
        </row>
        <row r="2717">
          <cell r="A2717" t="str">
            <v>win5268</v>
          </cell>
          <cell r="B2717" t="str">
            <v>CN HÀ NỘI - wincommerce</v>
          </cell>
          <cell r="C2717" t="str">
            <v>134 Hoàng Tăng Bí, TDP Tân Nhuệ, Thụy Phương, Quận Bắc Từ Liêm, Hà Nội</v>
          </cell>
          <cell r="D2717" t="str">
            <v>MIENNAM;WIN</v>
          </cell>
          <cell r="E2717" t="str">
            <v/>
          </cell>
        </row>
        <row r="2718">
          <cell r="A2718" t="str">
            <v>WIN5269</v>
          </cell>
          <cell r="B2718" t="str">
            <v>CN HCM - CÔNG TY CỔ PHẦN DỊCH VỤ THƯƠNG MẠI TỔNG HỢP WINCOMMERCE</v>
          </cell>
          <cell r="C2718" t="str">
            <v>179A Nghĩa Phát, Phường 6, Quận Tân Bình, HCM</v>
          </cell>
          <cell r="D2718" t="str">
            <v>MIENNAM;WIN</v>
          </cell>
          <cell r="E2718" t="str">
            <v/>
          </cell>
        </row>
        <row r="2719">
          <cell r="A2719" t="str">
            <v>WIN5270</v>
          </cell>
          <cell r="B2719" t="str">
            <v>CN HCM - CÔNG TY CỔ PHẦN DỊCH VỤ THƯƠNG MẠI TỔNG HỢP WINCOMMERCE</v>
          </cell>
          <cell r="C2719" t="str">
            <v>82 Tô Vĩnh Diện, KP5, P. Linh Chiểu, Quận Thủ Đức, HCM</v>
          </cell>
          <cell r="D2719" t="str">
            <v>MIENBAC; WIN</v>
          </cell>
        </row>
        <row r="2720">
          <cell r="A2720" t="str">
            <v>WIN5272</v>
          </cell>
          <cell r="B2720" t="str">
            <v>CN HÀ NỘI - CÔNG TY CỔ PHẦN DỊCH VỤ THƯƠNG MẠI TỔNG HỢP WINCOMMERCE</v>
          </cell>
          <cell r="C2720" t="str">
            <v>Khu đấu giá Tổ 1 Thị trấn Sóc Sơn, Huyện Sóc Sơn, TP Hà Nội</v>
          </cell>
          <cell r="D2720" t="str">
            <v>MIENNAM;WIN</v>
          </cell>
          <cell r="E2720" t="str">
            <v/>
          </cell>
        </row>
        <row r="2721">
          <cell r="A2721" t="str">
            <v>win5274</v>
          </cell>
          <cell r="B2721" t="str">
            <v>CN HCM - Wincommerce</v>
          </cell>
          <cell r="C2721" t="str">
            <v>109-111 Kênh Nước Đen, Phường Tân Thành, Quận Tân Phú, HCM</v>
          </cell>
          <cell r="D2721" t="str">
            <v>MIENNAM;WIN</v>
          </cell>
          <cell r="E2721" t="str">
            <v/>
          </cell>
        </row>
        <row r="2722">
          <cell r="A2722" t="str">
            <v>WIN5275</v>
          </cell>
          <cell r="B2722" t="str">
            <v>CN HCM - CÔNG TY CỔ PHẦN DỊCH VỤ THƯƠNG MẠI TỔNG HỢP WINCOMMERCE</v>
          </cell>
          <cell r="C2722" t="str">
            <v>363-365A Tô Ngọc Vân, KP2, Phường Linh Đông, Quận Thủ Đức, HCM</v>
          </cell>
          <cell r="D2722" t="str">
            <v>MIENNAM;WIN</v>
          </cell>
          <cell r="E2722" t="str">
            <v/>
          </cell>
        </row>
        <row r="2723">
          <cell r="A2723" t="str">
            <v>WIN5278</v>
          </cell>
          <cell r="B2723" t="str">
            <v>CN HCM - CÔNG TY CỔ PHẦN DỊCH VỤ THƯƠNG MẠI TỔNG HỢP WINCOMMERCE</v>
          </cell>
          <cell r="C2723" t="str">
            <v>1.02, 1.03, 2.03, 2.04 Tầng 1+2, Chung cư Hoa Phượng, (Zen Tower), 34/1A Quốc lộ 1A, Phường Thới An, Quận 12, HCM</v>
          </cell>
          <cell r="D2723" t="str">
            <v>MIENBAC;WIN</v>
          </cell>
        </row>
        <row r="2724">
          <cell r="A2724" t="str">
            <v>WIN5284</v>
          </cell>
          <cell r="B2724" t="str">
            <v>CN HÀ NỘI - CÔNG TY CỔ PHẦN DỊCH VỤ THƯƠNG MẠI TỔNG HỢP WINCOMMERCE</v>
          </cell>
          <cell r="C2724" t="str">
            <v>Thôn Bến Trung, Xã Bắc Hồng, Huyện Đông Anh, HN</v>
          </cell>
          <cell r="D2724" t="str">
            <v>MIENBAC;WIN</v>
          </cell>
        </row>
        <row r="2725">
          <cell r="A2725" t="str">
            <v>WIN5285</v>
          </cell>
          <cell r="B2725" t="str">
            <v>CN HÀ NỘI - CÔNG TY CỔ PHẦN DỊCH VỤ THƯƠNG MẠI TỔNG HỢP WINCOMMERCE</v>
          </cell>
          <cell r="C2725" t="str">
            <v>Thôn Lã Côi, Xã Yên Viên, Huyện Gia Lâm, HN</v>
          </cell>
          <cell r="D2725" t="str">
            <v>MIENBAC;WIN</v>
          </cell>
        </row>
        <row r="2726">
          <cell r="A2726" t="str">
            <v>WIN5286</v>
          </cell>
          <cell r="B2726" t="str">
            <v>CN HÀ NỘI - CÔNG TY CỔ PHẦN DỊCH VỤ THƯƠNG MẠI TỔNG HỢP WINCOMMERCE</v>
          </cell>
          <cell r="C2726" t="str">
            <v>95 Ba Thá, Xã Viên An, Huyện Ứng Hòa, HN</v>
          </cell>
          <cell r="D2726" t="str">
            <v>MIENBAC;WIN</v>
          </cell>
        </row>
        <row r="2727">
          <cell r="A2727" t="str">
            <v>WIN5287</v>
          </cell>
          <cell r="B2727" t="str">
            <v>CN HÀ NỘI - CÔNG TY CỔ PHẦN DỊCH VỤ THƯƠNG MẠI TỔNG HỢP WINCOMMERCE</v>
          </cell>
          <cell r="C2727" t="str">
            <v>85 Lê Lợi, Thị Trấn Vân Đình, Huyện Ứng Hòa, HN</v>
          </cell>
          <cell r="D2727" t="str">
            <v>MIENBAC;WIN</v>
          </cell>
        </row>
        <row r="2728">
          <cell r="A2728" t="str">
            <v>WIN5288</v>
          </cell>
          <cell r="B2728" t="str">
            <v>CN HÀ NỘI - CÔNG TY CỔ PHẦN DỊCH VỤ THƯƠNG MẠI TỔNG HỢP WINCOMMERCE</v>
          </cell>
          <cell r="C2728" t="str">
            <v>Tổ dân phố số 17, Phường Thanh Trì, Quận Hoàng Mai, HN</v>
          </cell>
          <cell r="D2728" t="str">
            <v>MIENBAC;WIN</v>
          </cell>
        </row>
        <row r="2729">
          <cell r="A2729" t="str">
            <v>WIN5290</v>
          </cell>
          <cell r="B2729" t="str">
            <v>CN HÀ NỘI - CÔNG TY CỔ PHẦN DỊCH VỤ THƯƠNG MẠI TỔNG HỢP WINCOMMERCE</v>
          </cell>
          <cell r="C2729" t="str">
            <v>71 Ngõ 180 Tây Mỗ, Quận Nam Từ Liêm, Hà Nội</v>
          </cell>
          <cell r="D2729" t="str">
            <v>MIENNAM;WIN</v>
          </cell>
          <cell r="E2729" t="str">
            <v/>
          </cell>
        </row>
        <row r="2730">
          <cell r="A2730" t="str">
            <v>WIN5291</v>
          </cell>
          <cell r="B2730" t="str">
            <v>CN HCM - CÔNG TY CỔ PHẦN DỊCH VỤ THƯƠNG MẠI TỔNG HỢP WINCOMMERCE</v>
          </cell>
          <cell r="C2730" t="str">
            <v>55 Trương Phước Phan, Khu phố 18, Phường Bình Trị Đông, Quận Bình Tân, HCM</v>
          </cell>
          <cell r="D2730" t="str">
            <v>MIENNAM;WIN</v>
          </cell>
          <cell r="E2730" t="str">
            <v/>
          </cell>
        </row>
        <row r="2731">
          <cell r="A2731" t="str">
            <v>WIN5293</v>
          </cell>
          <cell r="B2731" t="str">
            <v>CN HCM - CÔNG TY CỔ PHẦN DỊCH VỤ THƯƠNG MẠI TỔNG HỢP WINCOMMERCE</v>
          </cell>
          <cell r="C2731" t="str">
            <v>02 đường số 3 Cư xá Đô Thành, Phường 4, Quận 3, HCM</v>
          </cell>
          <cell r="D2731" t="str">
            <v>MIENBAC;WIN</v>
          </cell>
        </row>
        <row r="2732">
          <cell r="A2732" t="str">
            <v>win5295</v>
          </cell>
          <cell r="B2732" t="str">
            <v>CN HÀ NỘI - WINCOMMERCE</v>
          </cell>
          <cell r="C2732" t="str">
            <v>Số 158 Tiểu khu Phú Thịnh, Thị trấn Phú Minh, Huyện Phú Xuyên, HN</v>
          </cell>
          <cell r="D2732" t="str">
            <v>MIENNAM;WIN</v>
          </cell>
          <cell r="E2732" t="str">
            <v/>
          </cell>
        </row>
        <row r="2733">
          <cell r="A2733" t="str">
            <v>WIN5301</v>
          </cell>
          <cell r="B2733" t="str">
            <v>CN HCM - CÔNG TY CỔ PHẦN DỊCH VỤ THƯƠNG MẠI TỔNG HỢP WINCOMMERCE</v>
          </cell>
          <cell r="C2733" t="str">
            <v>1033 Nguyễn Xiển, Phường Long Bình, Quận 9, HCM</v>
          </cell>
          <cell r="D2733" t="str">
            <v>MIENNAM;WIN</v>
          </cell>
          <cell r="E2733" t="str">
            <v/>
          </cell>
        </row>
        <row r="2734">
          <cell r="A2734" t="str">
            <v>WIN5302</v>
          </cell>
          <cell r="B2734" t="str">
            <v>CN HCM - CÔNG TY CỔ PHẦN DỊCH VỤ THƯƠNG MẠI TỔNG HỢP WINCOMMERCE</v>
          </cell>
          <cell r="C2734" t="str">
            <v>11/23-11/25-11/27 Nguyễn Đức Thuận, Phường 13, Quận Tân Bình, HCM</v>
          </cell>
          <cell r="D2734" t="str">
            <v>MIENBAC;WIN</v>
          </cell>
        </row>
        <row r="2735">
          <cell r="A2735" t="str">
            <v>WIN5303</v>
          </cell>
          <cell r="B2735" t="str">
            <v>CN HÀ NỘI - CÔNG TY CỔ PHẦN DỊCH VỤ THƯƠNG MẠI TỔNG HỢP WINCOMMERCE</v>
          </cell>
          <cell r="C2735" t="str">
            <v>114 Ngõ Văn Chương 2, Phường Văn Chương, Quận Đống Đa, Hà Nội</v>
          </cell>
          <cell r="D2735" t="str">
            <v>MIENBAC;WIN</v>
          </cell>
        </row>
        <row r="2736">
          <cell r="A2736" t="str">
            <v>WIN5304</v>
          </cell>
          <cell r="B2736" t="str">
            <v>CN HÀ NỘI - CÔNG TY CỔ PHẦN DỊCH VỤ THƯƠNG MẠI TỔNG HỢP WINCOMMERCE</v>
          </cell>
          <cell r="C2736" t="str">
            <v>Tầng 1, Tòa nhà UDIC Riverside 1, Ngõ 122 Vĩnh Tuy, Phường Vĩnh Tuy, Quận Hai Bà Trưng, HN</v>
          </cell>
          <cell r="D2736" t="str">
            <v>MIENBAC;WIN</v>
          </cell>
        </row>
        <row r="2737">
          <cell r="A2737" t="str">
            <v>WIN5305</v>
          </cell>
          <cell r="B2737" t="str">
            <v>CN HÀ NỘI - CÔNG TY CỔ PHẦN DỊCH VỤ THƯƠNG MẠI TỔNG HỢP WINCOMMERCE</v>
          </cell>
          <cell r="C2737" t="str">
            <v>Số 110 ngõ 553 Đường Giải Phóng, Phường Giáp Bát, Quận Hoàng Mai, HN</v>
          </cell>
          <cell r="D2737" t="str">
            <v>MIENBAC;WIN</v>
          </cell>
        </row>
        <row r="2738">
          <cell r="A2738" t="str">
            <v>win5308</v>
          </cell>
          <cell r="B2738" t="str">
            <v>CN HÀ NỘI - wincommerce</v>
          </cell>
          <cell r="C2738" t="str">
            <v>QL35 Thôn Phú Nhi, xã Thanh Lâm, huyện Mê Linh, HN</v>
          </cell>
          <cell r="D2738" t="str">
            <v>MIENBAC;WIN</v>
          </cell>
        </row>
        <row r="2739">
          <cell r="A2739" t="str">
            <v>WIN5313</v>
          </cell>
          <cell r="B2739" t="str">
            <v>CN HÀ NỘI - CÔNG TY CỔ PHẦN DỊCH VỤ THƯƠNG MẠI TỔNG HỢP WINCOMMERCE</v>
          </cell>
          <cell r="C2739" t="str">
            <v>32 Sáp Mai, Xã Võng La, Huyện Đông Anh, HN</v>
          </cell>
          <cell r="D2739" t="str">
            <v>MIENBAC;WIN</v>
          </cell>
        </row>
        <row r="2740">
          <cell r="A2740" t="str">
            <v>win5323</v>
          </cell>
          <cell r="B2740" t="str">
            <v>CN HÀ NỘI - wincommerce</v>
          </cell>
          <cell r="C2740" t="str">
            <v>Thôn 5 Xã Cộng Hòa, Huyện Quốc Oai, HN</v>
          </cell>
          <cell r="D2740" t="str">
            <v>MIENBAC;WIN</v>
          </cell>
        </row>
        <row r="2741">
          <cell r="A2741" t="str">
            <v>win5324</v>
          </cell>
          <cell r="B2741" t="str">
            <v>CN HÀ NỘI - wincommerce</v>
          </cell>
          <cell r="C2741" t="str">
            <v>254 Phố Huyện, TT Quốc Oai, Huyện Quốc Oai, HN</v>
          </cell>
          <cell r="D2741" t="str">
            <v>MIENBAC;WIN</v>
          </cell>
        </row>
        <row r="2742">
          <cell r="A2742" t="str">
            <v>WIN5327</v>
          </cell>
          <cell r="B2742" t="str">
            <v>CN HÀ NỘI - CÔNG TY CỔ PHẦN DỊCH VỤ THƯƠNG MẠI TỔNG HỢP WINCOMMERCE</v>
          </cell>
          <cell r="C2742" t="str">
            <v>Kiot TM02 - Tầng 1, 
số 50 ngõ 28 đường Xuân La, Phường Xuân La, Quận Tây Hồ, Hà Nội</v>
          </cell>
          <cell r="D2742" t="str">
            <v>MIENNAM;WIN</v>
          </cell>
          <cell r="E2742" t="str">
            <v/>
          </cell>
        </row>
        <row r="2743">
          <cell r="A2743" t="str">
            <v>WIN5329</v>
          </cell>
          <cell r="B2743" t="str">
            <v>CN HCM - CÔNG TY CỔ PHẦN DỊCH VỤ THƯƠNG MẠI TỔNG HỢP WINCOMMERCE</v>
          </cell>
          <cell r="C2743" t="str">
            <v>120-122 đường số 2, khu phố 1, P. Tăng Nhơn Phú B,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WIN5334</v>
          </cell>
          <cell r="B2744" t="str">
            <v>CN HCM - CÔNG TY CỔ PHẦN DỊCH VỤ THƯƠNG MẠI TỔNG HỢP WINCOMMERCE</v>
          </cell>
          <cell r="C2744" t="str">
            <v>1042 Nguyễn Duy Trinh, Phường Long Trường, Quận 9, HCM</v>
          </cell>
          <cell r="D2744" t="str">
            <v>MIENNAM;WIN</v>
          </cell>
          <cell r="E2744" t="str">
            <v/>
          </cell>
        </row>
        <row r="2745">
          <cell r="A2745" t="str">
            <v>WIN5338</v>
          </cell>
          <cell r="B2745" t="str">
            <v>CN HCM - CÔNG TY CỔ PHẦN DỊCH VỤ THƯƠNG MẠI TỔNG HỢP WINCOMMERCE</v>
          </cell>
          <cell r="C2745" t="str">
            <v>196 Mã Lò, KP 6, Phường Bình Trị Đông A, Quận Bình Tân, HCM</v>
          </cell>
          <cell r="D2745" t="str">
            <v>MIENBAC;WIN</v>
          </cell>
        </row>
        <row r="2746">
          <cell r="A2746" t="str">
            <v>WIN5340</v>
          </cell>
          <cell r="B2746" t="str">
            <v>CN HÀ NỘI - CÔNG TY CỔ PHẦN DỊCH VỤ THƯƠNG MẠI TỔNG HỢP WINCOMMERCE</v>
          </cell>
          <cell r="C2746" t="str">
            <v>17 Ngõ 75 Hồ Tùng Mậu, Phường Mai Dịch, Quận Cầu Giấy, HN</v>
          </cell>
          <cell r="D2746" t="str">
            <v>MIENBAC;WIN</v>
          </cell>
        </row>
        <row r="2747">
          <cell r="A2747" t="str">
            <v>win5341</v>
          </cell>
          <cell r="B2747" t="str">
            <v>CN HÀ NỘI - wincommerce</v>
          </cell>
          <cell r="C2747" t="str">
            <v>Thôn 3 Xã Phượng Cách, Huyện Quốc Oai, HN</v>
          </cell>
          <cell r="D2747" t="str">
            <v>MIENBAC;WIN</v>
          </cell>
        </row>
        <row r="2748">
          <cell r="A2748" t="str">
            <v>WIN5342</v>
          </cell>
          <cell r="B2748" t="str">
            <v>CN HÀ NỘI - CÔNG TY CỔ PHẦN DỊCH VỤ THƯƠNG MẠI TỔNG HỢP WINCOMMERCE</v>
          </cell>
          <cell r="C2748" t="str">
            <v>Số 8 Trương Công Giai, tổ 21, phường Dịch Vọng, quận Cầu Giấy, Hà Nội.</v>
          </cell>
          <cell r="D2748" t="str">
            <v>MIENBAC;WIN</v>
          </cell>
        </row>
        <row r="2749">
          <cell r="A2749" t="str">
            <v>WIN5343</v>
          </cell>
          <cell r="B2749" t="str">
            <v>CN HÀ NỘI - CÔNG TY CỔ PHẦN DỊCH VỤ THƯƠNG MẠI TỔNG HỢP WINCOMMERCE</v>
          </cell>
          <cell r="C2749" t="str">
            <v>"Tầng 1 Nhà ở chung cư cao cấp N01-T1, phường Xuân Tảo, quận Bắc Từ Liêm, Hà Nội</v>
          </cell>
          <cell r="D2749" t="str">
            <v>MIENBAC;WIN</v>
          </cell>
        </row>
        <row r="2750">
          <cell r="A2750" t="str">
            <v>win5346</v>
          </cell>
          <cell r="B2750" t="str">
            <v>CN HÀ NỘI - WINCOMMERCE</v>
          </cell>
          <cell r="C2750" t="str">
            <v>Thôn Bái Đô, Xã Tri Thủy, Huyện Phú Xuyên, HN</v>
          </cell>
          <cell r="D2750" t="str">
            <v>MIENBAC;WIN</v>
          </cell>
        </row>
        <row r="2751">
          <cell r="A2751" t="str">
            <v>WIN5347</v>
          </cell>
          <cell r="B2751" t="str">
            <v>CN HÀ NỘI - CÔNG TY CỔ PHẦN DỊCH VỤ THƯƠNG MẠI TỔNG HỢP WINCOMMERCE</v>
          </cell>
          <cell r="C2751" t="str">
            <v>Khu Ao ông Sáu, Xã Trung Mầu, Huyện Gia Lâm, HN</v>
          </cell>
          <cell r="D2751" t="str">
            <v>MIENBAC;WIN</v>
          </cell>
        </row>
        <row r="2752">
          <cell r="A2752" t="str">
            <v>win5351</v>
          </cell>
          <cell r="B2752" t="str">
            <v>CN HÀ NỘI - wincommerce</v>
          </cell>
          <cell r="C2752" t="str">
            <v>Lô 03C, tầng 1 Tòa L, Phường Dương Nội, Quận Hà Đông, HN</v>
          </cell>
          <cell r="D2752" t="str">
            <v>MIENNAM;WIN</v>
          </cell>
          <cell r="E2752" t="str">
            <v/>
          </cell>
        </row>
        <row r="2753">
          <cell r="A2753" t="str">
            <v>WIN5354</v>
          </cell>
          <cell r="B2753" t="str">
            <v>CN HCM - CÔNG TY CỔ PHẦN DỊCH VỤ THƯƠNG MẠI TỔNG HỢP WINCOMMERCE</v>
          </cell>
          <cell r="C2753" t="str">
            <v>Tầng 1 chung cư Flora Anh Đào, 619 Đỗ Xuân Hợp, Phường Phước Long B, Quận 9, HCM</v>
          </cell>
          <cell r="D2753" t="str">
            <v>MIENNAM;WIN</v>
          </cell>
          <cell r="E2753" t="str">
            <v/>
          </cell>
        </row>
        <row r="2754">
          <cell r="A2754" t="str">
            <v>WIN5355</v>
          </cell>
          <cell r="B2754" t="str">
            <v>CN HCM - CÔNG TY CỔ PHẦN DỊCH VỤ THƯƠNG MẠI TỔNG HỢP WINCOMMERCE</v>
          </cell>
          <cell r="C2754" t="str">
            <v>Lô thương mại TA2, Tầng trệt và lửng, chung cư Hope Garden, 102 Phan Huy Ích, Phường 15, Quận Tân Bình, HCM</v>
          </cell>
          <cell r="D2754" t="str">
            <v>MIENNAM;WIN</v>
          </cell>
          <cell r="E2754" t="str">
            <v/>
          </cell>
        </row>
        <row r="2755">
          <cell r="A2755" t="str">
            <v>win5360</v>
          </cell>
          <cell r="B2755" t="str">
            <v>CN HCM - wincommerce</v>
          </cell>
          <cell r="C2755" t="str">
            <v>15 Võ Văn Kiệt, Phường 16, Quận 8, (CC City Gate Towers-A1.03.08), HCM</v>
          </cell>
          <cell r="D2755" t="str">
            <v>MIENBAC;WIN</v>
          </cell>
        </row>
        <row r="2756">
          <cell r="A2756" t="str">
            <v>WIN5366</v>
          </cell>
          <cell r="B2756" t="str">
            <v>CN HÀ NỘI - CÔNG TY CỔ PHẦN DỊCH VỤ THƯƠNG MẠI TỔNG HỢP WINCOMMERCE</v>
          </cell>
          <cell r="C2756" t="str">
            <v>B (SH4), Ô đất B4, Khu đô thị mới Nam Trung Yên, phường Yên Hòa, quận Cầu Giấy, HN</v>
          </cell>
          <cell r="D2756" t="str">
            <v>MIENBAC; WIN</v>
          </cell>
        </row>
        <row r="2757">
          <cell r="A2757" t="str">
            <v>WIN5368</v>
          </cell>
          <cell r="B2757" t="str">
            <v>CN HÀ NỘI - CÔNG TY CỔ PHẦN DỊCH VỤ THƯƠNG MẠI TỔNG HỢP WINCOMMERCE</v>
          </cell>
          <cell r="C2757" t="str">
            <v>Chợ Cầu Xây, thôn Thanh Vân, xã Tân Dân, huyện Sóc Sơn , HN</v>
          </cell>
          <cell r="D2757" t="str">
            <v>MIENBAC;WIN</v>
          </cell>
        </row>
        <row r="2758">
          <cell r="A2758" t="str">
            <v>WIN5369</v>
          </cell>
          <cell r="B2758" t="str">
            <v>CN HÀ NỘI - CÔNG TY CỔ PHẦN DỊCH VỤ THƯƠNG MẠI TỔNG HỢP WINCOMMERCE</v>
          </cell>
          <cell r="C2758" t="str">
            <v>Khu phố, thị trấn Liên Quan, Huyện Thạch Thất, HN</v>
          </cell>
          <cell r="D2758" t="str">
            <v>MIENBAC;WIN</v>
          </cell>
        </row>
        <row r="2759">
          <cell r="A2759" t="str">
            <v>WIN5377</v>
          </cell>
          <cell r="B2759" t="str">
            <v>CN HÀ NỘI - CÔNG TY CỔ PHẦN DỊCH VỤ THƯƠNG MẠI TỔNG HỢP WINCOMMERCE</v>
          </cell>
          <cell r="C2759" t="str">
            <v>Nhà số 4+5, Block 1, Ô H-TT1, Khu nhà ở Hi Brand, Khu đô thị mới Văn Phú, Phường Phú La, Quận Hà Đông, HN</v>
          </cell>
          <cell r="D2759" t="str">
            <v>MIENBAC;WIN</v>
          </cell>
        </row>
        <row r="2760">
          <cell r="A2760" t="str">
            <v>WIN5378</v>
          </cell>
          <cell r="B2760" t="str">
            <v>CN HÀ NỘI - CÔNG TY CỔ PHẦN DỊCH VỤ THƯƠNG MẠI TỔNG HỢP WINCOMMERCE</v>
          </cell>
          <cell r="C2760" t="str">
            <v>Tầng 1 Khu căn hộ Tecco Skyville Tower, Xã Tứ Hiệp, Huyện Thanh Trì, HN</v>
          </cell>
          <cell r="D2760" t="str">
            <v>MIENBAC;WIN</v>
          </cell>
        </row>
        <row r="2761">
          <cell r="A2761" t="str">
            <v>WIN5380</v>
          </cell>
          <cell r="B2761" t="str">
            <v>CN HÀ NỘI - CÔNG TY CỔ PHẦN DỊCH VỤ THƯƠNG MẠI TỔNG HỢP WINCOMMERCE</v>
          </cell>
          <cell r="C2761" t="str">
            <v>53 Hậu Dưỡng, Xã Kim Chung, Huyện Đông Anh, HN</v>
          </cell>
          <cell r="D2761" t="str">
            <v>MIENNAM;WIN</v>
          </cell>
          <cell r="E2761" t="str">
            <v/>
          </cell>
        </row>
        <row r="2762">
          <cell r="A2762" t="str">
            <v>WIN5383</v>
          </cell>
          <cell r="B2762" t="str">
            <v>CN HCM - CÔNG TY CỔ PHẦN DỊCH VỤ THƯƠNG MẠI TỔNG HỢP WINCOMMERCE</v>
          </cell>
          <cell r="C2762" t="str">
            <v>149 Đội Cung, Phường 9, Quận 11, TP. Hồ Chí Minh Việt Nam</v>
          </cell>
          <cell r="D2762" t="str">
            <v>MIENBAC;WIN</v>
          </cell>
        </row>
        <row r="2763">
          <cell r="A2763" t="str">
            <v>WIN5385</v>
          </cell>
          <cell r="B2763" t="str">
            <v>CN HÀ NỘI - CÔNG TY CỔ PHẦN DỊCH VỤ THƯƠNG MẠI TỔNG HỢP WINCOMMERCE</v>
          </cell>
          <cell r="C2763" t="str">
            <v>Tầng 1, tòa nhà CT1B , phường Cổ Nhuế 1, quận Bắc Từ Liêm, Hà Nội</v>
          </cell>
          <cell r="D2763" t="str">
            <v>MIENNAM;WIN</v>
          </cell>
          <cell r="E2763" t="str">
            <v/>
          </cell>
        </row>
        <row r="2764">
          <cell r="A2764" t="str">
            <v>WIN5386</v>
          </cell>
          <cell r="B2764" t="str">
            <v>CN HCM - CÔNG TY CỔ PHẦN DỊCH VỤ THƯƠNG MẠI TỔNG HỢP WINCOMMERCE</v>
          </cell>
          <cell r="C2764" t="str">
            <v>309 Nguyễn Thị Rành, Ấp Xóm Mới, X. Trung Lập Hạ, Huyện Củ Chi, HCM</v>
          </cell>
          <cell r="D2764" t="str">
            <v>MIENNAM;WIN</v>
          </cell>
          <cell r="E2764" t="str">
            <v/>
          </cell>
        </row>
        <row r="2765">
          <cell r="A2765" t="str">
            <v>WIN5387</v>
          </cell>
          <cell r="B2765" t="str">
            <v>CN HCM - CÔNG TY CỔ PHẦN DỊCH VỤ THƯƠNG MẠI TỔNG HỢP WINCOMMERCE</v>
          </cell>
          <cell r="C2765" t="str">
            <v>51A Nguyễn Tuyển, KP5, Phường Bình Trưng Tây, Quận 2, TP. Hồ Chí Minh Việt Nam</v>
          </cell>
          <cell r="D2765" t="str">
            <v>MIENNAM;WIN</v>
          </cell>
          <cell r="E2765" t="str">
            <v/>
          </cell>
        </row>
        <row r="2766">
          <cell r="A2766" t="str">
            <v>win5388</v>
          </cell>
          <cell r="B2766" t="str">
            <v>CN HCM - wincommerce</v>
          </cell>
          <cell r="C2766" t="str">
            <v>A – 01 Dự án Valora Mizuki tại xã Bình Hưng, Huyện Bình Chánh, HCM</v>
          </cell>
          <cell r="D2766" t="str">
            <v>MIENBAC;WIN</v>
          </cell>
        </row>
        <row r="2767">
          <cell r="A2767" t="str">
            <v>WIN5394</v>
          </cell>
          <cell r="B2767" t="str">
            <v>CN HÀ NỘI - CÔNG TY CỔ PHẦN DỊCH VỤ THƯƠNG MẠI TỔNG HỢP WINCOMMERCE</v>
          </cell>
          <cell r="C2767" t="str">
            <v>Thôn Tằng My, Xã Nam Hồng, Huyện Đông Anh, HN</v>
          </cell>
          <cell r="D2767" t="str">
            <v>MIENBAC;WIN</v>
          </cell>
        </row>
        <row r="2768">
          <cell r="A2768" t="str">
            <v>WIN5408</v>
          </cell>
          <cell r="B2768" t="str">
            <v>CN HÀ NỘI - CÔNG TY CỔ PHẦN DỊCH VỤ THƯƠNG MẠI TỔNG HỢP WINCOMMERCE</v>
          </cell>
          <cell r="C2768" t="str">
            <v>Lô góc tầng 1, Tòa B1, Chung cư Ruby CT3 Phúc Lợi, Quận Long Biên, HN</v>
          </cell>
          <cell r="D2768" t="str">
            <v>MIENNAM;WIN</v>
          </cell>
          <cell r="E2768" t="str">
            <v/>
          </cell>
        </row>
        <row r="2769">
          <cell r="A2769" t="str">
            <v>WIN5414</v>
          </cell>
          <cell r="B2769" t="str">
            <v>CN HCM - CÔNG TY CỔ PHẦN DỊCH VỤ THƯƠNG MẠI TỔNG HỢP WINCOMMERCE</v>
          </cell>
          <cell r="C2769" t="str">
            <v>23 Nguyễn Hữu Cầu, Ấp Vạn Hạnh, Xã Trung Chánh, Huyện Hóc Môn, HCM</v>
          </cell>
          <cell r="D2769" t="str">
            <v>MIENBAC;WIN</v>
          </cell>
        </row>
        <row r="2770">
          <cell r="A2770" t="str">
            <v>WIN5415</v>
          </cell>
          <cell r="B2770" t="str">
            <v>CN HÀ NỘI - CÔNG TY CỔ PHẦN DỊCH VỤ THƯƠNG MẠI TỔNG HỢP WINCOMMERCE</v>
          </cell>
          <cell r="C2770" t="str">
            <v>Tháp G, 
Khu đô thị Đông Nam đường Trần Duy Hưng, phường Trung Hòa, quận Cầu Giấy, HN</v>
          </cell>
          <cell r="D2770" t="str">
            <v>MIENNAM;WIN</v>
          </cell>
          <cell r="E2770" t="str">
            <v/>
          </cell>
        </row>
        <row r="2771">
          <cell r="A2771" t="str">
            <v>WIN5420</v>
          </cell>
          <cell r="B2771" t="str">
            <v>CN HCM - CÔNG TY CỔ PHẦN DỊCH VỤ THƯƠNG MẠI TỔNG HỢP WINCOMMERCE</v>
          </cell>
          <cell r="C2771" t="str">
            <v>120E Xóm Đất, Phường 8, Quận 11, TP. Hồ Chí Minh Việt Nam</v>
          </cell>
          <cell r="D2771" t="str">
            <v>MIENBAC;WIN</v>
          </cell>
        </row>
        <row r="2772">
          <cell r="A2772" t="str">
            <v>win5422</v>
          </cell>
          <cell r="B2772" t="str">
            <v>CN HÀ NỘI - wincommerce</v>
          </cell>
          <cell r="C2772" t="str">
            <v>Thôn Đồng Lư, xã Đồng Quang, huyện Quốc Oai, TP Hà Nội</v>
          </cell>
          <cell r="D2772" t="str">
            <v>MIENBAC;WIN</v>
          </cell>
        </row>
        <row r="2773">
          <cell r="A2773" t="str">
            <v>WIN5423</v>
          </cell>
          <cell r="B2773" t="str">
            <v>CN HÀ NỘI - CÔNG TY CỔ PHẦN DỊCH VỤ THƯƠNG MẠI TỔNG HỢP WINCOMMERCE</v>
          </cell>
          <cell r="C2773" t="str">
            <v>Cụm 5, xã Phụng Thượng, Huyện Phúc Thọ, HN</v>
          </cell>
          <cell r="D2773" t="str">
            <v>MIENNAM;WIN</v>
          </cell>
          <cell r="E2773" t="str">
            <v/>
          </cell>
        </row>
        <row r="2774">
          <cell r="A2774" t="str">
            <v>WIN5427</v>
          </cell>
          <cell r="B2774" t="str">
            <v>CN HCM - CÔNG TY CỔ PHẦN DỊCH VỤ THƯƠNG MẠI TỔNG HỢP WINCOMMERCE</v>
          </cell>
          <cell r="C2774" t="str">
            <v>CC Golden Mansion, Lô GM-01.08 Tầng 1, Khu phức hợp, Nhà ở và Thương mại Dịch vụ, 119, Phổ Quang, Phường 9, Q.Phú Nhuận, HCM</v>
          </cell>
          <cell r="D2774" t="str">
            <v>MIENBAC;WIN</v>
          </cell>
        </row>
        <row r="2775">
          <cell r="A2775" t="str">
            <v>win5429</v>
          </cell>
          <cell r="B2775" t="str">
            <v>CN HÀ NỘI - WINCOMMERCE</v>
          </cell>
          <cell r="C2775" t="str">
            <v>Xóm Cầu, Thôn Hòa Mỹ, Xã Hồng Minh, Huyện Phú Xuyên, HN</v>
          </cell>
          <cell r="D2775" t="str">
            <v>MIENBAC;WIN</v>
          </cell>
        </row>
        <row r="2776">
          <cell r="A2776" t="str">
            <v>WIN5430</v>
          </cell>
          <cell r="B2776" t="str">
            <v>CN HÀ NỘI - CÔNG TY CỔ PHẦN DỊCH VỤ THƯƠNG MẠI TỔNG HỢP WINCOMMERCE</v>
          </cell>
          <cell r="C2776" t="str">
            <v>Tổ 10, Phường Thạch Bàn, Quận Long Biên, HN</v>
          </cell>
          <cell r="D2776" t="str">
            <v>MIENBAC;WIN</v>
          </cell>
        </row>
        <row r="2777">
          <cell r="A2777" t="str">
            <v>WIN5431</v>
          </cell>
          <cell r="B2777" t="str">
            <v>CN HÀ NỘI - CÔNG TY CỔ PHẦN DỊCH VỤ THƯƠNG MẠI TỔNG HỢP WINCOMMERCE</v>
          </cell>
          <cell r="C2777" t="str">
            <v>BT1.SH-A(07), Khu đô thị mới Đặng Xá, Xã Đặng Xá, Huyện Gia Lâm, HN</v>
          </cell>
          <cell r="D2777" t="str">
            <v>MIENBAC;WIN</v>
          </cell>
        </row>
        <row r="2778">
          <cell r="A2778" t="str">
            <v>WIN5434</v>
          </cell>
          <cell r="B2778" t="str">
            <v>CN HÀ NỘI - CÔNG TY CỔ PHẦN DỊCH VỤ THƯƠNG MẠI TỔNG HỢP WINCOMMERCE</v>
          </cell>
          <cell r="C2778" t="str">
            <v>Số 18 ngách 1 ngõ 119 Hồ Đắc Di, phường Nam Đồng, quận Đống Đa, Hà Nội</v>
          </cell>
          <cell r="D2778" t="str">
            <v>MIENNAM;WIN</v>
          </cell>
          <cell r="E2778" t="str">
            <v/>
          </cell>
        </row>
        <row r="2779">
          <cell r="A2779" t="str">
            <v>WIN5436</v>
          </cell>
          <cell r="B2779" t="str">
            <v>CN HCM - CÔNG TY CỔ PHẦN DỊCH VỤ THƯƠNG MẠI TỔNG HỢP WINCOMMERCE</v>
          </cell>
          <cell r="C2779" t="str">
            <v>70 Lê Văn Thịnh, Phường Bình Trưng Tây, Quận 2, TP. Hồ Chí Minh Việt Nam</v>
          </cell>
          <cell r="D2779" t="str">
            <v>MIENBAC;WIN</v>
          </cell>
        </row>
        <row r="2780">
          <cell r="A2780" t="str">
            <v>WIN5439</v>
          </cell>
          <cell r="B2780" t="str">
            <v>CN HÀ NỘI - CÔNG TY CỔ PHẦN DỊCH VỤ THƯƠNG MẠI TỔNG HỢP WINCOMMERCE</v>
          </cell>
          <cell r="C2780" t="str">
            <v>17A, Ngõ 9 Nguyễn Tri Phương , phường Điện Biên, quận Ba Đình, HN</v>
          </cell>
          <cell r="D2780" t="str">
            <v>MIENNAM;WIN</v>
          </cell>
          <cell r="E2780" t="str">
            <v/>
          </cell>
        </row>
        <row r="2781">
          <cell r="A2781" t="str">
            <v>WIN5447</v>
          </cell>
          <cell r="B2781" t="str">
            <v>CN HCM - CÔNG TY CỔ PHẦN DỊCH VỤ THƯƠNG MẠI TỔNG HỢP WINCOMMERCE</v>
          </cell>
          <cell r="C2781" t="str">
            <v>35A đường TX 21, khu phố 1, Phường Thạnh Xuân, Quận 12, HCM</v>
          </cell>
          <cell r="D2781" t="str">
            <v>MIENNAM;WIN</v>
          </cell>
          <cell r="E2781" t="str">
            <v/>
          </cell>
        </row>
        <row r="2782">
          <cell r="A2782" t="str">
            <v>WIN5449</v>
          </cell>
          <cell r="B2782" t="str">
            <v>CN HCM - CÔNG TY CỔ PHẦN DỊCH VỤ THƯƠNG MẠI TỔNG HỢP WINCOMMERCE</v>
          </cell>
          <cell r="C2782" t="str">
            <v>532 Phạm Văn Chiêu, Phường 16, Quận Gò Vấp, HCM</v>
          </cell>
          <cell r="D2782" t="str">
            <v>MIENNAM;WIN</v>
          </cell>
          <cell r="E2782" t="str">
            <v/>
          </cell>
        </row>
        <row r="2783">
          <cell r="A2783" t="str">
            <v>WIN5451</v>
          </cell>
          <cell r="B2783" t="str">
            <v>CN HCM - CÔNG TY CỔ PHẦN DỊCH VỤ THƯƠNG MẠI TỔNG HỢP WINCOMMERCE</v>
          </cell>
          <cell r="C2783" t="str">
            <v>152 Hoàng Hoa Thám, Phường 12, Quận Tân Bình, HCM</v>
          </cell>
          <cell r="D2783" t="str">
            <v>MIENBAC;WIN</v>
          </cell>
        </row>
        <row r="2784">
          <cell r="A2784" t="str">
            <v>WIN5453</v>
          </cell>
          <cell r="B2784" t="str">
            <v>CN HÀ NỘI - CÔNG TY CỔ PHẦN DỊCH VỤ THƯƠNG MẠI TỔNG HỢP WINCOMMERCE</v>
          </cell>
          <cell r="C2784" t="str">
            <v>48 Bích Câu, Phường Quốc Tử Giám, Quận Đống Đa, HN</v>
          </cell>
          <cell r="D2784" t="str">
            <v>MIENBAC;WIN</v>
          </cell>
        </row>
        <row r="2785">
          <cell r="A2785" t="str">
            <v>win5454</v>
          </cell>
          <cell r="B2785" t="str">
            <v>CN HÀ NỘI - wincommerce</v>
          </cell>
          <cell r="C2785" t="str">
            <v>Ngã tư Cổ Đông, Xóm 10, Thôn Đoàn Kết, Xã Cổ Đông, Thị xã Sơn Tây, HN</v>
          </cell>
          <cell r="D2785" t="str">
            <v>MIENBAC; WIN</v>
          </cell>
        </row>
        <row r="2786">
          <cell r="A2786" t="str">
            <v>WIN5456</v>
          </cell>
          <cell r="B2786" t="str">
            <v>CN HÀ NỘI - CÔNG TY CỔ PHẦN DỊCH VỤ THƯƠNG MẠI TỔNG HỢP WINCOMMERCE</v>
          </cell>
          <cell r="C2786" t="str">
            <v>Đội 2, thôn Xuân Bách, xã Quang Tiến, huyện Sóc Sơn, HN</v>
          </cell>
          <cell r="D2786" t="str">
            <v>MIENNAM;WIN</v>
          </cell>
          <cell r="E2786" t="str">
            <v/>
          </cell>
        </row>
        <row r="2787">
          <cell r="A2787" t="str">
            <v>WIN5459</v>
          </cell>
          <cell r="B2787" t="str">
            <v>CN HCM - CÔNG TY CỔ PHẦN DỊCH VỤ THƯƠNG MẠI TỔNG HỢP WINCOMMERCE</v>
          </cell>
          <cell r="C2787" t="str">
            <v>107 đường số 1, cư xá Chu Văn An, Phường 26, Quận Bình Thạnh, HCM</v>
          </cell>
          <cell r="D2787" t="str">
            <v>MIENBAC;WIN</v>
          </cell>
        </row>
        <row r="2788">
          <cell r="A2788" t="str">
            <v>WIN5465</v>
          </cell>
          <cell r="B2788" t="str">
            <v>CN HÀ NỘI - CÔNG TY CỔ PHẦN DỊCH VỤ THƯƠNG MẠI TỔNG HỢP WINCOMMERCE</v>
          </cell>
          <cell r="C2788" t="str">
            <v>Lô A1.2, tầng 1 tòa nhà A, tổ hợp văn phòng, nhà ở cao cấp kết hợp dịch vụ thương mại HBI, 
Số 203 Nguyễn Huy Tưởng, Phương Thanh Xuân Trung, quận Thanh Xuân, HN</v>
          </cell>
          <cell r="D2788" t="str">
            <v>MIENBAC;WIN</v>
          </cell>
        </row>
        <row r="2789">
          <cell r="A2789" t="str">
            <v>WIN5467</v>
          </cell>
          <cell r="B2789" t="str">
            <v>CN HÀ NỘI - CÔNG TY CỔ PHẦN DỊCH VỤ THƯƠNG MẠI TỔNG HỢP WINCOMMERCE</v>
          </cell>
          <cell r="C2789" t="str">
            <v>Số 12 ngõ 4D Đặng Văn Ngữ, phường Trung Tự, quận Đống Đa, HN</v>
          </cell>
          <cell r="D2789" t="str">
            <v>MIENBAC;WIN</v>
          </cell>
        </row>
        <row r="2790">
          <cell r="A2790" t="str">
            <v>WIN5468</v>
          </cell>
          <cell r="B2790" t="str">
            <v>CN HÀ NỘI - CÔNG TY CỔ PHẦN DỊCH VỤ THƯƠNG MẠI TỔNG HỢP WINCOMMERCE</v>
          </cell>
          <cell r="C2790" t="str">
            <v>33-35 Ngõ Quan Thổ 1, Phường Tôn Đức Thức, Quận Đống Đa, HN</v>
          </cell>
          <cell r="D2790" t="str">
            <v>MIENBAC;WIN</v>
          </cell>
        </row>
        <row r="2791">
          <cell r="A2791" t="str">
            <v>win5470</v>
          </cell>
          <cell r="B2791" t="str">
            <v>CN HÀ NỘI - wincommerce</v>
          </cell>
          <cell r="C2791" t="str">
            <v>Thôn Vài, Xã Hợp Thanh, Huyện Mỹ Đức, HN</v>
          </cell>
          <cell r="D2791" t="str">
            <v>MIENBAC;WIN</v>
          </cell>
        </row>
        <row r="2792">
          <cell r="A2792" t="str">
            <v>WIN5472</v>
          </cell>
          <cell r="B2792" t="str">
            <v>CN HÀ NỘI - CÔNG TY CỔ PHẦN DỊCH VỤ THƯƠNG MẠI TỔNG HỢP WINCOMMERCE</v>
          </cell>
          <cell r="C2792" t="str">
            <v>Số 87 Ngõ 322 Mỹ Đình, phường Mỹ Đình, Nam Từ Liêm, Hà Nội</v>
          </cell>
          <cell r="D2792" t="str">
            <v>MIENBAC;WIN</v>
          </cell>
        </row>
        <row r="2793">
          <cell r="A2793" t="str">
            <v>WIN5473</v>
          </cell>
          <cell r="B2793" t="str">
            <v>CN HÀ NỘI - CÔNG TY CỔ PHẦN DỊCH VỤ THƯƠNG MẠI TỔNG HỢP WINCOMMERCE</v>
          </cell>
          <cell r="C2793" t="str">
            <v>33 Võng Thị, Phường Bưởi, Quận Tây Hồ, TP Hà Nội</v>
          </cell>
          <cell r="D2793" t="str">
            <v>MIENBAC;WIN</v>
          </cell>
        </row>
        <row r="2794">
          <cell r="A2794" t="str">
            <v>WIN5474</v>
          </cell>
          <cell r="B2794" t="str">
            <v>CN HÀ NỘI - CÔNG TY CỔ PHẦN DỊCH VỤ THƯƠNG MẠI TỔNG HỢP WINCOMMERCE</v>
          </cell>
          <cell r="C2794" t="str">
            <v>Tầng 1, tòa nhà CT1B Hateco Apolo, phường Phương Canh, Quận Nam Từ Liêm, Hà Nội</v>
          </cell>
          <cell r="D2794" t="str">
            <v>MIENBAC;WIN</v>
          </cell>
        </row>
        <row r="2795">
          <cell r="A2795" t="str">
            <v>WIN5475</v>
          </cell>
          <cell r="B2795" t="str">
            <v>CN HÀ NỘI - CÔNG TY CỔ PHẦN DỊCH VỤ THƯƠNG MẠI TỔNG HỢP WINCOMMERCE</v>
          </cell>
          <cell r="C2795" t="str">
            <v>273 Vũ Tông Phan, Phường Khương Trung, Quận Thanh Xuân, Hà Nội</v>
          </cell>
          <cell r="D2795" t="str">
            <v>MIENNAM;WIN</v>
          </cell>
          <cell r="E2795" t="str">
            <v/>
          </cell>
        </row>
        <row r="2796">
          <cell r="A2796" t="str">
            <v>WIN5479</v>
          </cell>
          <cell r="B2796" t="str">
            <v>CN HCM - CÔNG TY CỔ PHẦN DỊCH VỤ THƯƠNG MẠI TỔNG HỢP WINCOMMERCE</v>
          </cell>
          <cell r="C2796" t="str">
            <v>290 An Dương Vương, Phường 4, Quận 5, (CC The EverRich Infinity), HCM</v>
          </cell>
          <cell r="D2796" t="str">
            <v>MIENNAM;WIN</v>
          </cell>
          <cell r="E2796" t="str">
            <v/>
          </cell>
        </row>
        <row r="2797">
          <cell r="A2797" t="str">
            <v>win5482</v>
          </cell>
          <cell r="B2797" t="str">
            <v>CN HCM - Wincommerce</v>
          </cell>
          <cell r="C2797" t="str">
            <v>702 Lũy Bán Bích, Phường Tân Thành, Quận Tân Phú, HCM</v>
          </cell>
          <cell r="D2797" t="str">
            <v>MIENNAM;WIN</v>
          </cell>
          <cell r="E2797" t="str">
            <v/>
          </cell>
        </row>
        <row r="2798">
          <cell r="A2798" t="str">
            <v>WIN5483</v>
          </cell>
          <cell r="B2798" t="str">
            <v>CN HCM - CÔNG TY CỔ PHẦN DỊCH VỤ THƯƠNG MẠI TỔNG HỢP WINCOMMERCE</v>
          </cell>
          <cell r="C2798" t="str">
            <v>Căn số 0.01 – tầng trệt – lô B, Chung cư, Thủ Thiêm Lô P – Số 01 đường số 63, Phường Bình Trưng Đông, Quận 2, TP. Hồ Chí Minh Việt Nam</v>
          </cell>
          <cell r="D2798" t="str">
            <v>MIENBAC;WIN</v>
          </cell>
        </row>
        <row r="2799">
          <cell r="A2799" t="str">
            <v>WIN5484</v>
          </cell>
          <cell r="B2799" t="str">
            <v>CN HÀ NỘI - CÔNG TY CỔ PHẦN DỊCH VỤ THƯƠNG MẠI TỔNG HỢP WINCOMMERCE</v>
          </cell>
          <cell r="C2799" t="str">
            <v>Thôn An Duyên, Xã Tô Hiệu, Huyện Thường Tín, HN</v>
          </cell>
          <cell r="D2799" t="str">
            <v>MIENBAC;WIN</v>
          </cell>
        </row>
        <row r="2800">
          <cell r="A2800" t="str">
            <v>win5487</v>
          </cell>
          <cell r="B2800" t="str">
            <v>CN HÀ NỘI - wincommerce</v>
          </cell>
          <cell r="C2800" t="str">
            <v>Số 155 Xóm Đậu, Thôn Vỹ, Xã Cao Viên, Huyện Thanh Oai, HN</v>
          </cell>
          <cell r="D2800" t="str">
            <v>MIENBAC;WIN</v>
          </cell>
        </row>
        <row r="2801">
          <cell r="A2801" t="str">
            <v>WIN5488</v>
          </cell>
          <cell r="B2801" t="str">
            <v>CN HÀ NỘI - CÔNG TY CỔ PHẦN DỊCH VỤ THƯƠNG MẠI TỔNG HỢP WINCOMMERCE</v>
          </cell>
          <cell r="C2801" t="str">
            <v>Thôn Thuận Tiến, Xã Dương Xá, Huyện Gia Lâm, HN</v>
          </cell>
          <cell r="D2801" t="str">
            <v>MIENBAC;WIN</v>
          </cell>
        </row>
        <row r="2802">
          <cell r="A2802" t="str">
            <v>WIN5489</v>
          </cell>
          <cell r="B2802" t="str">
            <v>CN HÀ NỘI - CÔNG TY CỔ PHẦN DỊCH VỤ THƯƠNG MẠI TỔNG HỢP WINCOMMERCE</v>
          </cell>
          <cell r="C2802" t="str">
            <v>Tầng 1, Ô I-HH, Dự án Green Pearl, 378 Minh Khai, Phường Vĩnh Tuy, Quận Hai Bà Trưng, HN</v>
          </cell>
          <cell r="D2802" t="str">
            <v>MIENBAC;WIN</v>
          </cell>
        </row>
        <row r="2803">
          <cell r="A2803" t="str">
            <v>win5490</v>
          </cell>
          <cell r="B2803" t="str">
            <v>CN HÀ NỘI - wincommerce</v>
          </cell>
          <cell r="C2803" t="str">
            <v>Số 94 Phố Kim Bài, Thị trấn Kim Bài, Huyện Thanh Oai, HN</v>
          </cell>
          <cell r="D2803" t="str">
            <v>MIENNAM;WIN</v>
          </cell>
          <cell r="E2803" t="str">
            <v/>
          </cell>
        </row>
        <row r="2804">
          <cell r="A2804" t="str">
            <v>WIN5493</v>
          </cell>
          <cell r="B2804" t="str">
            <v>CN HCM - CÔNG TY CỔ PHẦN DỊCH VỤ THƯƠNG MẠI TỔNG HỢP WINCOMMERCE</v>
          </cell>
          <cell r="C2804" t="str">
            <v>Kiôt tại Tầng 1, Nhà chung cư Lô D (CT4), Khu nhà ở Quân đội, 468 Phan Văn Trị, Phường 7, Gò Vấp, HCM</v>
          </cell>
          <cell r="D2804" t="str">
            <v>MIENBAC;WIN</v>
          </cell>
        </row>
        <row r="2805">
          <cell r="A2805" t="str">
            <v>WIN5495</v>
          </cell>
          <cell r="B2805" t="str">
            <v>CN HÀ NỘI - CÔNG TY CỔ PHẦN DỊCH VỤ THƯƠNG MẠI TỔNG HỢP WINCOMMERCE</v>
          </cell>
          <cell r="C2805" t="str">
            <v>Kiot 03A+03B+04, Tầng 1 Tòa nhà chung cư CT6,  Xã Tứ Hiệp, Huyện Thanh Trì, HN</v>
          </cell>
          <cell r="D2805" t="str">
            <v>MIENNAM;WIN</v>
          </cell>
          <cell r="E2805" t="str">
            <v/>
          </cell>
        </row>
        <row r="2806">
          <cell r="A2806" t="str">
            <v>win5499</v>
          </cell>
          <cell r="B2806" t="str">
            <v>CN HCM - Wincommerce</v>
          </cell>
          <cell r="C2806" t="str">
            <v>31A-33A Gò Dầu, Phường Tân Quý, Quận Tân Phú, HCM</v>
          </cell>
          <cell r="D2806" t="str">
            <v>MIENBAC;WIN</v>
          </cell>
        </row>
        <row r="2807">
          <cell r="A2807" t="str">
            <v>WIN5501</v>
          </cell>
          <cell r="B2807" t="str">
            <v>CN HÀ NỘI - CÔNG TY CỔ PHẦN DỊCH VỤ THƯƠNG MẠI TỔNG HỢP WINCOMMERCE</v>
          </cell>
          <cell r="C2807" t="str">
            <v>Thôn Thiết Úng, Xã Vân Hà, Huyện Đông Anh, HN</v>
          </cell>
          <cell r="D2807" t="str">
            <v>MIENBAC;WIN</v>
          </cell>
        </row>
        <row r="2808">
          <cell r="A2808" t="str">
            <v>WIN5504</v>
          </cell>
          <cell r="B2808" t="str">
            <v>CN HÀ NỘI - CÔNG TY CỔ PHẦN DỊCH VỤ THƯƠNG MẠI TỔNG HỢP WINCOMMERCE</v>
          </cell>
          <cell r="C2808" t="str">
            <v>105 Thành Công, Phường Thành Công, Quận Ba Đình, Hà Nội</v>
          </cell>
          <cell r="D2808" t="str">
            <v>MIENBAC;WIN</v>
          </cell>
        </row>
        <row r="2809">
          <cell r="A2809" t="str">
            <v>WIN5505</v>
          </cell>
          <cell r="B2809" t="str">
            <v>CN HÀ NỘI - CÔNG TY CỔ PHẦN DỊCH VỤ THƯƠNG MẠI TỔNG HỢP WINCOMMERCE</v>
          </cell>
          <cell r="C2809" t="str">
            <v>106 Dốc Chợ Thành Công, Phường Thành Công, Quận Ba Đình, Hà Nội</v>
          </cell>
          <cell r="D2809" t="str">
            <v>MIENBAC;WIN</v>
          </cell>
        </row>
        <row r="2810">
          <cell r="A2810" t="str">
            <v>win5509</v>
          </cell>
          <cell r="B2810" t="str">
            <v>CN HÀ NỘI - wincommerce</v>
          </cell>
          <cell r="C2810" t="str">
            <v>Thôn 4 Xã Cát Quế, Huyện Hoài Đức, Hà Nội</v>
          </cell>
          <cell r="D2810" t="str">
            <v>MIENBAC;WIN</v>
          </cell>
        </row>
        <row r="2811">
          <cell r="A2811" t="str">
            <v>win5511</v>
          </cell>
          <cell r="B2811" t="str">
            <v>CN HÀ NỘI - wincommerce</v>
          </cell>
          <cell r="C2811" t="str">
            <v>Tầng 1, tòa nhà C2 thuộc Dự án Khu nhà ở Xuân Đỉnh, phường Xuân Đỉnh, Quận Bắc Từ Liêm, Hà Nội</v>
          </cell>
          <cell r="D2811" t="str">
            <v>MIENBAC;WIN</v>
          </cell>
        </row>
        <row r="2812">
          <cell r="A2812" t="str">
            <v>WIN5513</v>
          </cell>
          <cell r="B2812" t="str">
            <v>CN HÀ NỘI - CÔNG TY CỔ PHẦN DỊCH VỤ THƯƠNG MẠI TỔNG HỢP WINCOMMERCE</v>
          </cell>
          <cell r="C2812" t="str">
            <v>Đội 7, Thôn Đỗ Xá, Xã Vạn Điểm, Huyện Thường Tín, HN</v>
          </cell>
          <cell r="D2812" t="str">
            <v>MIENNAM;WIN</v>
          </cell>
          <cell r="E2812" t="str">
            <v/>
          </cell>
        </row>
        <row r="2813">
          <cell r="A2813" t="str">
            <v>win5517</v>
          </cell>
          <cell r="B2813" t="str">
            <v>CN HCM - WINCOMMERCE</v>
          </cell>
          <cell r="C2813" t="str">
            <v>25 đường số 6, Khu phố 2, Phường Hiệp Bình Chánh, Quận Thủ Đức, HCM</v>
          </cell>
          <cell r="D2813" t="str">
            <v>MIENNAM;WIN</v>
          </cell>
          <cell r="E2813" t="str">
            <v/>
          </cell>
        </row>
        <row r="2814">
          <cell r="A2814" t="str">
            <v>WIN5521</v>
          </cell>
          <cell r="B2814" t="str">
            <v>CN HCM - CÔNG TY CỔ PHẦN DỊCH VỤ THƯƠNG MẠI TỔNG HỢP WINCOMMERCE</v>
          </cell>
          <cell r="C2814" t="str">
            <v>34 Tân Thới Nhất 21, Khu phố 4, Phường Tân Thới Nhất, Quận 12, HCM</v>
          </cell>
          <cell r="D2814" t="str">
            <v>MIENBAC;WIN</v>
          </cell>
        </row>
        <row r="2815">
          <cell r="A2815" t="str">
            <v>WIN5524</v>
          </cell>
          <cell r="B2815" t="str">
            <v>CN HÀ NỘI - CÔNG TY CỔ PHẦN DỊCH VỤ THƯƠNG MẠI TỔNG HỢP WINCOMMERCE</v>
          </cell>
          <cell r="C2815" t="str">
            <v>Số 79 ngõ 94 Thượng Thanh, Tổ 14 Phường Thượng Thanh, Quận Long Biên, HN</v>
          </cell>
          <cell r="D2815" t="str">
            <v>MIENNAM;WIN</v>
          </cell>
          <cell r="E2815" t="str">
            <v/>
          </cell>
        </row>
        <row r="2816">
          <cell r="A2816" t="str">
            <v>WIN5532</v>
          </cell>
          <cell r="B2816" t="str">
            <v>CN HCM - CÔNG TY CỔ PHẦN DỊCH VỤ THƯƠNG MẠI TỔNG HỢP WINCOMMERCE</v>
          </cell>
          <cell r="C2816" t="str">
            <v>50-52 đường 50A, khu phố 9, Phường Tân Tạo, Quận Bình Tân, HCM</v>
          </cell>
          <cell r="D2816" t="str">
            <v>MIENBAC;WIN</v>
          </cell>
        </row>
        <row r="2817">
          <cell r="A2817" t="str">
            <v>win5535</v>
          </cell>
          <cell r="B2817" t="str">
            <v>CN HÀ NỘI - wincommerce</v>
          </cell>
          <cell r="C2817" t="str">
            <v>174 – 176 Hạ Hội, Xã Tân Lập, Huyện Đan Phượng, HN</v>
          </cell>
          <cell r="D2817" t="str">
            <v>MIENBAC;WIN</v>
          </cell>
        </row>
        <row r="2818">
          <cell r="A2818" t="str">
            <v>WIN5539</v>
          </cell>
          <cell r="B2818" t="str">
            <v>CN HÀ NỘI - CÔNG TY CỔ PHẦN DỊCH VỤ THƯƠNG MẠI TỔNG HỢP WINCOMMERCE</v>
          </cell>
          <cell r="C2818" t="str">
            <v>124 Thanh Ấm, Thị trấn Vân Đình, Huyện Ứng Hòa, HN</v>
          </cell>
          <cell r="D2818" t="str">
            <v>MIENBAC;WIN</v>
          </cell>
        </row>
        <row r="2819">
          <cell r="A2819" t="str">
            <v>WIN5542</v>
          </cell>
          <cell r="B2819" t="str">
            <v>CN HÀ NỘI - CÔNG TY CỔ PHẦN DỊCH VỤ THƯƠNG MẠI TỔNG HỢP WINCOMMERCE</v>
          </cell>
          <cell r="C2819" t="str">
            <v>Số 324 phố Đồng Dinh,Tổ 13, Phường Thạch Bàn, Quận Long Biên, HN</v>
          </cell>
          <cell r="D2819" t="str">
            <v>MIENNAM;WIN</v>
          </cell>
          <cell r="E2819" t="str">
            <v/>
          </cell>
        </row>
        <row r="2820">
          <cell r="A2820" t="str">
            <v>WIN5544</v>
          </cell>
          <cell r="B2820" t="str">
            <v>CN HCM - CÔNG TY CỔ PHẦN DỊCH VỤ THƯƠNG MẠI TỔNG HỢP WINCOMMERCE</v>
          </cell>
          <cell r="C2820" t="str">
            <v>Nhà tại thửa 614, TBĐ số 09, Khu phố 6, Phường Trung Mỹ Tây, Quận 12, HCM</v>
          </cell>
          <cell r="D2820" t="str">
            <v>MIENNAM;WIN</v>
          </cell>
          <cell r="E2820" t="str">
            <v/>
          </cell>
        </row>
        <row r="2821">
          <cell r="A2821" t="str">
            <v>win5545</v>
          </cell>
          <cell r="B2821" t="str">
            <v>CN HCM - wincommerce</v>
          </cell>
          <cell r="C2821" t="str">
            <v>0.03 Tầng 01, Chung cư CC1, khối HQ4, Khu 2-Khu tái định cư, Bến Lức-Khu chức năng số 17- KĐT mới Na T. Phố, Ấp 3, Xã An Phú Tây, Bình Chánh, HCM</v>
          </cell>
          <cell r="D2821" t="str">
            <v>MIENBAC;WIN</v>
          </cell>
        </row>
        <row r="2822">
          <cell r="A2822" t="str">
            <v>win5546</v>
          </cell>
          <cell r="B2822" t="str">
            <v>CN HÀ NỘI - wincommerce</v>
          </cell>
          <cell r="C2822" t="str">
            <v>Xóm 6,Thôn 3 Xã Thạch Thán, Huyện Quốc Oai, TP Hà Nội</v>
          </cell>
          <cell r="D2822" t="str">
            <v>MIENNAM;WIN</v>
          </cell>
          <cell r="E2822" t="str">
            <v/>
          </cell>
        </row>
        <row r="2823">
          <cell r="A2823" t="str">
            <v>WIN5547</v>
          </cell>
          <cell r="B2823" t="str">
            <v>CN HCM - CÔNG TY CỔ PHẦN DỊCH VỤ THƯƠNG MẠI TỔNG HỢP WINCOMMERCE</v>
          </cell>
          <cell r="C2823" t="str">
            <v>Lô D.1.10, Tầng 1, Khối tháp D, Khu G, Khu Nhà ở, Phước Kiển (Khu G và Khu E), Ấp 5, Phước Kiển, H. Nhà Bè, HCM</v>
          </cell>
          <cell r="D2823" t="str">
            <v>MIENNAM;WIN</v>
          </cell>
          <cell r="E2823" t="str">
            <v/>
          </cell>
        </row>
        <row r="2824">
          <cell r="A2824" t="str">
            <v>win5548</v>
          </cell>
          <cell r="B2824" t="str">
            <v>CN HCM - WINCOMMERCE</v>
          </cell>
          <cell r="C2824" t="str">
            <v>Lô TM 1.02, Tầng 1, CC Newton Residence, 38 Trương Quốc Dung, Phường 8, Quận Phú Nhuận, HCM</v>
          </cell>
          <cell r="D2824" t="str">
            <v>MIENNAM;WIN</v>
          </cell>
          <cell r="E2824" t="str">
            <v/>
          </cell>
        </row>
        <row r="2825">
          <cell r="A2825" t="str">
            <v>WIN5552</v>
          </cell>
          <cell r="B2825" t="str">
            <v>CN HCM - CÔNG TY CỔ PHẦN DỊCH VỤ THƯƠNG MẠI TỔNG HỢP WINCOMMERCE</v>
          </cell>
          <cell r="C2825" t="str">
            <v>107/4A Hương Lộ 80B, Phường Hiệp Thành, Quận 12, HCM</v>
          </cell>
          <cell r="D2825" t="str">
            <v>MIENBAC;WIN</v>
          </cell>
        </row>
        <row r="2826">
          <cell r="A2826" t="str">
            <v>WIN5553</v>
          </cell>
          <cell r="B2826" t="str">
            <v>CN HÀ NỘI - CÔNG TY CỔ PHẦN DỊCH VỤ THƯƠNG MẠI TỔNG HỢP WINCOMMERCE</v>
          </cell>
          <cell r="C2826" t="str">
            <v>32 Phan Đình Giót, Phường Phương Liệt, Quận Thanh Xuân, TP Hà Nội</v>
          </cell>
          <cell r="D2826" t="str">
            <v>MIENBAC;WIN</v>
          </cell>
        </row>
        <row r="2827">
          <cell r="A2827" t="str">
            <v>WIN5554</v>
          </cell>
          <cell r="B2827" t="str">
            <v>CN HÀ NỘI - CÔNG TY CỔ PHẦN DỊCH VỤ THƯƠNG MẠI TỔNG HỢP WINCOMMERCE</v>
          </cell>
          <cell r="C2827" t="str">
            <v>B12A, tầng 1, Tòa B, 423 Minh Khai, Phường Vĩnh Tuy, Quận Hai Bà Trưng, HN</v>
          </cell>
          <cell r="D2827" t="str">
            <v>MIENBAC;WIN</v>
          </cell>
        </row>
        <row r="2828">
          <cell r="A2828" t="str">
            <v>WIN5555</v>
          </cell>
          <cell r="B2828" t="str">
            <v>CN HÀ NỘI - CÔNG TY CỔ PHẦN DỊCH VỤ THƯƠNG MẠI TỔNG HỢP WINCOMMERCE</v>
          </cell>
          <cell r="C2828" t="str">
            <v>Tầng 1, tòa nhà CT2B, phường Cổ Nhuế 1, quận Bắc Từ Liêm, Hà Nội</v>
          </cell>
          <cell r="D2828" t="str">
            <v>MIENNAM;WIN</v>
          </cell>
          <cell r="E2828" t="str">
            <v/>
          </cell>
        </row>
        <row r="2829">
          <cell r="A2829" t="str">
            <v>WIN5556</v>
          </cell>
          <cell r="B2829" t="str">
            <v>CN HCM - CÔNG TY CỔ PHẦN DỊCH VỤ THƯƠNG MẠI TỔNG HỢP WINCOMMERCE</v>
          </cell>
          <cell r="C2829" t="str">
            <v>Lô TM B1-1-26, Tầng 1, Block B1, Chung cư Phú Hưng Phát, (Dream Home Luxury), 89/57 đường 59, Phường 14, Gò Vấp, HCM</v>
          </cell>
          <cell r="D2829" t="str">
            <v>MIENNAM;WIN</v>
          </cell>
          <cell r="E2829" t="str">
            <v/>
          </cell>
        </row>
        <row r="2830">
          <cell r="A2830" t="str">
            <v>WIN5557</v>
          </cell>
          <cell r="B2830" t="str">
            <v>CN HCM - CÔNG TY CỔ PHẦN DỊCH VỤ THƯƠNG MẠI TỔNG HỢP WINCOMMERCE</v>
          </cell>
          <cell r="C2830" t="str">
            <v>A.0.03A và A.0.05, Tầng G, Tháp A, Chung cư Bảo Minh Ezland, (HAUSNEO), Số 2 Đường 11, Khu phố 2, Thủ Đức</v>
          </cell>
          <cell r="D2830" t="str">
            <v>MIENNAM;WIN</v>
          </cell>
          <cell r="E2830" t="str">
            <v/>
          </cell>
        </row>
        <row r="2831">
          <cell r="A2831" t="str">
            <v>WIN5559</v>
          </cell>
          <cell r="B2831" t="str">
            <v>CN HCM - CÔNG TY CỔ PHẦN DỊCH VỤ THƯƠNG MẠI TỔNG HỢP WINCOMMERCE</v>
          </cell>
          <cell r="C2831" t="str">
            <v>50C Xa Lộ Hà Nội, Phường Phước Long A, Quận 9, HCM</v>
          </cell>
          <cell r="D2831" t="str">
            <v>MIENNAM;WIN</v>
          </cell>
          <cell r="E2831" t="str">
            <v/>
          </cell>
        </row>
        <row r="2832">
          <cell r="A2832" t="str">
            <v>win5560</v>
          </cell>
          <cell r="B2832" t="str">
            <v>CN HCM - wincommerce</v>
          </cell>
          <cell r="C2832" t="str">
            <v>C5/20 Phạm Hùng, xã Bình Hưng, Huyện Bình Chánh, HCM</v>
          </cell>
          <cell r="D2832" t="str">
            <v>MIENBAC;WIN</v>
          </cell>
        </row>
        <row r="2833">
          <cell r="A2833" t="str">
            <v>WIN5567</v>
          </cell>
          <cell r="B2833" t="str">
            <v>CN HÀ NỘI - CÔNG TY CỔ PHẦN DỊCH VỤ THƯƠNG MẠI TỔNG HỢP WINCOMMERCE</v>
          </cell>
          <cell r="C2833" t="str">
            <v>265 Bạch Đằng, Phường Chương Dương, Quận Hoàn Kiếm, HN</v>
          </cell>
          <cell r="D2833" t="str">
            <v>MIENBAC; WIN</v>
          </cell>
        </row>
        <row r="2834">
          <cell r="A2834" t="str">
            <v>WIN5569</v>
          </cell>
          <cell r="B2834" t="str">
            <v>CN HÀ NỘI - CÔNG TY CỔ PHẦN DỊCH VỤ THƯƠNG MẠI TỔNG HỢP WINCOMMERCE</v>
          </cell>
          <cell r="C2834" t="str">
            <v>Khu Thá, xã Xuân Giang, huyện Sóc Sơn, Hà Nội</v>
          </cell>
          <cell r="D2834" t="str">
            <v>MIENBAC;WIN</v>
          </cell>
        </row>
        <row r="2835">
          <cell r="A2835" t="str">
            <v>WIN5570</v>
          </cell>
          <cell r="B2835" t="str">
            <v>CN HÀ NỘI - CÔNG TY CỔ PHẦN DỊCH VỤ THƯƠNG MẠI TỔNG HỢP WINCOMMERCE</v>
          </cell>
          <cell r="C2835" t="str">
            <v>125 đường Đông Mỹ, Xã Đông Mỹ, Huyện Thanh Trì, HN</v>
          </cell>
          <cell r="D2835" t="str">
            <v>MIENBAC; WIN</v>
          </cell>
        </row>
        <row r="2836">
          <cell r="A2836" t="str">
            <v>WIN5572</v>
          </cell>
          <cell r="B2836" t="str">
            <v>CN HÀ NỘI - CÔNG TY CỔ PHẦN DỊCH VỤ THƯƠNG MẠI TỔNG HỢP WINCOMMERCE</v>
          </cell>
          <cell r="C2836" t="str">
            <v>thôn Kim Thượng, Xã Kim Lũ, huyện Sóc Sơn, Hà Nội</v>
          </cell>
          <cell r="D2836" t="str">
            <v>MIENBAC;WIN</v>
          </cell>
        </row>
        <row r="2837">
          <cell r="A2837" t="str">
            <v>WIN5573</v>
          </cell>
          <cell r="B2837" t="str">
            <v>CN HÀ NỘI - CÔNG TY CỔ PHẦN DỊCH VỤ THƯƠNG MẠI TỔNG HỢP WINCOMMERCE</v>
          </cell>
          <cell r="C2837" t="str">
            <v>Số 36 Đình Thôn, Phường Mỹ Đình 1, Quận Nam Từ Liêm, Hà Nội</v>
          </cell>
          <cell r="D2837" t="str">
            <v>MIENBAC;WIN</v>
          </cell>
        </row>
        <row r="2838">
          <cell r="A2838" t="str">
            <v>WIN5574</v>
          </cell>
          <cell r="B2838" t="str">
            <v>CN HÀ NỘI - CÔNG TY CỔ PHẦN DỊCH VỤ THƯƠNG MẠI TỔNG HỢP WINCOMMERCE</v>
          </cell>
          <cell r="C2838" t="str">
            <v>Số 2 Kỳ Vũ, Phường Thượng Cát, Quận Bắc Từ Liêm, TP.Hà Nội</v>
          </cell>
          <cell r="D2838" t="str">
            <v>MIENBAC;WIN</v>
          </cell>
        </row>
        <row r="2839">
          <cell r="A2839" t="str">
            <v>WIN5576</v>
          </cell>
          <cell r="B2839" t="str">
            <v>CN HÀ NỘI - CÔNG TY CỔ PHẦN DỊCH VỤ THƯƠNG MẠI TỔNG HỢP WINCOMMERCE</v>
          </cell>
          <cell r="C2839" t="str">
            <v>Số 15 Dịch Vọng Hậu, phường Dịch Vọng Hậu, quận Cầu Giấy, HN</v>
          </cell>
          <cell r="D2839" t="str">
            <v>MIENBAC;WIN</v>
          </cell>
        </row>
        <row r="2840">
          <cell r="A2840" t="str">
            <v>WIN5577</v>
          </cell>
          <cell r="B2840" t="str">
            <v>CN HÀ NỘI - CÔNG TY CỔ PHẦN DỊCH VỤ THƯƠNG MẠI TỔNG HỢP WINCOMMERCE</v>
          </cell>
          <cell r="C2840" t="str">
            <v>TDP 2 Mễ Trì Thượng, phường Mễ Trì, quận Nam Từ Liêm, Hà Nội</v>
          </cell>
          <cell r="D2840" t="str">
            <v>MIENBAC;WIN</v>
          </cell>
        </row>
        <row r="2841">
          <cell r="A2841" t="str">
            <v>WIN5578</v>
          </cell>
          <cell r="B2841" t="str">
            <v>CN HÀ NỘI - CÔNG TY CỔ PHẦN DỊCH VỤ THƯƠNG MẠI TỔNG HỢP WINCOMMERCE</v>
          </cell>
          <cell r="C2841" t="str">
            <v>Lô 1-3/E-F, Tòa nhà MD Complex Tower, 68 Nguyễn Cơ Thạch, P. Cầu Diễn, Q. Nam Từ Liêm, Hà Nội.</v>
          </cell>
          <cell r="D2841" t="str">
            <v>MIENBAC;WIN</v>
          </cell>
        </row>
        <row r="2842">
          <cell r="A2842" t="str">
            <v>win5579</v>
          </cell>
          <cell r="B2842" t="str">
            <v>CN HÀ NỘI - wincommerce</v>
          </cell>
          <cell r="C2842" t="str">
            <v>43-45 Phan Xích, Xã Tân Hội, Huyện Đan Phương, HN</v>
          </cell>
          <cell r="D2842" t="str">
            <v>MIENBAC;WIN</v>
          </cell>
        </row>
        <row r="2843">
          <cell r="A2843" t="str">
            <v>WIN5580</v>
          </cell>
          <cell r="B2843" t="str">
            <v>CN HÀ NỘI - CÔNG TY CỔ PHẦN DỊCH VỤ THƯƠNG MẠI TỔNG HỢP WINCOMMERCE</v>
          </cell>
          <cell r="C2843" t="str">
            <v>Dốc Đa TốnThôn Thuận Tốn, Xã Đa Tốn, Huyện Gia Lâm, HN</v>
          </cell>
          <cell r="D2843" t="str">
            <v>MIENBAC; WIN</v>
          </cell>
        </row>
        <row r="2844">
          <cell r="A2844" t="str">
            <v>WIN5581</v>
          </cell>
          <cell r="B2844" t="str">
            <v>CN HÀ NỘI - CÔNG TY CỔ PHẦN DỊCH VỤ THƯƠNG MẠI TỔNG HỢP WINCOMMERCE</v>
          </cell>
          <cell r="C2844" t="str">
            <v>Xóm Mới, thôn Đức Hậu, xã Đức Hòa, huyện Sóc Sơn, Hà Nội</v>
          </cell>
          <cell r="D2844" t="str">
            <v>MIENBAC;WIN</v>
          </cell>
        </row>
        <row r="2845">
          <cell r="A2845" t="str">
            <v>WIN5582</v>
          </cell>
          <cell r="B2845" t="str">
            <v>CN HÀ NỘI - CÔNG TY CỔ PHẦN DỊCH VỤ THƯƠNG MẠI TỔNG HỢP WINCOMMERCE</v>
          </cell>
          <cell r="C2845" t="str">
            <v>1S5A, Tầng 1 Tòa nhà số P06, Dự án Vinhomes Ocean Park, Thị trấn Trâu Quỳ, Huyện Gia Lâm, HN</v>
          </cell>
          <cell r="D2845" t="str">
            <v>MIENBAC;WIN</v>
          </cell>
        </row>
        <row r="2846">
          <cell r="A2846" t="str">
            <v>WIN5584</v>
          </cell>
          <cell r="B2846" t="str">
            <v>CN HÀ NỘI - CÔNG TY CỔ PHẦN DỊCH VỤ THƯƠNG MẠI TỔNG HỢP WINCOMMERCE</v>
          </cell>
          <cell r="C2846" t="str">
            <v>số 50 Thúy lĩnh, Hoàng Mai hà nội</v>
          </cell>
          <cell r="D2846" t="str">
            <v>MIENBAC;WIN</v>
          </cell>
        </row>
        <row r="2847">
          <cell r="A2847" t="str">
            <v>WIN5585</v>
          </cell>
          <cell r="B2847" t="str">
            <v>CN HÀ NỘI - CÔNG TY CỔ PHẦN DỊCH VỤ THƯƠNG MẠI TỔNG HỢP WINCOMMERCE</v>
          </cell>
          <cell r="C2847" t="str">
            <v>Lô DTM01, Tầng 1, Tòa D Viet Duc Complex, ngõ 164 Khuất Duy Tiến, P.Nhân Chính, Q.Thanh Xuân, HN</v>
          </cell>
          <cell r="D2847" t="str">
            <v>MIENBAC;WIN</v>
          </cell>
        </row>
        <row r="2848">
          <cell r="A2848" t="str">
            <v>win5586</v>
          </cell>
          <cell r="B2848" t="str">
            <v>CN HÀ NỘI - wincommerce</v>
          </cell>
          <cell r="C2848" t="str">
            <v>Thôn 2, Xã Lại Yên, Huyện Hoài Đức, HN</v>
          </cell>
          <cell r="D2848" t="str">
            <v>MIENNAM;WIN</v>
          </cell>
          <cell r="E2848" t="str">
            <v/>
          </cell>
        </row>
        <row r="2849">
          <cell r="A2849" t="str">
            <v>WIN5588</v>
          </cell>
          <cell r="B2849" t="str">
            <v>CN HCM - CÔNG TY CỔ PHẦN DỊCH VỤ THƯƠNG MẠI TỔNG HỢP WINCOMMERCE</v>
          </cell>
          <cell r="C2849" t="str">
            <v>Lô TM BPA-01.05 Khu Nhà ở cao tầng kết hợp TMDV (Tháp A) 108-112B-114 Hồng Hà, P.2, Quận Tân Bình, HCM</v>
          </cell>
          <cell r="D2849" t="str">
            <v>MIENBAC;WIN</v>
          </cell>
        </row>
        <row r="2850">
          <cell r="A2850" t="str">
            <v>WIN5589</v>
          </cell>
          <cell r="B2850" t="str">
            <v>CN HÀ NỘI - CÔNG TY CỔ PHẦN DỊCH VỤ THƯƠNG MẠI TỔNG HỢP WINCOMMERCE</v>
          </cell>
          <cell r="C2850" t="str">
            <v>102 Hoàng Đạo Thành, kim giang, Thanh Xuân, Hà nội</v>
          </cell>
          <cell r="D2850" t="str">
            <v>MIENNAM;WIN</v>
          </cell>
          <cell r="E2850" t="str">
            <v/>
          </cell>
        </row>
        <row r="2851">
          <cell r="A2851" t="str">
            <v>WIN5591</v>
          </cell>
          <cell r="B2851" t="str">
            <v>CN HCM - CÔNG TY CỔ PHẦN DỊCH VỤ THƯƠNG MẠI TỔNG HỢP WINCOMMERCE</v>
          </cell>
          <cell r="C2851" t="str">
            <v>VE-S06, Tầng Trệt Khu Thương Mại Tòa nhà Venice, KDC New City, 17 Mai Chí Thọ, Phường Bình Khánh, Quận 2, HCM</v>
          </cell>
          <cell r="D2851" t="str">
            <v>MIENBAC;WIN</v>
          </cell>
        </row>
        <row r="2852">
          <cell r="A2852" t="str">
            <v>WIN5595</v>
          </cell>
          <cell r="B2852" t="str">
            <v>CN HÀ NỘI - CÔNG TY CỔ PHẦN DỊCH VỤ THƯƠNG MẠI TỔNG HỢP WINCOMMERCE</v>
          </cell>
          <cell r="C2852" t="str">
            <v>200 Hoàng Hoa Thám, phường Thụy Khuê , Quận Tây Hồ, HN</v>
          </cell>
          <cell r="D2852" t="str">
            <v>MIENBAC;WIN</v>
          </cell>
        </row>
        <row r="2853">
          <cell r="A2853" t="str">
            <v>WIN5602</v>
          </cell>
          <cell r="B2853" t="str">
            <v>CN HÀ NỘI - CÔNG TY CỔ PHẦN DỊCH VỤ THƯƠNG MẠI TỔNG HỢP WINCOMMERCE</v>
          </cell>
          <cell r="C2853" t="str">
            <v>88,90 kim Giang, hoàng Mai</v>
          </cell>
          <cell r="D2853" t="str">
            <v>MIENBAC;WIN</v>
          </cell>
        </row>
        <row r="2854">
          <cell r="A2854" t="str">
            <v>WIN5604</v>
          </cell>
          <cell r="B2854" t="str">
            <v>CN HÀ NỘI - CÔNG TY CỔ PHẦN DỊCH VỤ THƯƠNG MẠI TỔNG HỢP WINCOMMERCE</v>
          </cell>
          <cell r="C2854" t="str">
            <v>Số 101 Ngõ 52 Lương Thế Vinh, Phường Thanh Xuân Bắc, Quận Thanh Xuân, Hà Nội Việt Nam</v>
          </cell>
          <cell r="D2854" t="str">
            <v>MIENBAC;WIN</v>
          </cell>
        </row>
        <row r="2855">
          <cell r="A2855" t="str">
            <v>WIN5605</v>
          </cell>
          <cell r="B2855" t="str">
            <v>CN HÀ NỘI - CÔNG TY CỔ PHẦN DỊCH VỤ THƯƠNG MẠI TỔNG HỢP WINCOMMERCE</v>
          </cell>
          <cell r="C2855" t="str">
            <v>1S09 tầng 1 tòa nhà S2.09 dự án vinhomes oceanpark, xã đa tốn gia lâm</v>
          </cell>
          <cell r="D2855" t="str">
            <v>MIENNAM;WIN</v>
          </cell>
          <cell r="E2855" t="str">
            <v/>
          </cell>
        </row>
        <row r="2856">
          <cell r="A2856" t="str">
            <v>WIN5606</v>
          </cell>
          <cell r="B2856" t="str">
            <v>CN HCM - CÔNG TY CỔ PHẦN DỊCH VỤ THƯƠNG MẠI TỔNG HỢP WINCOMMERCE</v>
          </cell>
          <cell r="C2856" t="str">
            <v>685/32 - 685/30/1 Xô Viết Nghệ Tĩnh, Phường 26, Quận Bình Thạnh, HCM</v>
          </cell>
          <cell r="D2856" t="str">
            <v>MIENBAC;WIN</v>
          </cell>
        </row>
        <row r="2857">
          <cell r="A2857" t="str">
            <v>WIN5609</v>
          </cell>
          <cell r="B2857" t="str">
            <v>CN HÀ NỘI - CÔNG TY CỔ PHẦN DỊCH VỤ THƯƠNG MẠI TỔNG HỢP WINCOMMERCE</v>
          </cell>
          <cell r="C2857" t="str">
            <v>1S5A tầng 1 tòa s2.16 vin homes ocean park gia lâm</v>
          </cell>
          <cell r="D2857" t="str">
            <v>MIENBAC;WIN</v>
          </cell>
        </row>
        <row r="2858">
          <cell r="A2858" t="str">
            <v>WIN5612</v>
          </cell>
          <cell r="B2858" t="str">
            <v>CN HÀ NỘI - CÔNG TY CỔ PHẦN DỊCH VỤ THƯƠNG MẠI TỔNG HỢP WINCOMMERCE</v>
          </cell>
          <cell r="C2858" t="str">
            <v>D10+D11 Tầng 1 Khối nhà A, 423 Minh Khai, Phường Vĩnh Tuy, Quận Hai Bà Trưng, HN</v>
          </cell>
          <cell r="D2858" t="str">
            <v>MIENBAC;WIN</v>
          </cell>
        </row>
        <row r="2859">
          <cell r="A2859" t="str">
            <v>WIN5613</v>
          </cell>
          <cell r="B2859" t="str">
            <v>CN HÀ NỘI - CÔNG TY CỔ PHẦN DỊCH VỤ THƯƠNG MẠI TỔNG HỢP WINCOMMERCE</v>
          </cell>
          <cell r="C2859" t="str">
            <v>291 TDP 5 Xuân Phương, Nam Từ Liêm, Hà Nội</v>
          </cell>
          <cell r="D2859" t="str">
            <v>MIENBAC;WIN</v>
          </cell>
        </row>
        <row r="2860">
          <cell r="A2860" t="str">
            <v>WIN5614</v>
          </cell>
          <cell r="B2860" t="str">
            <v>CN HÀ NỘI - CÔNG TY CỔ PHẦN DỊCH VỤ THƯƠNG MẠI TỔNG HỢP WINCOMMERCE</v>
          </cell>
          <cell r="C2860" t="str">
            <v>78 ngõ 179 Hoàng Hoa Thám, Ba Đình , Hà Nội</v>
          </cell>
          <cell r="D2860" t="str">
            <v>MIENBAC;WIN</v>
          </cell>
        </row>
        <row r="2861">
          <cell r="A2861" t="str">
            <v>WIN5615</v>
          </cell>
          <cell r="B2861" t="str">
            <v>CN HÀ NỘI - CÔNG TY CỔ PHẦN DỊCH VỤ THƯƠNG MẠI TỔNG HỢP WINCOMMERCE</v>
          </cell>
          <cell r="C2861" t="str">
            <v>Lô đất 14 C, Ô đất 10 C, kdt Nam Trung Yên, HN</v>
          </cell>
          <cell r="D2861" t="str">
            <v>MIENBAC;WIN</v>
          </cell>
        </row>
        <row r="2862">
          <cell r="A2862" t="str">
            <v>WIN5616</v>
          </cell>
          <cell r="B2862" t="str">
            <v>CN HÀ NỘI - CÔNG TY CỔ PHẦN DỊCH VỤ THƯƠNG MẠI TỔNG HỢP WINCOMMERCE</v>
          </cell>
          <cell r="C2862" t="str">
            <v>1S02, Tầng 1 Tòa nhà số S2.03, Dự án Vinhomes Ocean Park, Xã Đa Tốn, Huyện Gia Lâm, HN</v>
          </cell>
          <cell r="D2862" t="str">
            <v>MIENBAC;WIN</v>
          </cell>
        </row>
        <row r="2863">
          <cell r="A2863" t="str">
            <v>WIN5617</v>
          </cell>
          <cell r="B2863" t="str">
            <v>CN HÀ NỘI - CÔNG TY CỔ PHẦN DỊCH VỤ THƯƠNG MẠI TỔNG HỢP WINCOMMERCE</v>
          </cell>
          <cell r="C2863" t="str">
            <v>1 S16 tầng 1 tòa s2,01 dự ánvinhomes oceanpark đa tốn gia lâm</v>
          </cell>
          <cell r="D2863" t="str">
            <v>MIENBAC;WIN</v>
          </cell>
        </row>
        <row r="2864">
          <cell r="A2864" t="str">
            <v>WIN5618</v>
          </cell>
          <cell r="B2864" t="str">
            <v>CN HÀ NỘI - CÔNG TY CỔ PHẦN DỊCH VỤ THƯƠNG MẠI TỔNG HỢP WINCOMMERCE</v>
          </cell>
          <cell r="C2864" t="str">
            <v>Tầng 1 dự án Newtatco, 161 Xuân La, Xuân Đỉnh, Bắc Từ Liêm, Hà Nội</v>
          </cell>
          <cell r="D2864" t="str">
            <v>MIENBAC;WIN</v>
          </cell>
        </row>
        <row r="2865">
          <cell r="A2865" t="str">
            <v>WIN5619</v>
          </cell>
          <cell r="B2865" t="str">
            <v>CN HÀ NỘI - CÔNG TY CỔ PHẦN DỊCH VỤ THƯƠNG MẠI TỔNG HỢP WINCOMMERCE</v>
          </cell>
          <cell r="C2865" t="str">
            <v>Số nhà 07-09 đường Cổ Vân, thôn Dục Nội, xã Việt Hùng, huyện Đông Anh, HN</v>
          </cell>
          <cell r="D2865" t="str">
            <v>MIENBAC;WIN</v>
          </cell>
        </row>
        <row r="2866">
          <cell r="A2866" t="str">
            <v>WIN5621</v>
          </cell>
          <cell r="B2866" t="str">
            <v>CN HÀ NỘI - CÔNG TY CỔ PHẦN DỊCH VỤ THƯƠNG MẠI TỔNG HỢP WINCOMMERCE</v>
          </cell>
          <cell r="C2866" t="str">
            <v>1S17, Tầng 1 Tòa nhà số S2.10, Dự án Vinhomes Ocean Park, Xã Đa Tốn, Huyện Gia Lâm, HN</v>
          </cell>
          <cell r="D2866" t="str">
            <v>MIENBAC;WIN</v>
          </cell>
        </row>
        <row r="2867">
          <cell r="A2867" t="str">
            <v>WIN5622</v>
          </cell>
          <cell r="B2867" t="str">
            <v>CN HÀ NỘI - CÔNG TY CỔ PHẦN DỊCH VỤ THƯƠNG MẠI TỔNG HỢP WINCOMMERCE</v>
          </cell>
          <cell r="C2867" t="str">
            <v>S1,11 Ocean park, tầng 1 tòa nhà S1,11 dự an vinhomes oceanpark đa tốn gia lâm</v>
          </cell>
          <cell r="D2867" t="str">
            <v>MIENBAC;WIN</v>
          </cell>
        </row>
        <row r="2868">
          <cell r="A2868" t="str">
            <v>WIN5629</v>
          </cell>
          <cell r="B2868" t="str">
            <v>CN HÀ NỘI - CÔNG TY CỔ PHẦN DỊCH VỤ THƯƠNG MẠI TỔNG HỢP WINCOMMERCE</v>
          </cell>
          <cell r="C2868" t="str">
            <v>Ô 1S05 Tầng 1 Tòa Nhà Số S3, VinHomes Symphony, đường Hoa Phượng, Phường Phúc Lợi Quận Long Biên, HN</v>
          </cell>
          <cell r="D2868" t="str">
            <v>MIENBAC;WIN</v>
          </cell>
        </row>
        <row r="2869">
          <cell r="A2869" t="str">
            <v>win5634</v>
          </cell>
          <cell r="B2869" t="str">
            <v>CN HÀ NỘI - wincommerce</v>
          </cell>
          <cell r="C2869" t="str">
            <v>Số 167 Phú Diễn, tổ 13, phường Phú Diễn, quận Bắc Từ Liêm, HN</v>
          </cell>
          <cell r="D2869" t="str">
            <v>MIENBAC;WIN</v>
          </cell>
        </row>
        <row r="2870">
          <cell r="A2870" t="str">
            <v>WIN5635</v>
          </cell>
          <cell r="B2870" t="str">
            <v>CN HÀ NỘI - CÔNG TY CỔ PHẦN DỊCH VỤ THƯƠNG MẠI TỔNG HỢP WINCOMMERCE</v>
          </cell>
          <cell r="C2870" t="str">
            <v>1S12 tầng 1 tòa S1.05 vin homes ocean park gia lâm</v>
          </cell>
          <cell r="D2870" t="str">
            <v>MIENBAC;WIN</v>
          </cell>
        </row>
        <row r="2871">
          <cell r="A2871" t="str">
            <v>WIN5636</v>
          </cell>
          <cell r="B2871" t="str">
            <v>CN HÀ NỘI - CÔNG TY CỔ PHẦN DỊCH VỤ THƯƠNG MẠI TỔNG HỢP WINCOMMERCE</v>
          </cell>
          <cell r="C2871" t="str">
            <v>1S18 tầng 1 tòa S1.09 vinhomes Ocean park đa tốn gia lâm</v>
          </cell>
          <cell r="D2871" t="str">
            <v>MIENNAM;WIN</v>
          </cell>
          <cell r="E2871" t="str">
            <v/>
          </cell>
        </row>
        <row r="2872">
          <cell r="A2872" t="str">
            <v>WIN5637</v>
          </cell>
          <cell r="B2872" t="str">
            <v>CN HCM - CÔNG TY CỔ PHẦN DỊCH VỤ THƯƠNG MẠI TỔNG HỢP WINCOMMERCE</v>
          </cell>
          <cell r="C2872" t="str">
            <v>TM 03, Tầng 1, Khối D (Khối thương mại dịch vụ) thuộc Khu chung cư Gia Hòa tọa lạc tại 523A Đỗ Xuân Hợp, KP6, Phước Long B, Q9, HCM</v>
          </cell>
          <cell r="D2872" t="str">
            <v>MIENBAC;WIN</v>
          </cell>
        </row>
        <row r="2873">
          <cell r="A2873" t="str">
            <v>WIN5640</v>
          </cell>
          <cell r="B2873" t="str">
            <v>CN HÀ NỘI - CÔNG TY CỔ PHẦN DỊCH VỤ THƯƠNG MẠI TỔNG HỢP WINCOMMERCE</v>
          </cell>
          <cell r="C2873" t="str">
            <v>N01-T8, Ô Thương Mại 2, Khu Ngoại Giao Đoàn, Hà Nội</v>
          </cell>
          <cell r="D2873" t="str">
            <v>MIENBAC;WIN</v>
          </cell>
        </row>
        <row r="2874">
          <cell r="A2874" t="str">
            <v>WIN5643</v>
          </cell>
          <cell r="B2874" t="str">
            <v>CN HÀ NỘI - CÔNG TY CỔ PHẦN DỊCH VỤ THƯƠNG MẠI TỔNG HỢP WINCOMMERCE</v>
          </cell>
          <cell r="C2874" t="str">
            <v>77 Trần Quốc Vượng, phường Dịch vọng Hậu, Cầu Giấy, Hà Nội</v>
          </cell>
          <cell r="D2874" t="str">
            <v>MIENBAC;WIN</v>
          </cell>
        </row>
        <row r="2875">
          <cell r="A2875" t="str">
            <v>WIN5644</v>
          </cell>
          <cell r="B2875" t="str">
            <v>CN HÀ NỘI - CÔNG TY CỔ PHẦN DỊCH VỤ THƯƠNG MẠI TỔNG HỢP WINCOMMERCE</v>
          </cell>
          <cell r="C2875" t="str">
            <v>số 8 núi trúc ba đình hà nội</v>
          </cell>
          <cell r="D2875" t="str">
            <v>MIENNAM;WIN</v>
          </cell>
          <cell r="E2875" t="str">
            <v/>
          </cell>
        </row>
        <row r="2876">
          <cell r="A2876" t="str">
            <v>WIN5647</v>
          </cell>
          <cell r="B2876" t="str">
            <v>CN HCM - CÔNG TY CỔ PHẦN DỊCH VỤ THƯƠNG MẠI TỔNG HỢP WINCOMMERCE</v>
          </cell>
          <cell r="C2876" t="str">
            <v>24B Lam Sơn, Phường 2, Quận Tân Bình, HCM</v>
          </cell>
          <cell r="D2876" t="str">
            <v>MIENNAM;WIN</v>
          </cell>
          <cell r="E2876" t="str">
            <v/>
          </cell>
        </row>
        <row r="2877">
          <cell r="A2877" t="str">
            <v>WIN5652</v>
          </cell>
          <cell r="B2877" t="str">
            <v>CN HCM - CÔNG TY CỔ PHẦN DỊCH VỤ THƯƠNG MẠI TỔNG HỢP WINCOMMERCE</v>
          </cell>
          <cell r="C2877" t="str">
            <v>1.11, Tầng 1, Tòa nhà chung cư S2.05, Khu A - Dự án Khu dân cư và công viên Phước Thiện, 512 Nguyễn Xiển, khu phố Long Hòa, Q.9, HCM</v>
          </cell>
          <cell r="D2877" t="str">
            <v>MIENBAC;WIN</v>
          </cell>
        </row>
        <row r="2878">
          <cell r="A2878" t="str">
            <v>WIN5654</v>
          </cell>
          <cell r="B2878" t="str">
            <v>CN HÀ NỘI - CÔNG TY CỔ PHẦN DỊCH VỤ THƯƠNG MẠI TỔNG HỢP WINCOMMERCE</v>
          </cell>
          <cell r="C2878" t="str">
            <v>132 Trần Phú, Thị trấn Thường Tín, Huyện Thường Tín, HN</v>
          </cell>
          <cell r="D2878" t="str">
            <v>MIENNAM;WIN</v>
          </cell>
          <cell r="E2878" t="str">
            <v/>
          </cell>
        </row>
        <row r="2879">
          <cell r="A2879" t="str">
            <v>WIN5657</v>
          </cell>
          <cell r="B2879" t="str">
            <v>CN HCM - CÔNG TY CỔ PHẦN DỊCH VỤ THƯƠNG MẠI TỔNG HỢP WINCOMMERCE</v>
          </cell>
          <cell r="C2879" t="str">
            <v>1.12 - 1.12B, Tầng 1, Lô B, Khu căn hộ Sài Gòn Gateway, 702 Xa lộ Hà Nội (Quốc lộ 52 cũ), Khu phố 1, P.Hiệp Phú, TP.Thủ Đức, HCM</v>
          </cell>
          <cell r="D2879" t="str">
            <v>MIENBAC;WIN</v>
          </cell>
        </row>
        <row r="2880">
          <cell r="A2880" t="str">
            <v>WIN5659</v>
          </cell>
          <cell r="B2880" t="str">
            <v>CN HÀ NỘI - CÔNG TY CỔ PHẦN DỊCH VỤ THƯƠNG MẠI TỔNG HỢP WINCOMMERCE</v>
          </cell>
          <cell r="C2880" t="str">
            <v>92 Tô Vĩnh Diện, Phường Khương Trung, Thanh Xuân, Hà Nội</v>
          </cell>
          <cell r="D2880" t="str">
            <v>MIENBAC;WIN</v>
          </cell>
        </row>
        <row r="2881">
          <cell r="A2881" t="str">
            <v>WIN5660</v>
          </cell>
          <cell r="B2881" t="str">
            <v>CN HÀ NỘI - CÔNG TY CỔ PHẦN DỊCH VỤ THƯƠNG MẠI TỔNG HỢP WINCOMMERCE</v>
          </cell>
          <cell r="C2881" t="str">
            <v>số 463 Thị trân văn giang</v>
          </cell>
          <cell r="D2881" t="str">
            <v>MIENBAC;WIN</v>
          </cell>
        </row>
        <row r="2882">
          <cell r="A2882" t="str">
            <v>win5662</v>
          </cell>
          <cell r="B2882" t="str">
            <v>CN HÀ NỘI - wincommerce</v>
          </cell>
          <cell r="C2882" t="str">
            <v>Thôn Đức Thịnh, xã Tản Lĩnh, huyện Ba Vì, HN</v>
          </cell>
          <cell r="D2882" t="str">
            <v>MIENBAC;WIN</v>
          </cell>
        </row>
        <row r="2883">
          <cell r="A2883" t="str">
            <v>WIN5664</v>
          </cell>
          <cell r="B2883" t="str">
            <v>CN HÀ NỘI - CÔNG TY CỔ PHẦN DỊCH VỤ THƯƠNG MẠI TỔNG HỢP WINCOMMERCE</v>
          </cell>
          <cell r="C2883" t="str">
            <v>Số 117 – 119 Yên Phụ, phường Yên Phụ, quận Tây Hồ, HN</v>
          </cell>
          <cell r="D2883" t="str">
            <v>MIENBAC;WIN</v>
          </cell>
        </row>
        <row r="2884">
          <cell r="A2884" t="str">
            <v>WIN5665</v>
          </cell>
          <cell r="B2884" t="str">
            <v>CN HÀ NỘI - CÔNG TY CỔ PHẦN DỊCH VỤ THƯƠNG MẠI TỔNG HỢP WINCOMMERCE</v>
          </cell>
          <cell r="C2884" t="str">
            <v>256 Giang Cao bát tràng</v>
          </cell>
          <cell r="D2884" t="str">
            <v>MIENBAC;WIN</v>
          </cell>
        </row>
        <row r="2885">
          <cell r="A2885" t="str">
            <v>WIN5666</v>
          </cell>
          <cell r="B2885" t="str">
            <v>CN HÀ NỘI - CÔNG TY CỔ PHẦN DỊCH VỤ THƯƠNG MẠI TỔNG HỢP WINCOMMERCE</v>
          </cell>
          <cell r="C2885" t="str">
            <v>thôn dương đá, xã dương xá , gia lâm</v>
          </cell>
          <cell r="D2885" t="str">
            <v>MIENBAC;WIN</v>
          </cell>
        </row>
        <row r="2886">
          <cell r="A2886" t="str">
            <v>WIN5667</v>
          </cell>
          <cell r="B2886" t="str">
            <v>CN HÀ NỘI - CÔNG TY CỔ PHẦN DỊCH VỤ THƯƠNG MẠI TỔNG HỢP WINCOMMERCE</v>
          </cell>
          <cell r="C2886" t="str">
            <v>thôn trùng quán yên thường gia lâm</v>
          </cell>
          <cell r="D2886" t="str">
            <v>MIENBAC; WIN</v>
          </cell>
        </row>
        <row r="2887">
          <cell r="A2887" t="str">
            <v>WIN5669</v>
          </cell>
          <cell r="B2887" t="str">
            <v>CN HÀ NỘI - CÔNG TY CỔ PHẦN DỊCH VỤ THƯƠNG MẠI TỔNG HỢP WINCOMMERCE</v>
          </cell>
          <cell r="C2887" t="str">
            <v>Số nhà 15 Xóm chợ Yêm, Xã Đông Xuân, Huyện Sóc Sơn, HN</v>
          </cell>
          <cell r="D2887" t="str">
            <v>MIENBAC;WIN</v>
          </cell>
        </row>
        <row r="2888">
          <cell r="A2888" t="str">
            <v>win5674</v>
          </cell>
          <cell r="B2888" t="str">
            <v>CN HÀ NỘI - wincommerce</v>
          </cell>
          <cell r="C2888" t="str">
            <v>Xóm 8, thôn 2 chợ Thạch Đà, Mê Linh, HN</v>
          </cell>
          <cell r="D2888" t="str">
            <v>MIENBAC;WIN</v>
          </cell>
        </row>
        <row r="2889">
          <cell r="A2889" t="str">
            <v>WIN5675</v>
          </cell>
          <cell r="B2889" t="str">
            <v>CN HÀ NỘI - CÔNG TY CỔ PHẦN DỊCH VỤ THƯƠNG MẠI TỔNG HỢP WINCOMMERCE</v>
          </cell>
          <cell r="C2889" t="str">
            <v>Căn 01-02 SH12, tầng 1 + tầng 2 tòa nhà S1.01, KĐTM Tây Mỗ Đại Mỗ - Vinhomes Park, Q.Nam Từ Liêm, HN</v>
          </cell>
          <cell r="D2889" t="str">
            <v>MIENBAC;WIN</v>
          </cell>
        </row>
        <row r="2890">
          <cell r="A2890" t="str">
            <v>WIN5677</v>
          </cell>
          <cell r="B2890" t="str">
            <v>CN HÀ NỘI - CÔNG TY CỔ PHẦN DỊCH VỤ THƯƠNG MẠI TỔNG HỢP WINCOMMERCE</v>
          </cell>
          <cell r="C2890" t="str">
            <v>Ki ốt 05-06, Ô đất OCT5, Khu đô thị mới Cổ Nhuế - Xuân Đỉnh, phường Cổ Nhuế 2, quận Bắc Từ Liêm, HN</v>
          </cell>
          <cell r="D2890" t="str">
            <v>MIENBAC;WIN</v>
          </cell>
        </row>
        <row r="2891">
          <cell r="A2891" t="str">
            <v>WIN5680</v>
          </cell>
          <cell r="B2891" t="str">
            <v>CN HÀ NỘI - CÔNG TY CỔ PHẦN DỊCH VỤ THƯƠNG MẠI TỔNG HỢP WINCOMMERCE</v>
          </cell>
          <cell r="C2891" t="str">
            <v>Số 55 ngách 159 ngõ 354 Trường Chinh, P.Khương Thượng, Q.Đống Đa, HN</v>
          </cell>
          <cell r="D2891" t="str">
            <v>MIENBAC;WIN</v>
          </cell>
        </row>
        <row r="2892">
          <cell r="A2892" t="str">
            <v>WIN5681</v>
          </cell>
          <cell r="B2892" t="str">
            <v>CN HÀ NỘI - CÔNG TY CỔ PHẦN DỊCH VỤ THƯƠNG MẠI TỔNG HỢP WINCOMMERCE</v>
          </cell>
          <cell r="C2892" t="str">
            <v>Số 73 phố Vũ Ngọc Phan, Phường Láng Hạ, Quận Đống Đa, HN</v>
          </cell>
          <cell r="D2892" t="str">
            <v>MIENBAC;WIN</v>
          </cell>
        </row>
        <row r="2893">
          <cell r="A2893" t="str">
            <v>WIN5685</v>
          </cell>
          <cell r="B2893" t="str">
            <v>CN HÀ NỘI - CÔNG TY CỔ PHẦN DỊCH VỤ THƯƠNG MẠI TỔNG HỢP WINCOMMERCE</v>
          </cell>
          <cell r="C2893" t="str">
            <v>Thôn 4, Xã Canh Nậu, Huyện Thạch Thất, HN</v>
          </cell>
          <cell r="D2893" t="str">
            <v>MIENBAC;WIN</v>
          </cell>
        </row>
        <row r="2894">
          <cell r="A2894" t="str">
            <v>win5686</v>
          </cell>
          <cell r="B2894" t="str">
            <v>CN HÀ NỘI - wincommerce</v>
          </cell>
          <cell r="C2894" t="str">
            <v>Xóm 4, Thôn Đoan Nữ, Xã An Mỹ, Huyện Mỹ Đức, HN</v>
          </cell>
          <cell r="D2894" t="str">
            <v>MIENBAC;WIN</v>
          </cell>
        </row>
        <row r="2895">
          <cell r="A2895" t="str">
            <v>win5690</v>
          </cell>
          <cell r="B2895" t="str">
            <v>CN HÀ NỘI - WINCOMMERCE</v>
          </cell>
          <cell r="C2895" t="str">
            <v>Thôn Tri Lễ, xã quang trung, Huyện Phú Xuyên, HN</v>
          </cell>
          <cell r="D2895" t="str">
            <v>MIENBAC;WIN</v>
          </cell>
        </row>
        <row r="2896">
          <cell r="A2896" t="str">
            <v>WIN5698</v>
          </cell>
          <cell r="B2896" t="str">
            <v>CN HÀ NỘI - CÔNG TY CỔ PHẦN DỊCH VỤ THƯƠNG MẠI TỔNG HỢP WINCOMMERCE</v>
          </cell>
          <cell r="C2896" t="str">
            <v>Số 242 Đường Mỹ Đình, phường Mỹ Đình 2 Q. Nam Từ Liêm, HN</v>
          </cell>
          <cell r="D2896" t="str">
            <v>MIENBAC;WIN</v>
          </cell>
        </row>
        <row r="2897">
          <cell r="A2897" t="str">
            <v>WIN5710</v>
          </cell>
          <cell r="B2897" t="str">
            <v>CN HÀ NỘI - CÔNG TY CỔ PHẦN DỊCH VỤ THƯƠNG MẠI TỔNG HỢP WINCOMMERCE</v>
          </cell>
          <cell r="C2897" t="str">
            <v>L1 - 07, Tòa nhà FLC COMPLEX, Số 36 đường Phạm Hùng, phường Mỹ Đình 2, quận Nam Từ Liêm, HN</v>
          </cell>
          <cell r="D2897" t="str">
            <v>MIENNAM;WIN</v>
          </cell>
          <cell r="E2897" t="str">
            <v/>
          </cell>
        </row>
        <row r="2898">
          <cell r="A2898" t="str">
            <v>win5712</v>
          </cell>
          <cell r="B2898" t="str">
            <v>CN HCM - wincommerce</v>
          </cell>
          <cell r="C2898" t="str">
            <v>0.04, Tầng trệt, Block B, Khu chung cư Conic Riverside, Lô Ba, Khu dân cư 13B, ĐTM Nam TP Phường 7, Quận 8, HCM</v>
          </cell>
          <cell r="D2898" t="str">
            <v>MIENBAC;WIN</v>
          </cell>
        </row>
        <row r="2899">
          <cell r="A2899" t="str">
            <v>WIN5714</v>
          </cell>
          <cell r="B2899" t="str">
            <v>CN HÀ NỘI - CÔNG TY CỔ PHẦN DỊCH VỤ THƯƠNG MẠI TỔNG HỢP WINCOMMERCE</v>
          </cell>
          <cell r="C2899" t="str">
            <v>Số 25 ngách 173/24 đường Hoàng Hoa Thám, phường Ngọc Hà, Quận Ba Đình, HN</v>
          </cell>
          <cell r="D2899" t="str">
            <v>MIENNAM;WIN</v>
          </cell>
          <cell r="E2899" t="str">
            <v/>
          </cell>
        </row>
        <row r="2900">
          <cell r="A2900" t="str">
            <v>WIN5717</v>
          </cell>
          <cell r="B2900" t="str">
            <v>CN HCM - CÔNG TY CỔ PHẦN DỊCH VỤ THƯƠNG MẠI TỔNG HỢP WINCOMMERCE</v>
          </cell>
          <cell r="C2900" t="str">
            <v>1.01 Tầng thương mại, Chung cư ký hiệu B2 (9 View Apartment) số 1, Đường 1, KP 4, phường Phước Long B, TP.Thủ Đức, HCM</v>
          </cell>
          <cell r="D2900" t="str">
            <v>MIENBAC;WIN</v>
          </cell>
        </row>
        <row r="2901">
          <cell r="A2901" t="str">
            <v>WIN5720</v>
          </cell>
          <cell r="B2901" t="str">
            <v>CN HÀ NỘI - CÔNG TY CỔ PHẦN DỊCH VỤ THƯƠNG MẠI TỔNG HỢP WINCOMMERCE</v>
          </cell>
          <cell r="C2901" t="str">
            <v>Số 414 Đường Khương Đình, Phường Hạ Đình, Quận Thanh Xuân, HN</v>
          </cell>
          <cell r="D2901" t="str">
            <v>MIENBAC;WIN</v>
          </cell>
        </row>
        <row r="2902">
          <cell r="A2902" t="str">
            <v>WIN5721</v>
          </cell>
          <cell r="B2902" t="str">
            <v>CN HÀ NỘI - CÔNG TY CỔ PHẦN DỊCH VỤ THƯƠNG MẠI TỔNG HỢP WINCOMMERCE</v>
          </cell>
          <cell r="C2902" t="str">
            <v>Kiot 25, Tầng 1, Tòa CT2B, P.Thượng Thanh Q.Long Biên, HN</v>
          </cell>
          <cell r="D2902" t="str">
            <v>MIENBAC;WIN</v>
          </cell>
        </row>
        <row r="2903">
          <cell r="A2903" t="str">
            <v>WIN5722</v>
          </cell>
          <cell r="B2903" t="str">
            <v>CN HÀ NỘI - CÔNG TY CỔ PHẦN DỊCH VỤ THƯƠNG MẠI TỔNG HỢP WINCOMMERCE</v>
          </cell>
          <cell r="C2903" t="str">
            <v>Thôn 6 xã Tam Hiệp, huyện Phúc Thọ Thành phố Hà Nội Việt Nam</v>
          </cell>
          <cell r="D2903" t="str">
            <v>MIENNAM;WIN</v>
          </cell>
          <cell r="E2903" t="str">
            <v/>
          </cell>
        </row>
        <row r="2904">
          <cell r="A2904" t="str">
            <v>WIN5725</v>
          </cell>
          <cell r="B2904" t="str">
            <v>CN HCM - CÔNG TY CỔ PHẦN DỊCH VỤ THƯƠNG MẠI TỔNG HỢP WINCOMMERCE</v>
          </cell>
          <cell r="C2904" t="str">
            <v>1.02, Tầng 1, Tòa nhà chung cư S3.01, Khu A - Dự án Khu dân cư và công viên Phước Thiện, 512 Nguyễn Xiển, khu phố Long Hòa, p.Long Thạnh, Q9, HCM</v>
          </cell>
          <cell r="D2904" t="str">
            <v>MIENBAC;WIN</v>
          </cell>
        </row>
        <row r="2905">
          <cell r="A2905" t="str">
            <v>WIN5727</v>
          </cell>
          <cell r="B2905" t="str">
            <v>CN HÀ NỘI - CÔNG TY CỔ PHẦN DỊCH VỤ THƯƠNG MẠI TỔNG HỢP WINCOMMERCE</v>
          </cell>
          <cell r="C2905" t="str">
            <v>96 Trần Bình</v>
          </cell>
          <cell r="D2905" t="str">
            <v>MIENBAC;WIN</v>
          </cell>
        </row>
        <row r="2906">
          <cell r="A2906" t="str">
            <v>WIN5740</v>
          </cell>
          <cell r="B2906" t="str">
            <v>CN HÀ NỘI - CÔNG TY CỔ PHẦN DỊCH VỤ THƯƠNG MẠI TỔNG HỢP WINCOMMERCE</v>
          </cell>
          <cell r="C2906" t="str">
            <v>M17, Tầng 1+2 Tòa H1, P.Phúc Đồng, q. Long Biên, HN</v>
          </cell>
          <cell r="D2906" t="str">
            <v>MIENBAC;WIN</v>
          </cell>
        </row>
        <row r="2907">
          <cell r="A2907" t="str">
            <v>win5741</v>
          </cell>
          <cell r="B2907" t="str">
            <v>CN HÀ NỘI - wincommerce</v>
          </cell>
          <cell r="C2907" t="str">
            <v>Số 329 Phố Mới, thôn Vĩnh Phệ, xã Chu Minh, huyện Ba Vì, HN</v>
          </cell>
          <cell r="D2907" t="str">
            <v>MIENNAM;WIN</v>
          </cell>
          <cell r="E2907" t="str">
            <v/>
          </cell>
        </row>
        <row r="2908">
          <cell r="A2908" t="str">
            <v>WIN5745</v>
          </cell>
          <cell r="B2908" t="str">
            <v>CN HCM - CÔNG TY CỔ PHẦN DỊCH VỤ THƯƠNG MẠI TỔNG HỢP WINCOMMERCE</v>
          </cell>
          <cell r="C2908" t="str">
            <v>565G Tỉnh Lộ 15, Xã Tân Thạnh Đông, Huyện Củ Chi, HCM</v>
          </cell>
          <cell r="D2908" t="str">
            <v>MIENBAC;WIN</v>
          </cell>
        </row>
        <row r="2909">
          <cell r="A2909" t="str">
            <v>WIN5746</v>
          </cell>
          <cell r="B2909" t="str">
            <v>CN HÀ NỘI - CÔNG TY CỔ PHẦN DỊCH VỤ THƯƠNG MẠI TỔNG HỢP WINCOMMERCE</v>
          </cell>
          <cell r="C2909" t="str">
            <v>70 tân dân, phú xuyên hà nội</v>
          </cell>
          <cell r="D2909" t="str">
            <v>MIENBAC;WIN</v>
          </cell>
        </row>
        <row r="2910">
          <cell r="A2910" t="str">
            <v>WIN5749</v>
          </cell>
          <cell r="B2910" t="str">
            <v>CN HÀ NỘI - CÔNG TY CỔ PHẦN DỊCH VỤ THƯƠNG MẠI TỔNG HỢP WINCOMMERCE</v>
          </cell>
          <cell r="C2910" t="str">
            <v>Sàn TM D1.1, Khối nhà B, Số203 Nguyễn Huy Tưởng P.Thanh Xuân Trung, Q. Thanh Xuân, HN</v>
          </cell>
          <cell r="D2910" t="str">
            <v>MIENBAC;WIN</v>
          </cell>
        </row>
        <row r="2911">
          <cell r="A2911" t="str">
            <v>win5750</v>
          </cell>
          <cell r="B2911" t="str">
            <v>CN HÀ NỘI - wincommerce</v>
          </cell>
          <cell r="C2911" t="str">
            <v>Số 65 Đường Cổ Điển, Thị trấn Văn Điển, Huyện Thanh Trì, HN</v>
          </cell>
          <cell r="D2911" t="str">
            <v>MIENBAC; WIN</v>
          </cell>
        </row>
        <row r="2912">
          <cell r="A2912" t="str">
            <v>WIN5752</v>
          </cell>
          <cell r="B2912" t="str">
            <v>CN HÀ NỘI - CÔNG TY CỔ PHẦN DỊCH VỤ THƯƠNG MẠI TỔNG HỢP WINCOMMERCE</v>
          </cell>
          <cell r="C2912" t="str">
            <v>Thôn Nam Lý, xã Bắc Sơn, huyện Sóc Sơn, HN</v>
          </cell>
          <cell r="D2912" t="str">
            <v>MIENNAM;WIN</v>
          </cell>
          <cell r="E2912" t="str">
            <v/>
          </cell>
        </row>
        <row r="2913">
          <cell r="A2913" t="str">
            <v>win5755</v>
          </cell>
          <cell r="B2913" t="str">
            <v>CN HCM - wincommerce</v>
          </cell>
          <cell r="C2913" t="str">
            <v>Shop 8.2, Tầng 1, Khối nhà C, TTTM, Siêu thị dự án ĐTXD KN ở XH Hưng Phát (Green River Apartment) 2225 Phạm Thế Hiển, P.6, Q.8, HCM</v>
          </cell>
          <cell r="D2913" t="str">
            <v>MIENBAC; WIN</v>
          </cell>
        </row>
        <row r="2914">
          <cell r="A2914" t="str">
            <v>WIN5765</v>
          </cell>
          <cell r="B2914" t="str">
            <v>CN HÀ NỘI - CÔNG TY CỔ PHẦN DỊCH VỤ THƯƠNG MẠI TỔNG HỢP WINCOMMERCE</v>
          </cell>
          <cell r="C2914" t="str">
            <v>Thôn Xuân Tảo, xã Xuân Giang, huyện Sóc Sơn, HN</v>
          </cell>
          <cell r="D2914" t="str">
            <v>MIENNAM;WIN</v>
          </cell>
          <cell r="E2914" t="str">
            <v/>
          </cell>
        </row>
        <row r="2915">
          <cell r="A2915" t="str">
            <v>WIN5767</v>
          </cell>
          <cell r="B2915" t="str">
            <v>CN HCM - CÔNG TY CỔ PHẦN DỊCH VỤ THƯƠNG MẠI TỔNG HỢP WINCOMMERCE</v>
          </cell>
          <cell r="C2915" t="str">
            <v>36A Cống Lở, Phường 15 , Quận Tân Bình , HCM</v>
          </cell>
          <cell r="D2915" t="str">
            <v>MIENBAC;WIN</v>
          </cell>
        </row>
        <row r="2916">
          <cell r="A2916" t="str">
            <v>win5768</v>
          </cell>
          <cell r="B2916" t="str">
            <v>CN HÀ NỘI - wincommerce</v>
          </cell>
          <cell r="C2916" t="str">
            <v>DVTM-15, tầng 1 đến tầng 2 thuộc Tò tại Ô đất B11-HH2, Bắc Cổ Nhuế-Chèm P.Đông Ngạc, Q.Bắc Từ Liêm, HN</v>
          </cell>
          <cell r="D2916" t="str">
            <v>MIENBAC;WIN</v>
          </cell>
        </row>
        <row r="2917">
          <cell r="A2917" t="str">
            <v>WIN5772</v>
          </cell>
          <cell r="B2917" t="str">
            <v>CN HÀ NỘI - CÔNG TY CỔ PHẦN DỊCH VỤ THƯƠNG MẠI TỔNG HỢP WINCOMMERCE</v>
          </cell>
          <cell r="C2917" t="str">
            <v>Ô SH1- t1 tòa nhà CT4, ANTHTM, VP v đ.K2, P.Cầu Diễn, Q.Nam Từ Liêm, HN</v>
          </cell>
          <cell r="D2917" t="str">
            <v>MIENBAC;WIN</v>
          </cell>
        </row>
        <row r="2918">
          <cell r="A2918" t="str">
            <v>WIN5777</v>
          </cell>
          <cell r="B2918" t="str">
            <v>CN HÀ NỘI - CÔNG TY CỔ PHẦN DỊCH VỤ THƯƠNG MẠI TỔNG HỢP WINCOMMERCE</v>
          </cell>
          <cell r="C2918" t="str">
            <v>chợ Giường, xóm gốc gạo, thôn Duyên Trường, Duyên thái, Thường Tín</v>
          </cell>
          <cell r="D2918" t="str">
            <v>MIENNAM;WIN</v>
          </cell>
          <cell r="E2918" t="str">
            <v/>
          </cell>
        </row>
        <row r="2919">
          <cell r="A2919" t="str">
            <v>WIN5785</v>
          </cell>
          <cell r="B2919" t="str">
            <v>CN HCM - CÔNG TY CỔ PHẦN DỊCH VỤ THƯƠNG MẠI TỔNG HỢP WINCOMMERCE</v>
          </cell>
          <cell r="C2919" t="str">
            <v>28/40 Lê Thị Hồng, Phường 17, Quận Gò Vấp, HCM</v>
          </cell>
          <cell r="D2919" t="str">
            <v>MIENNAM;WIN</v>
          </cell>
          <cell r="E2919" t="str">
            <v/>
          </cell>
        </row>
        <row r="2920">
          <cell r="A2920" t="str">
            <v>WIN5786</v>
          </cell>
          <cell r="B2920" t="str">
            <v>CN HCM - CÔNG TY CỔ PHẦN DỊCH VỤ THƯƠNG MẠI TỔNG HỢP WINCOMMERCE</v>
          </cell>
          <cell r="C2920" t="str">
            <v>1016/28 (Khu Sky Garden 2-R1-2), Khu phố 3, P.Tân Phong, Q.7, HCM</v>
          </cell>
          <cell r="D2920" t="str">
            <v>MIENBAC; WIN</v>
          </cell>
        </row>
        <row r="2921">
          <cell r="A2921" t="str">
            <v>WIN5788</v>
          </cell>
          <cell r="B2921" t="str">
            <v>CN HÀ NỘI - CÔNG TY CỔ PHẦN DỊCH VỤ THƯƠNG MẠI TỔNG HỢP WINCOMMERCE</v>
          </cell>
          <cell r="C2921" t="str">
            <v>Thôn Cả, Xã Đông Xuân, Huyện Sóc Sơn, HN</v>
          </cell>
          <cell r="D2921" t="str">
            <v>MIENBAC;WIN</v>
          </cell>
        </row>
        <row r="2922">
          <cell r="A2922" t="str">
            <v>WIN5792</v>
          </cell>
          <cell r="B2922" t="str">
            <v>CN HÀ NỘI - CÔNG TY CỔ PHẦN DỊCH VỤ THƯƠNG MẠI TỔNG HỢP WINCOMMERCE</v>
          </cell>
          <cell r="C2922" t="str">
            <v>Số 107, tổ 8, Thị trấn Đông Anh, Huyện Đông Anh, HN</v>
          </cell>
          <cell r="D2922" t="str">
            <v>MIENNAM;WIN</v>
          </cell>
          <cell r="E2922" t="str">
            <v/>
          </cell>
        </row>
        <row r="2923">
          <cell r="A2923" t="str">
            <v>WIN5793</v>
          </cell>
          <cell r="B2923" t="str">
            <v>CN HCM - CÔNG TY CỔ PHẦN DỊCH VỤ THƯƠNG MẠI TỔNG HỢP WINCOMMERCE</v>
          </cell>
          <cell r="C2923" t="str">
            <v>0.08, tầng trệt + lửng, CC cụm III và IV (Saigon Mia), Khu d Khu dc Trung Sơn 6,57ha, Khu 6A-Khu chức năng số 6 - ĐTM Nam TP, Xã Bình Hưng, HCM</v>
          </cell>
          <cell r="D2923" t="str">
            <v>MIENNAM;WIN</v>
          </cell>
          <cell r="E2923" t="str">
            <v/>
          </cell>
        </row>
        <row r="2924">
          <cell r="A2924" t="str">
            <v>WIN5794</v>
          </cell>
          <cell r="B2924" t="str">
            <v>CN HCM - CÔNG TY CỔ PHẦN DỊCH VỤ THƯƠNG MẠI TỔNG HỢP WINCOMMERCE</v>
          </cell>
          <cell r="C2924" t="str">
            <v>244 Phạm Hữu Lầu, KP 2, Phường Phú Mỹ, Quận 7, HCM</v>
          </cell>
          <cell r="D2924" t="str">
            <v>MIENBAC;WIN</v>
          </cell>
        </row>
        <row r="2925">
          <cell r="A2925" t="str">
            <v>WIN5800</v>
          </cell>
          <cell r="B2925" t="str">
            <v>CN HÀ NỘI - CÔNG TY CỔ PHẦN DỊCH VỤ THƯƠNG MẠI TỔNG HỢP WINCOMMERCE</v>
          </cell>
          <cell r="C2925" t="str">
            <v>01SH01-02 SH01, Tòa S2.03 – Z34.1(F1-CH03-1) Vinhomes Smart City, P.Tây Mỗ, Q.Nam Từ Liêm, HN</v>
          </cell>
          <cell r="D2925" t="str">
            <v>MIENBAC;WIN</v>
          </cell>
        </row>
        <row r="2926">
          <cell r="A2926" t="str">
            <v>win5803</v>
          </cell>
          <cell r="B2926" t="str">
            <v>CN HÀ NỘI - WINCOMMERCE</v>
          </cell>
          <cell r="C2926" t="str">
            <v>Xóm Tân Minh, Thôn Yên Trường 2, Xã Trường Yên, Huyện Chương Mỹ, HN</v>
          </cell>
          <cell r="D2926" t="str">
            <v>MIENBAC;WIN</v>
          </cell>
        </row>
        <row r="2927">
          <cell r="A2927" t="str">
            <v>win5804</v>
          </cell>
          <cell r="B2927" t="str">
            <v>CN HÀ NỘI - WINCOMMERCE</v>
          </cell>
          <cell r="C2927" t="str">
            <v>Thôn Đại Nghiệp, Xã Tân Dân, Huyện Phú Xuyên, HN</v>
          </cell>
          <cell r="D2927" t="str">
            <v>MIENBAC;WIN</v>
          </cell>
        </row>
        <row r="2928">
          <cell r="A2928" t="str">
            <v>WIN5805</v>
          </cell>
          <cell r="B2928" t="str">
            <v>CN HÀ NỘI - CÔNG TY CỔ PHẦN DỊCH VỤ THƯƠNG MẠI TỔNG HỢP WINCOMMERCE</v>
          </cell>
          <cell r="C2928" t="str">
            <v>Số 10 tổ 30 phố Thịnh Liệt - KĐT Đồng Tàu, P.Thịnh Liệt, Q.Hoàng Mai, Hà Nội</v>
          </cell>
          <cell r="D2928" t="str">
            <v>MIENBAC; WIN</v>
          </cell>
        </row>
        <row r="2929">
          <cell r="A2929" t="str">
            <v>WIN5807</v>
          </cell>
          <cell r="B2929" t="str">
            <v>CN HÀ NỘI - CÔNG TY CỔ PHẦN DỊCH VỤ THƯƠNG MẠI TỔNG HỢP WINCOMMERCE</v>
          </cell>
          <cell r="C2929" t="str">
            <v>Thôn Thắng Trí, xã Minh Trí, huyện Sóc Sơn, HN</v>
          </cell>
          <cell r="D2929" t="str">
            <v>MIENNAM;WIN</v>
          </cell>
          <cell r="E2929" t="str">
            <v/>
          </cell>
        </row>
        <row r="2930">
          <cell r="A2930" t="str">
            <v>win5808</v>
          </cell>
          <cell r="B2930" t="str">
            <v>CN HCM - Wincommerce</v>
          </cell>
          <cell r="C2930" t="str">
            <v>0.08, Cao ốc CC văn phòng DVTM số 16 (số mới 869) Âu Cơ, P.Tân Sơn Nhì, Q.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win5809</v>
          </cell>
          <cell r="B2931" t="str">
            <v>CN HCM - Wincommerce</v>
          </cell>
          <cell r="C2931" t="str">
            <v>174A Trịnh Đình Trọng, Phường Phú Trung, Quận Tân Phú, HCM</v>
          </cell>
          <cell r="D2931" t="str">
            <v>MIENBAC;WIN</v>
          </cell>
        </row>
        <row r="2932">
          <cell r="A2932" t="str">
            <v>WIN5812</v>
          </cell>
          <cell r="B2932" t="str">
            <v>CN HÀ NỘI - CÔNG TY CỔ PHẦN DỊCH VỤ THƯƠNG MẠI TỔNG HỢP WINCOMMERCE</v>
          </cell>
          <cell r="C2932" t="str">
            <v>số 211 thôn 3 giang cao bát tràng, gia lâm</v>
          </cell>
          <cell r="D2932" t="str">
            <v>MIENBAC; WIN</v>
          </cell>
        </row>
        <row r="2933">
          <cell r="A2933" t="str">
            <v>WIN5813</v>
          </cell>
          <cell r="B2933" t="str">
            <v>CN HÀ NỘI - CÔNG TY CỔ PHẦN DỊCH VỤ THƯƠNG MẠI TỔNG HỢP WINCOMMERCE</v>
          </cell>
          <cell r="C2933" t="str">
            <v>Thôn Nội Phật, xã Mai Đình, huyện Sóc Sơn, HN</v>
          </cell>
          <cell r="D2933" t="str">
            <v>MIENBAC;WIN</v>
          </cell>
        </row>
        <row r="2934">
          <cell r="A2934" t="str">
            <v>WIN5815</v>
          </cell>
          <cell r="B2934" t="str">
            <v>CN HÀ NỘI - CÔNG TY CỔ PHẦN DỊCH VỤ THƯƠNG MẠI TỔNG HỢP WINCOMMERCE</v>
          </cell>
          <cell r="C2934" t="str">
            <v>Xóm Bùng, Xã Dũng Tiến, Huyện Thường Tín, HN</v>
          </cell>
          <cell r="D2934" t="str">
            <v>MIENBAC;WIN</v>
          </cell>
        </row>
        <row r="2935">
          <cell r="A2935" t="str">
            <v>win5817</v>
          </cell>
          <cell r="B2935" t="str">
            <v>CN HÀ NỘI - CÔNG TY CỔ PHẦN DỊCH VỤ THƯƠNG MẠI TỔNG HỢP WINCOMMERCE</v>
          </cell>
          <cell r="C2935" t="str">
            <v>Thôn Xuân Trung, Xã Thủy Xuân Tiên, Huyện Chương Mỹ, HN</v>
          </cell>
          <cell r="D2935" t="str">
            <v>MIENBAC; WIN</v>
          </cell>
        </row>
        <row r="2936">
          <cell r="A2936" t="str">
            <v>WIN5818</v>
          </cell>
          <cell r="B2936" t="str">
            <v>CN HÀ NỘI - CÔNG TY CỔ PHẦN DỊCH VỤ THƯƠNG MẠI TỔNG HỢP WINCOMMERCE</v>
          </cell>
          <cell r="C2936" t="str">
            <v>Thôn Tân Trại, xã Phú Cường, huyện Sóc Sơn, HN</v>
          </cell>
          <cell r="D2936" t="str">
            <v>MIENBAC;WIN</v>
          </cell>
        </row>
        <row r="2937">
          <cell r="A2937" t="str">
            <v>WIN5819</v>
          </cell>
          <cell r="B2937" t="str">
            <v>CN HÀ NỘI - CÔNG TY CỔ PHẦN DỊCH VỤ THƯƠNG MẠI TỔNG HỢP WINCOMMERCE</v>
          </cell>
          <cell r="C2937" t="str">
            <v>W201S05 Tòa Shop và TMDV Vinhomes West Point, Đường Phạm Hùng, P.Mễ Trì, Q.Nam Từ Liêm, HN</v>
          </cell>
          <cell r="D2937" t="str">
            <v>MIENNAM;WIN</v>
          </cell>
          <cell r="E2937" t="str">
            <v/>
          </cell>
        </row>
        <row r="2938">
          <cell r="A2938" t="str">
            <v>WIN5822</v>
          </cell>
          <cell r="B2938" t="str">
            <v>CN HCM - CÔNG TY CỔ PHẦN DỊCH VỤ THƯƠNG MẠI TỔNG HỢP WINCOMMERCE</v>
          </cell>
          <cell r="C2938" t="str">
            <v>Tòa HR1, Eco Green Sài Gòn, Đường Nguyễn Văn Linh, P. Bình Thuận và P. Tân Thuận Tây, Q.7, HCM</v>
          </cell>
          <cell r="D2938" t="str">
            <v>MIENNAM;WIN</v>
          </cell>
          <cell r="E2938" t="str">
            <v/>
          </cell>
        </row>
        <row r="2939">
          <cell r="A2939" t="str">
            <v>WIN5823</v>
          </cell>
          <cell r="B2939" t="str">
            <v>CN HCM - CÔNG TY CỔ PHẦN DỊCH VỤ THƯƠNG MẠI TỔNG HỢP WINCOMMERCE</v>
          </cell>
          <cell r="C2939" t="str">
            <v>136 Nguyễn Công Hoan, Phường 7, Quận Phú Nhuận, HCM</v>
          </cell>
          <cell r="D2939" t="str">
            <v>MIENNAM;WIN</v>
          </cell>
          <cell r="E2939" t="str">
            <v/>
          </cell>
        </row>
        <row r="2940">
          <cell r="A2940" t="str">
            <v>WIN5824</v>
          </cell>
          <cell r="B2940" t="str">
            <v>CN HCM - CÔNG TY CỔ PHẦN DỊCH VỤ THƯƠNG MẠI TỔNG HỢP WINCOMMERCE</v>
          </cell>
          <cell r="C2940" t="str">
            <v>0.02 Tầng 1 (Tầng trệt), Lô C, Chung cư Phúc Thịnh, 341 Cao Đạt, Phường 1, Quận 5, HCM</v>
          </cell>
          <cell r="D2940" t="str">
            <v>MIENNAM;WIN</v>
          </cell>
          <cell r="E2940" t="str">
            <v/>
          </cell>
        </row>
        <row r="2941">
          <cell r="A2941" t="str">
            <v>WIN5827</v>
          </cell>
          <cell r="B2941" t="str">
            <v>CN HCM - CÔNG TY CỔ PHẦN DỊCH VỤ THƯƠNG MẠI TỔNG HỢP WINCOMMERCE</v>
          </cell>
          <cell r="C2941" t="str">
            <v>26 Nhất Chi Mai, Phường 13, Quận Tân Bình, HCM</v>
          </cell>
          <cell r="D2941" t="str">
            <v>MIENBAC; WIN</v>
          </cell>
        </row>
        <row r="2942">
          <cell r="A2942" t="str">
            <v>WIN5831</v>
          </cell>
          <cell r="B2942" t="str">
            <v>CN HÀ NỘI - CÔNG TY CỔ PHẦN DỊCH VỤ THƯƠNG MẠI TỔNG HỢP WINCOMMERCE</v>
          </cell>
          <cell r="C2942" t="str">
            <v>Thôn đường 3, xã Phù Lỗ, Huyện Sóc Sơn, HN</v>
          </cell>
          <cell r="D2942" t="str">
            <v>MIENBAC;WIN</v>
          </cell>
        </row>
        <row r="2943">
          <cell r="A2943" t="str">
            <v>WIN5832</v>
          </cell>
          <cell r="B2943" t="str">
            <v>CN HÀ NỘI - CÔNG TY CỔ PHẦN DỊCH VỤ THƯƠNG MẠI TỔNG HỢP WINCOMMERCE</v>
          </cell>
          <cell r="C2943" t="str">
            <v>SH A7, Tòa A, Anland Premium Khu ĐTM Dương Nội, Lê Văn Lương kéo dài, P.La Khê, Q.Hà Đông, HN</v>
          </cell>
          <cell r="D2943" t="str">
            <v>MIENBAC; WIN</v>
          </cell>
        </row>
        <row r="2944">
          <cell r="A2944" t="str">
            <v>WIN5835</v>
          </cell>
          <cell r="B2944" t="str">
            <v>CN HÀ NỘI - CÔNG TY CỔ PHẦN DỊCH VỤ THƯƠNG MẠI TỔNG HỢP WINCOMMERCE</v>
          </cell>
          <cell r="C2944" t="str">
            <v>Khu Chợ, xã Hiền Ninh, huyện Sóc Sơn, HN</v>
          </cell>
          <cell r="D2944" t="str">
            <v>MIENBAC;WIN</v>
          </cell>
        </row>
        <row r="2945">
          <cell r="A2945" t="str">
            <v>WIN5837</v>
          </cell>
          <cell r="B2945" t="str">
            <v>CN HÀ NỘI - CÔNG TY CỔ PHẦN DỊCH VỤ THƯƠNG MẠI TỔNG HỢP WINCOMMERCE</v>
          </cell>
          <cell r="C2945" t="str">
            <v>R2.119, số 28 lô X3 đường Trần Hữu Dực, phường Cầu Diễn, quận Nam Từ Liêm, HN</v>
          </cell>
          <cell r="D2945" t="str">
            <v>MIENNAM;WIN</v>
          </cell>
          <cell r="E2945" t="str">
            <v/>
          </cell>
        </row>
        <row r="2946">
          <cell r="A2946" t="str">
            <v>WIN5840</v>
          </cell>
          <cell r="B2946" t="str">
            <v>CN HCM - CÔNG TY CỔ PHẦN DỊCH VỤ THƯƠNG MẠI TỔNG HỢP WINCOMMERCE</v>
          </cell>
          <cell r="C2946" t="str">
            <v>43 Quách Văn Tuấn, Phường 12, Quận Tân Bình, HCM</v>
          </cell>
          <cell r="D2946" t="str">
            <v>MIENNAM;WIN</v>
          </cell>
          <cell r="E2946" t="str">
            <v/>
          </cell>
        </row>
        <row r="2947">
          <cell r="A2947" t="str">
            <v>WIN5841</v>
          </cell>
          <cell r="B2947" t="str">
            <v>CN HCM - CÔNG TY CỔ PHẦN DỊCH VỤ THƯƠNG MẠI TỔNG HỢP WINCOMMERCE</v>
          </cell>
          <cell r="C2947" t="str">
            <v>48-49 Ấp Hậu Lân, xã Bà Điểm, huyện Hóc Môn, HCM</v>
          </cell>
          <cell r="D2947" t="str">
            <v>MIENNAM;WIN</v>
          </cell>
          <cell r="E2947" t="str">
            <v/>
          </cell>
        </row>
        <row r="2948">
          <cell r="A2948" t="str">
            <v>WIN5854</v>
          </cell>
          <cell r="B2948" t="str">
            <v>CN HCM - CÔNG TY CỔ PHẦN DỊCH VỤ THƯƠNG MẠI TỔNG HỢP WINCOMMERCE</v>
          </cell>
          <cell r="C2948" t="str">
            <v>A1/27A, Ấp 1, Xã Vĩnh Lộc A, Huyện Bình Chánh, HCM</v>
          </cell>
          <cell r="D2948" t="str">
            <v>MIENBAC;WIN</v>
          </cell>
        </row>
        <row r="2949">
          <cell r="A2949" t="str">
            <v>WIN5855</v>
          </cell>
          <cell r="B2949" t="str">
            <v>CN HÀ NỘI - CÔNG TY CỔ PHẦN DỊCH VỤ THƯƠNG MẠI TỔNG HỢP WINCOMMERCE</v>
          </cell>
          <cell r="C2949" t="str">
            <v>Lô 01, Tầng 1 Tòa NO-DV02 CC Rose Town, Km 9 Ngọc Hồi, Phường Hoàng Liệt, quận Hoàng Mai, HN</v>
          </cell>
          <cell r="D2949" t="str">
            <v>MIENBAC;WIN</v>
          </cell>
        </row>
        <row r="2950">
          <cell r="A2950" t="str">
            <v>WIN5856</v>
          </cell>
          <cell r="B2950" t="str">
            <v>CN HÀ NỘI - CÔNG TY CỔ PHẦN DỊCH VỤ THƯƠNG MẠI TỔNG HỢP WINCOMMERCE</v>
          </cell>
          <cell r="C2950" t="str">
            <v>92 Lạc Trung, Phường Vĩnh Tuy, Quận Hai Bà Trưng, HN</v>
          </cell>
          <cell r="D2950" t="str">
            <v>MIENBAC;WIN</v>
          </cell>
        </row>
        <row r="2951">
          <cell r="A2951" t="str">
            <v>WIN5857</v>
          </cell>
          <cell r="B2951" t="str">
            <v>CN HÀ NỘI - CÔNG TY CỔ PHẦN DỊCH VỤ THƯƠNG MẠI TỔNG HỢP WINCOMMERCE</v>
          </cell>
          <cell r="C2951" t="str">
            <v>Tổ 13 phường Phú Lương, Quận Hà Đông, HN</v>
          </cell>
          <cell r="D2951" t="str">
            <v>MIENBAC;WIN</v>
          </cell>
        </row>
        <row r="2952">
          <cell r="A2952" t="str">
            <v>WIN5859</v>
          </cell>
          <cell r="B2952" t="str">
            <v>CN HÀ NỘI - CÔNG TY CỔ PHẦN DỊCH VỤ THƯƠNG MẠI TỔNG HỢP WINCOMMERCE</v>
          </cell>
          <cell r="C2952" t="str">
            <v>SH P2-07, Tòa nhà Park 2 Khu Tái Định Cư Đông Hội, xã Đông Hội, huyện Đông Anh, HN</v>
          </cell>
          <cell r="D2952" t="str">
            <v>MIENBAC;WIN</v>
          </cell>
        </row>
        <row r="2953">
          <cell r="A2953" t="str">
            <v>WIN5865</v>
          </cell>
          <cell r="B2953" t="str">
            <v>CN HÀ NỘI - CÔNG TY CỔ PHẦN DỊCH VỤ THƯƠNG MẠI TỔNG HỢP WINCOMMERCE</v>
          </cell>
          <cell r="C2953" t="str">
            <v>số 79 quán chè , khoái nội, thắng lợi, thường tín</v>
          </cell>
          <cell r="D2953" t="str">
            <v>MIENBAC;WIN</v>
          </cell>
        </row>
        <row r="2954">
          <cell r="A2954" t="str">
            <v>win5874</v>
          </cell>
          <cell r="B2954" t="str">
            <v>CN HÀ NỘI - wincommerce</v>
          </cell>
          <cell r="C2954" t="str">
            <v>Số 99 Đường Đại Nghĩa, Thị Trấn Đại Nghĩa, Huyện Mỹ Đức, HN</v>
          </cell>
          <cell r="D2954" t="str">
            <v>MIENBAC;WIN</v>
          </cell>
        </row>
        <row r="2955">
          <cell r="A2955" t="str">
            <v>WIN5877</v>
          </cell>
          <cell r="B2955" t="str">
            <v>CN HÀ NỘI - CÔNG TY CỔ PHẦN DỊCH VỤ THƯƠNG MẠI TỔNG HỢP WINCOMMERCE</v>
          </cell>
          <cell r="C2955" t="str">
            <v>Số 77, Phố Bùi Xương Trạch, Phường Khương Đình, Quận Thanh Xuân, HN</v>
          </cell>
          <cell r="D2955" t="str">
            <v>MIENBAC;WIN</v>
          </cell>
        </row>
        <row r="2956">
          <cell r="A2956" t="str">
            <v>win5878</v>
          </cell>
          <cell r="B2956" t="str">
            <v>CN HÀ NỘI - wincommerce</v>
          </cell>
          <cell r="C2956" t="str">
            <v>Thôn Khoang Sau, xã Sơn Đông, th xã Sơn Tây, HN</v>
          </cell>
          <cell r="D2956" t="str">
            <v>MIENBAC;WIN</v>
          </cell>
        </row>
        <row r="2957">
          <cell r="A2957" t="str">
            <v>WIN5879</v>
          </cell>
          <cell r="B2957" t="str">
            <v>CN HÀ NỘI - CÔNG TY CỔ PHẦN DỊCH VỤ THƯƠNG MẠI TỔNG HỢP WINCOMMERCE</v>
          </cell>
          <cell r="C2957" t="str">
            <v>14/59 Dương khuê</v>
          </cell>
          <cell r="D2957" t="str">
            <v>MIENBAC;WIN</v>
          </cell>
        </row>
        <row r="2958">
          <cell r="A2958" t="str">
            <v>WIN5895</v>
          </cell>
          <cell r="B2958" t="str">
            <v>CN HÀ NỘI - CÔNG TY CỔ PHẦN DỊCH VỤ THƯƠNG MẠI TỔNG HỢP WINCOMMERCE</v>
          </cell>
          <cell r="C2958" t="str">
            <v>Số 80 Trần Quốc Vượng, phường Dịch Vọng Hậu, quận Cầu Giấy, HN</v>
          </cell>
          <cell r="D2958" t="str">
            <v>MIENBAC;WIN</v>
          </cell>
        </row>
        <row r="2959">
          <cell r="A2959" t="str">
            <v>win5896</v>
          </cell>
          <cell r="B2959" t="str">
            <v>CN HÀ NỘI - WINCOMMERCE</v>
          </cell>
          <cell r="C2959" t="str">
            <v>Thôn Giẽ Thượng, Xã Phú Yên, Huyện Phú Xuyên, HN</v>
          </cell>
          <cell r="D2959" t="str">
            <v>MIENNAM;WIN</v>
          </cell>
          <cell r="E2959" t="str">
            <v/>
          </cell>
        </row>
        <row r="2960">
          <cell r="A2960" t="str">
            <v>WIN5904</v>
          </cell>
          <cell r="B2960" t="str">
            <v>CN HCM - CÔNG TY CỔ PHẦN DỊCH VỤ THƯƠNG MẠI TỔNG HỢP WINCOMMERCE</v>
          </cell>
          <cell r="C2960" t="str">
            <v>SH-02 tầng 001, Block A, Opal Garden, 39 đường 20, KP. 4, P. Hiệp Bình Chánh, TP. Thủ Đức, HCM</v>
          </cell>
          <cell r="D2960" t="str">
            <v>MIENBAC;WIN</v>
          </cell>
        </row>
        <row r="2961">
          <cell r="A2961" t="str">
            <v>WIN5906</v>
          </cell>
          <cell r="B2961" t="str">
            <v>CN HÀ NỘI - CÔNG TY CỔ PHẦN DỊCH VỤ THƯƠNG MẠI TỔNG HỢP WINCOMMERCE</v>
          </cell>
          <cell r="C2961" t="str">
            <v>Số 15, Tổ 4, Thị trấn Đông Anh, Huyện Đông Anh, HN</v>
          </cell>
          <cell r="D2961" t="str">
            <v>MIENBAC;WIN</v>
          </cell>
        </row>
        <row r="2962">
          <cell r="A2962" t="str">
            <v>WIN5907</v>
          </cell>
          <cell r="B2962" t="str">
            <v>CN HÀ NỘI - CÔNG TY CỔ PHẦN DỊCH VỤ THƯƠNG MẠI TỔNG HỢP WINCOMMERCE</v>
          </cell>
          <cell r="C2962" t="str">
            <v>Số 462 Ngô Gia Tự, phường Đức Giang, quận Long Biên, HN</v>
          </cell>
          <cell r="D2962" t="str">
            <v>MIENNAM;WIN</v>
          </cell>
          <cell r="E2962" t="str">
            <v/>
          </cell>
        </row>
        <row r="2963">
          <cell r="A2963" t="str">
            <v>WIN5920</v>
          </cell>
          <cell r="B2963" t="str">
            <v>CN HCM - CÔNG TY CỔ PHẦN DỊCH VỤ THƯƠNG MẠI TỔNG HỢP WINCOMMERCE</v>
          </cell>
          <cell r="C2963" t="str">
            <v>39 Đường 19, Khu Định Cư số 4, X. Phong Phú, H. Bình Chánh, HCM</v>
          </cell>
          <cell r="D2963" t="str">
            <v>MIENBAC;WIN</v>
          </cell>
        </row>
        <row r="2964">
          <cell r="A2964" t="str">
            <v>WIN5925</v>
          </cell>
          <cell r="B2964" t="str">
            <v>CN HÀ NỘI - CÔNG TY CỔ PHẦN DỊCH VỤ THƯƠNG MẠI TỔNG HỢP WINCOMMERCE</v>
          </cell>
          <cell r="C2964" t="str">
            <v>Thôn yên Thường, xã yên thường, Gia Lâm, hà nội</v>
          </cell>
          <cell r="D2964" t="str">
            <v>MIENBAC;WIN</v>
          </cell>
        </row>
        <row r="2965">
          <cell r="A2965" t="str">
            <v>WIN5929</v>
          </cell>
          <cell r="B2965" t="str">
            <v>CN HÀ NỘI - CÔNG TY CỔ PHẦN DỊCH VỤ THƯƠNG MẠI TỔNG HỢP WINCOMMERCE</v>
          </cell>
          <cell r="C2965" t="str">
            <v>A8-09 Tòa nhà A8 chung cư An Bình City, KĐT Thành phố Giao Lưu, P.Cổ Nhuế 1, Q.Bắc Từ Liêm, HN</v>
          </cell>
          <cell r="D2965" t="str">
            <v>MIENBAC;WIN</v>
          </cell>
        </row>
        <row r="2966">
          <cell r="A2966" t="str">
            <v>WIN5936</v>
          </cell>
          <cell r="B2966" t="str">
            <v>CN HÀ NỘI - CÔNG TY CỔ PHẦN DỊCH VỤ THƯƠNG MẠI TỔNG HỢP WINCOMMERCE</v>
          </cell>
          <cell r="C2966" t="str">
            <v>Thôn Đông, Xã Tầm Xá, Huyện Đông Anh, HN</v>
          </cell>
          <cell r="D2966" t="str">
            <v>MIENBAC;WIN</v>
          </cell>
        </row>
        <row r="2967">
          <cell r="A2967" t="str">
            <v>win5945</v>
          </cell>
          <cell r="B2967" t="str">
            <v>CN HÀ NỘI - wincommerce</v>
          </cell>
          <cell r="C2967" t="str">
            <v>Xóm 1A, Thôn Hoành, xã Đồng Tâm, huyện Mỹ Đức, HN</v>
          </cell>
          <cell r="D2967" t="str">
            <v>MIENBAC;WIN</v>
          </cell>
        </row>
        <row r="2968">
          <cell r="A2968" t="str">
            <v>WIN5950</v>
          </cell>
          <cell r="B2968" t="str">
            <v>CN HÀ NỘI - CÔNG TY CỔ PHẦN DỊCH VỤ THƯƠNG MẠI TỔNG HỢP WINCOMMERCE</v>
          </cell>
          <cell r="C2968" t="str">
            <v>Số 41 ngõ 203 Tôn Đức Thắng, Phường Hàng Bột, quận Đống Đa, HN</v>
          </cell>
          <cell r="D2968" t="str">
            <v>MIENBAC;WIN</v>
          </cell>
        </row>
        <row r="2969">
          <cell r="A2969" t="str">
            <v>win5952</v>
          </cell>
          <cell r="B2969" t="str">
            <v>CN HÀ NỘI - wincommerce</v>
          </cell>
          <cell r="C2969" t="str">
            <v>Thôn Nhông Nương Tụ, Xã Phú Sơn, Huyện Ba Vì, HN</v>
          </cell>
          <cell r="D2969" t="str">
            <v>MIENBAC;WIN</v>
          </cell>
        </row>
        <row r="2970">
          <cell r="A2970" t="str">
            <v>WIN5959</v>
          </cell>
          <cell r="B2970" t="str">
            <v>CN HÀ NỘI - CÔNG TY CỔ PHẦN DỊCH VỤ THƯƠNG MẠI TỔNG HỢP WINCOMMERCE</v>
          </cell>
          <cell r="C2970" t="str">
            <v>69 Phố Hạ Đình, Phường Thanh Xuân Trung, Quận Thanh Xuân, HN</v>
          </cell>
          <cell r="D2970" t="str">
            <v>MIENBAC;WIN</v>
          </cell>
        </row>
        <row r="2971">
          <cell r="A2971" t="str">
            <v>WIN5968</v>
          </cell>
          <cell r="B2971" t="str">
            <v>CN HÀ NỘI - CÔNG TY CỔ PHẦN DỊCH VỤ THƯƠNG MẠI TỔNG HỢP WINCOMMERCE</v>
          </cell>
          <cell r="C2971" t="str">
            <v>Số 44 Phúc Diễn, phường Phúc Diễn, quận Bắc Từ Liêm, HN</v>
          </cell>
          <cell r="D2971" t="str">
            <v>MIENNAM;WIN</v>
          </cell>
          <cell r="E2971" t="str">
            <v/>
          </cell>
        </row>
        <row r="2972">
          <cell r="A2972" t="str">
            <v>WIN5972</v>
          </cell>
          <cell r="B2972" t="str">
            <v>CN HCM - CÔNG TY CỔ PHẦN DỊCH VỤ THƯƠNG MẠI TỔNG HỢP WINCOMMERCE</v>
          </cell>
          <cell r="C2972" t="str">
            <v>B4 Bạch Đằng, P. 2, Q. Tân Bình, HCM</v>
          </cell>
          <cell r="D2972" t="str">
            <v>MIENNAM;WIN</v>
          </cell>
          <cell r="E2972" t="str">
            <v/>
          </cell>
        </row>
        <row r="2973">
          <cell r="A2973" t="str">
            <v>WIN5973</v>
          </cell>
          <cell r="B2973" t="str">
            <v>CN HCM - CÔNG TY CỔ PHẦN DỊCH VỤ THƯƠNG MẠI TỔNG HỢP WINCOMMERCE</v>
          </cell>
          <cell r="C2973" t="str">
            <v>74 Nguyễn Chí Thanh, Phường 16, Quận 11, HCM</v>
          </cell>
          <cell r="D2973" t="str">
            <v>MIENBAC; WIN</v>
          </cell>
        </row>
        <row r="2974">
          <cell r="A2974" t="str">
            <v>win5976</v>
          </cell>
          <cell r="B2974" t="str">
            <v>CN HÀ NỘI - CÔNG TY CỔ PHẦN DỊCH VỤ THƯƠNG MẠI TỔNG HỢP WINCOMMERCE</v>
          </cell>
          <cell r="C2974" t="str">
            <v>Thôn Thanh Trí, xã Minh Phú, huyện Sóc Sơn, HN</v>
          </cell>
          <cell r="D2974" t="str">
            <v>MIENNAM;WIN</v>
          </cell>
          <cell r="E2974" t="str">
            <v/>
          </cell>
        </row>
        <row r="2975">
          <cell r="A2975" t="str">
            <v>WIN5980</v>
          </cell>
          <cell r="B2975" t="str">
            <v>CN HCM - CÔNG TY CỔ PHẦN DỊCH VỤ THƯƠNG MẠI TỔNG HỢP WINCOMMERCE</v>
          </cell>
          <cell r="C2975" t="str">
            <v>42B Nguyễn Văn Khạ, KP. 1, TT. Củ Chi, H. Củ Chi, HCM</v>
          </cell>
          <cell r="D2975" t="str">
            <v>MIENNAM;WIN</v>
          </cell>
          <cell r="E2975" t="str">
            <v/>
          </cell>
        </row>
        <row r="2976">
          <cell r="A2976" t="str">
            <v>WIN5983</v>
          </cell>
          <cell r="B2976" t="str">
            <v>CN HCM - CÔNG TY CỔ PHẦN DỊCH VỤ THƯƠNG MẠI TỔNG HỢP WINCOMMERCE</v>
          </cell>
          <cell r="C2976" t="str">
            <v>Số 31 Đường số 4 KDC Nguyên Sơn, Ấp 3, Xã Bình Hưng, Huyện Bình Chánh, HCM</v>
          </cell>
          <cell r="D2976" t="str">
            <v>MIENBAC;WIN</v>
          </cell>
        </row>
        <row r="2977">
          <cell r="A2977" t="str">
            <v>WIN5987</v>
          </cell>
          <cell r="B2977" t="str">
            <v>CN HÀ NỘI - CÔNG TY CỔ PHẦN DỊCH VỤ THƯƠNG MẠI TỔNG HỢP WINCOMMERCE</v>
          </cell>
          <cell r="C2977" t="str">
            <v>102 Hoàng Ngọc Phách, Phường Láng Hạ, Quận Đống Đa, HN</v>
          </cell>
          <cell r="D2977" t="str">
            <v>MIENBAC; WIN</v>
          </cell>
        </row>
        <row r="2978">
          <cell r="A2978" t="str">
            <v>WIN5993</v>
          </cell>
          <cell r="B2978" t="str">
            <v>CN HÀ NỘI - CÔNG TY CỔ PHẦN DỊCH VỤ THƯƠNG MẠI TỔNG HỢP WINCOMMERCE</v>
          </cell>
          <cell r="C2978" t="str">
            <v>Thôn Thống Nhất, xã trung giã, huyện Sóc sơn, hà nội</v>
          </cell>
          <cell r="D2978" t="str">
            <v>MIENNAM;WIN</v>
          </cell>
          <cell r="E2978" t="str">
            <v/>
          </cell>
        </row>
        <row r="2979">
          <cell r="A2979" t="str">
            <v>WIN5998</v>
          </cell>
          <cell r="B2979" t="str">
            <v>CN HCM - CÔNG TY CỔ PHẦN DỊCH VỤ THƯƠNG MẠI TỔNG HỢP WINCOMMERCE</v>
          </cell>
          <cell r="C2979" t="str">
            <v>392 Thống Nhất, P. 16, Q. Gò Vấp, HCM</v>
          </cell>
          <cell r="D2979" t="str">
            <v>MIENNAM;WIN</v>
          </cell>
          <cell r="E2979" t="str">
            <v/>
          </cell>
        </row>
        <row r="2980">
          <cell r="A2980" t="str">
            <v>win6000</v>
          </cell>
          <cell r="B2980" t="str">
            <v>CN HCM - Wincommerce</v>
          </cell>
          <cell r="C2980" t="str">
            <v>11 Trần Quang Cơ, Phường Phú Thạnh, Quận Tân Phú, HCM</v>
          </cell>
          <cell r="D2980" t="str">
            <v>MIENNAM;WIN</v>
          </cell>
          <cell r="E2980" t="str">
            <v/>
          </cell>
        </row>
        <row r="2981">
          <cell r="A2981" t="str">
            <v>WIN6001</v>
          </cell>
          <cell r="B2981" t="str">
            <v>CN HCM - CÔNG TY CỔ PHẦN DỊCH VỤ THƯƠNG MẠI TỔNG HỢP WINCOMMERCE</v>
          </cell>
          <cell r="C2981" t="str">
            <v>Tòa S1.06 Khu A– DA Khu Phước Thiện, 512 Nguyễn Xiển, KP. Long Hòa, P.Long Thạnh Mỹ, TP.Thủ Đức, HCM</v>
          </cell>
          <cell r="D2981" t="str">
            <v>MIENNAM;WIN</v>
          </cell>
          <cell r="E2981" t="str">
            <v/>
          </cell>
        </row>
        <row r="2982">
          <cell r="A2982" t="str">
            <v>WIN6008</v>
          </cell>
          <cell r="B2982" t="str">
            <v>CN HCM - CÔNG TY CỔ PHẦN DỊCH VỤ THƯƠNG MẠI TỔNG HỢP WINCOMMERCE</v>
          </cell>
          <cell r="C2982" t="str">
            <v>125A Dương Thị Mười, P.Tân Chánh Hiệp, Q.12, HCM</v>
          </cell>
          <cell r="D2982" t="str">
            <v>MIENNAM;WIN</v>
          </cell>
          <cell r="E2982" t="str">
            <v/>
          </cell>
        </row>
        <row r="2983">
          <cell r="A2983" t="str">
            <v>WIN6009</v>
          </cell>
          <cell r="B2983" t="str">
            <v>CN HCM - CÔNG TY CỔ PHẦN DỊCH VỤ THƯƠNG MẠI TỔNG HỢP WINCOMMERCE</v>
          </cell>
          <cell r="C2983" t="str">
            <v>1.22-TMDV, Tầng 1, Tháp A, Khu nhà ở Saphire, 454 Võ Chí Công, KP. 2, P.Phú Hữu, TP.Thủ Đức, HCM</v>
          </cell>
          <cell r="D2983" t="str">
            <v>MIENBAC;WIN</v>
          </cell>
        </row>
        <row r="2984">
          <cell r="A2984" t="str">
            <v>win6014</v>
          </cell>
          <cell r="B2984" t="str">
            <v>CN HÀ NỘI - wincommerce</v>
          </cell>
          <cell r="C2984" t="str">
            <v>Số nhà 34 Phố Mạc Xá, phường Liên Mạc, quận Bắc Từ Liêm, HN</v>
          </cell>
          <cell r="D2984" t="str">
            <v>MIENBAC; WIN</v>
          </cell>
        </row>
        <row r="2985">
          <cell r="A2985" t="str">
            <v>WIN6016</v>
          </cell>
          <cell r="B2985" t="str">
            <v>CN HÀ NỘI - CÔNG TY CỔ PHẦN DỊCH VỤ THƯƠNG MẠI TỔNG HỢP WINCOMMERCE</v>
          </cell>
          <cell r="C2985" t="str">
            <v>Thôn Đan Tảo, xã Tân Minh, huyện Sóc Sơn, HN</v>
          </cell>
          <cell r="D2985" t="str">
            <v>MIENBAC;WIN</v>
          </cell>
        </row>
        <row r="2986">
          <cell r="A2986" t="str">
            <v>WIN6017</v>
          </cell>
          <cell r="B2986" t="str">
            <v>CN HÀ NỘI - CÔNG TY CỔ PHẦN DỊCH VỤ THƯƠNG MẠI TỔNG HỢP WINCOMMERCE</v>
          </cell>
          <cell r="C2986" t="str">
            <v>M7-108 Mipec City View, đường Hoàng Công, Kiến Hưng, Hà Đông, HN</v>
          </cell>
          <cell r="D2986" t="str">
            <v>MIENNAM;WIN</v>
          </cell>
          <cell r="E2986" t="str">
            <v/>
          </cell>
        </row>
        <row r="2987">
          <cell r="A2987" t="str">
            <v>WIN6020</v>
          </cell>
          <cell r="B2987" t="str">
            <v>CN HCM - CÔNG TY CỔ PHẦN DỊCH VỤ THƯƠNG MẠI TỔNG HỢP WINCOMMERCE</v>
          </cell>
          <cell r="C2987" t="str">
            <v>342 Nguyễn Văn Quá, P. Đông HưngThuận,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WIN6027</v>
          </cell>
          <cell r="B2988" t="str">
            <v>CN HCM - CÔNG TY CỔ PHẦN DỊCH VỤ THƯƠNG MẠI TỔNG HỢP WINCOMMERCE</v>
          </cell>
          <cell r="C2988" t="str">
            <v>340 đường Tân Chánh Hiệp 10, KP.4, P.Tân Chánh Hiệp, Q.12, HCM</v>
          </cell>
          <cell r="D2988" t="str">
            <v>MIENNAM;WIN</v>
          </cell>
          <cell r="E2988" t="str">
            <v/>
          </cell>
        </row>
        <row r="2989">
          <cell r="A2989" t="str">
            <v>WIN6030</v>
          </cell>
          <cell r="B2989" t="str">
            <v>CN HCM - CÔNG TY CỔ PHẦN DỊCH VỤ THƯƠNG MẠI TỔNG HỢP WINCOMMERCE</v>
          </cell>
          <cell r="C2989" t="str">
            <v>D1/1 Nguyễn Thị Tú, Ấp 4, X.Vĩnh Lộc B, H.Bình Chánh, HCM</v>
          </cell>
          <cell r="D2989" t="str">
            <v>MIENNAM;WIN</v>
          </cell>
          <cell r="E2989" t="str">
            <v/>
          </cell>
        </row>
        <row r="2990">
          <cell r="A2990" t="str">
            <v>WIN6031</v>
          </cell>
          <cell r="B2990" t="str">
            <v>CN HCM - CÔNG TY CỔ PHẦN DỊCH VỤ THƯƠNG MẠI TỔNG HỢP WINCOMMERCE</v>
          </cell>
          <cell r="C2990" t="str">
            <v>318 Âu Cơ, Phường 10, Quận Tân Bình, HCM</v>
          </cell>
          <cell r="D2990" t="str">
            <v>MIENNAM;WIN</v>
          </cell>
          <cell r="E2990" t="str">
            <v/>
          </cell>
        </row>
        <row r="2991">
          <cell r="A2991" t="str">
            <v>WIN6032</v>
          </cell>
          <cell r="B2991" t="str">
            <v>CN HCM - CÔNG TY CỔ PHẦN DỊCH VỤ THƯƠNG MẠI TỔNG HỢP WINCOMMERCE</v>
          </cell>
          <cell r="C2991" t="str">
            <v>0.03 Chung cư cao tầng và TMDV - VP tại 510 Kinh Dương Vương, P.An Lạc A, Q.Bình Tân, HCM</v>
          </cell>
          <cell r="D2991" t="str">
            <v>MIENNAM;WIN</v>
          </cell>
          <cell r="E2991" t="str">
            <v/>
          </cell>
        </row>
        <row r="2992">
          <cell r="A2992" t="str">
            <v>win6036</v>
          </cell>
          <cell r="B2992" t="str">
            <v>CN HCM - WINCOMMERCE</v>
          </cell>
          <cell r="C2992" t="str">
            <v>232 Lê Văn Thịnh, KP 1, P.Cát Lái, TP.Thủ Đức, HCM</v>
          </cell>
          <cell r="D2992" t="str">
            <v>MIENBAC;WIN</v>
          </cell>
        </row>
        <row r="2993">
          <cell r="A2993" t="str">
            <v>WIN6044</v>
          </cell>
          <cell r="B2993" t="str">
            <v>CN HÀ NỘI - CÔNG TY CỔ PHẦN DỊCH VỤ THƯƠNG MẠI TỔNG HỢP WINCOMMERCE</v>
          </cell>
          <cell r="C2993" t="str">
            <v>27 Phùng chí Kiên</v>
          </cell>
          <cell r="D2993" t="str">
            <v>MIENNAM;WIN</v>
          </cell>
          <cell r="E2993" t="str">
            <v/>
          </cell>
        </row>
        <row r="2994">
          <cell r="A2994" t="str">
            <v>WIN6047</v>
          </cell>
          <cell r="B2994" t="str">
            <v>CN HCM - CÔNG TY CỔ PHẦN DỊCH VỤ THƯƠNG MẠI TỔNG HỢP WINCOMMERCE</v>
          </cell>
          <cell r="C2994" t="str">
            <v>602 Lê Quang Định, P.1, Q.Gò Vấp, HCM</v>
          </cell>
          <cell r="D2994" t="str">
            <v>MIENBAC;WIN</v>
          </cell>
        </row>
        <row r="2995">
          <cell r="A2995" t="str">
            <v>win6050</v>
          </cell>
          <cell r="B2995" t="str">
            <v>CN HÀ NỘI - wincommerce</v>
          </cell>
          <cell r="C2995" t="str">
            <v>Số nhà 188 đường Quảng Oai, Thị trấn Tây Đằng, Huyện Ba Vì, HN</v>
          </cell>
          <cell r="D2995" t="str">
            <v>MIENBAC;WIN</v>
          </cell>
        </row>
        <row r="2996">
          <cell r="A2996" t="str">
            <v>win6054</v>
          </cell>
          <cell r="B2996" t="str">
            <v>CN HÀ NỘI - wincommerce</v>
          </cell>
          <cell r="C2996" t="str">
            <v>Số 8, ngõ 62, phố Thụy Ứng, Thị trấn Phùng, Huyện Đan Phượng, HN</v>
          </cell>
          <cell r="D2996" t="str">
            <v>MIENNAM;WIN</v>
          </cell>
          <cell r="E2996" t="str">
            <v/>
          </cell>
        </row>
        <row r="2997">
          <cell r="A2997" t="str">
            <v>WIN6056</v>
          </cell>
          <cell r="B2997" t="str">
            <v>CN HCM - CÔNG TY CỔ PHẦN DỊCH VỤ THƯƠNG MẠI TỔNG HỢP WINCOMMERCE</v>
          </cell>
          <cell r="C2997" t="str">
            <v>27 Ỷ Lan, Phường Hiệp Tân, Quận Tân Phú, HCM</v>
          </cell>
          <cell r="D2997" t="str">
            <v>MIENNAM;WIN</v>
          </cell>
          <cell r="E2997" t="str">
            <v/>
          </cell>
        </row>
        <row r="2998">
          <cell r="A2998" t="str">
            <v>win6057</v>
          </cell>
          <cell r="B2998" t="str">
            <v>CN HCM - WINCOMMERCE</v>
          </cell>
          <cell r="C2998" t="str">
            <v>Căn 0.01, 0.28, 0.29 - CC H1-04, số 1-3 đường 35 CL, Khu Dân Cư Cát Lái, P. Cát Lái, TP. Thủ Đức, HCM</v>
          </cell>
          <cell r="D2998" t="str">
            <v>MIENNAM;WIN</v>
          </cell>
          <cell r="E2998" t="str">
            <v/>
          </cell>
        </row>
        <row r="2999">
          <cell r="A2999" t="str">
            <v>WIN6058</v>
          </cell>
          <cell r="B2999" t="str">
            <v>CN HCM - CÔNG TY CỔ PHẦN DỊCH VỤ THƯƠNG MẠI TỔNG HỢP WINCOMMERCE</v>
          </cell>
          <cell r="C2999" t="str">
            <v>Shophouse TB-01.19 The Botanica, Số 104 Phổ Quang, P. 2, Q. Tân Bình, HCM</v>
          </cell>
          <cell r="D2999" t="str">
            <v>MIENNAM;WIN</v>
          </cell>
          <cell r="E2999" t="str">
            <v/>
          </cell>
        </row>
        <row r="3000">
          <cell r="A3000" t="str">
            <v>WIN6060</v>
          </cell>
          <cell r="B3000" t="str">
            <v>CN HCM - CÔNG TY CỔ PHẦN DỊCH VỤ THƯƠNG MẠI TỔNG HỢP WINCOMMERCE</v>
          </cell>
          <cell r="C3000" t="str">
            <v>54 Lô L, Đường số 7, KDC Phú Mỹ, P.Phú Mỹ, Q.7, (Thửa 930, TBĐ 2) HCM</v>
          </cell>
          <cell r="D3000" t="str">
            <v>MIENBAC;WIN</v>
          </cell>
        </row>
        <row r="3001">
          <cell r="A3001" t="str">
            <v>WIN6063</v>
          </cell>
          <cell r="B3001" t="str">
            <v>CN HÀ NỘI - CÔNG TY CỔ PHẦN DỊCH VỤ THƯƠNG MẠI TỔNG HỢP WINCOMMERCE</v>
          </cell>
          <cell r="C3001" t="str">
            <v>Số 51, Kim Quan, TL84, huyện Thạch Thất, HN</v>
          </cell>
          <cell r="D3001" t="str">
            <v>MIENNAM;WIN</v>
          </cell>
          <cell r="E3001" t="str">
            <v/>
          </cell>
        </row>
        <row r="3002">
          <cell r="A3002" t="str">
            <v>WIN6065</v>
          </cell>
          <cell r="B3002" t="str">
            <v>CN HCM - CÔNG TY CỔ PHẦN DỊCH VỤ THƯƠNG MẠI TỔNG HỢP WINCOMMERCE</v>
          </cell>
          <cell r="C3002" t="str">
            <v>06, tầng trệt, Tháp A Khu Chung cư cao tầng kết hợp TTTM-Văn phòng, 132 Bến Vân Đồn, P.6, Q.4, HCM</v>
          </cell>
          <cell r="D3002" t="str">
            <v>MIENNAM;WIN</v>
          </cell>
          <cell r="E3002" t="str">
            <v/>
          </cell>
        </row>
        <row r="3003">
          <cell r="A3003" t="str">
            <v>WIN6066</v>
          </cell>
          <cell r="B3003" t="str">
            <v>CN HCM - CÔNG TY CỔ PHẦN DỊCH VỤ THƯƠNG MẠI TỔNG HỢP WINCOMMERCE</v>
          </cell>
          <cell r="C3003" t="str">
            <v>59-61 Tân Hải, P.13, Q.Tân Bình, HCM</v>
          </cell>
          <cell r="D3003" t="str">
            <v>MIENNAM;WIN</v>
          </cell>
          <cell r="E3003" t="str">
            <v/>
          </cell>
        </row>
        <row r="3004">
          <cell r="A3004" t="str">
            <v>WIN6067</v>
          </cell>
          <cell r="B3004" t="str">
            <v>CN HCM - CÔNG TY CỔ PHẦN DỊCH VỤ THƯƠNG MẠI TỔNG HỢP WINCOMMERCE</v>
          </cell>
          <cell r="C3004" t="str">
            <v>181-183 Lê Cơ, P.An Lạc, Q.Bình Tân, HCM</v>
          </cell>
          <cell r="D3004" t="str">
            <v>MIENNAM;WIN</v>
          </cell>
          <cell r="E3004" t="str">
            <v/>
          </cell>
        </row>
        <row r="3005">
          <cell r="A3005" t="str">
            <v>WIN6068</v>
          </cell>
          <cell r="B3005" t="str">
            <v>CN HCM - CÔNG TY CỔ PHẦN DỊCH VỤ THƯƠNG MẠI TỔNG HỢP WINCOMMERCE</v>
          </cell>
          <cell r="C3005" t="str">
            <v>104 Trần Bá Giao, P. 5, Q. Gò Vấp, HCM</v>
          </cell>
          <cell r="D3005" t="str">
            <v>MIENNAM;WIN</v>
          </cell>
          <cell r="E3005" t="str">
            <v/>
          </cell>
        </row>
        <row r="3006">
          <cell r="A3006" t="str">
            <v>win6070</v>
          </cell>
          <cell r="B3006" t="str">
            <v>CN HCM - wincommerce</v>
          </cell>
          <cell r="C3006" t="str">
            <v>726 Phạm Thế Hiển, P.4, Q.8, HCM</v>
          </cell>
          <cell r="D3006" t="str">
            <v>MIENBAC;WIN</v>
          </cell>
        </row>
        <row r="3007">
          <cell r="A3007" t="str">
            <v>win6072</v>
          </cell>
          <cell r="B3007" t="str">
            <v>CN HÀ NỘI - wincommerce</v>
          </cell>
          <cell r="C3007" t="str">
            <v>Thôn Chợ Mơ, Xã Vạn Thắng, Huyện Ba Vì, HN</v>
          </cell>
          <cell r="D3007" t="str">
            <v>MIENBAC;WIN</v>
          </cell>
        </row>
        <row r="3008">
          <cell r="A3008" t="str">
            <v>WIN6074</v>
          </cell>
          <cell r="B3008" t="str">
            <v>CN HÀ NỘI - CÔNG TY CỔ PHẦN DỊCH VỤ THƯƠNG MẠI TỔNG HỢP WINCOMMERCE</v>
          </cell>
          <cell r="C3008" t="str">
            <v>41 Long Biên 1, Phường Ngọc Lâm, Quận Long Biên, HN</v>
          </cell>
          <cell r="D3008" t="str">
            <v>MIENBAC;WIN</v>
          </cell>
        </row>
        <row r="3009">
          <cell r="A3009" t="str">
            <v>win6075</v>
          </cell>
          <cell r="B3009" t="str">
            <v>CN HÀ NỘI - wincommerce</v>
          </cell>
          <cell r="C3009" t="str">
            <v>Số 74 Thôn Yên Vĩnh, Xã Kim Chung, Huyện Hoài Đức, HN</v>
          </cell>
          <cell r="D3009" t="str">
            <v>MIENBAC;WIN</v>
          </cell>
        </row>
        <row r="3010">
          <cell r="A3010" t="str">
            <v>win6076</v>
          </cell>
          <cell r="B3010" t="str">
            <v>CN HÀ NỘI - wincommerce</v>
          </cell>
          <cell r="C3010" t="str">
            <v>Thôn Liên Minh, Xã Thụy An, Huyện Ba Vì, HN</v>
          </cell>
          <cell r="D3010" t="str">
            <v>MIENBAC;WIN</v>
          </cell>
        </row>
        <row r="3011">
          <cell r="A3011" t="str">
            <v>WIN6081</v>
          </cell>
          <cell r="B3011" t="str">
            <v>CN HÀ NỘI - CÔNG TY CỔ PHẦN DỊCH VỤ THƯƠNG MẠI TỔNG HỢP WINCOMMERCE</v>
          </cell>
          <cell r="C3011" t="str">
            <v>Số 138, tổ 8 Phường Phú Lãm, Quận Hà Đông, HN</v>
          </cell>
          <cell r="D3011" t="str">
            <v>MIENNAM;WIN</v>
          </cell>
          <cell r="E3011" t="str">
            <v/>
          </cell>
        </row>
        <row r="3012">
          <cell r="A3012" t="str">
            <v>WIN6086</v>
          </cell>
          <cell r="B3012" t="str">
            <v>CN HCM - CÔNG TY CỔ PHẦN DỊCH VỤ THƯƠNG MẠI TỔNG HỢP WINCOMMERCE</v>
          </cell>
          <cell r="C3012" t="str">
            <v>515 - 517 Hương lộ 2, P.Bình Trị Đông, Q.Bình Tân, HCM</v>
          </cell>
          <cell r="D3012" t="str">
            <v>MIENNAM;WIN</v>
          </cell>
          <cell r="E3012" t="str">
            <v/>
          </cell>
        </row>
        <row r="3013">
          <cell r="A3013" t="str">
            <v>WIN6088</v>
          </cell>
          <cell r="B3013" t="str">
            <v>CN HCM - CÔNG TY CỔ PHẦN DỊCH VỤ THƯƠNG MẠI TỔNG HỢP WINCOMMERCE</v>
          </cell>
          <cell r="C3013" t="str">
            <v>139 Nguyễn Trọng Tuyển, P.8, Q.Phú Nhuận, HCM</v>
          </cell>
          <cell r="D3013" t="str">
            <v>MIENNAM;WIN</v>
          </cell>
          <cell r="E3013" t="str">
            <v/>
          </cell>
        </row>
        <row r="3014">
          <cell r="A3014" t="str">
            <v>WIN6089</v>
          </cell>
          <cell r="B3014" t="str">
            <v>CN HCM - CÔNG TY CỔ PHẦN DỊCH VỤ THƯƠNG MẠI TỔNG HỢP WINCOMMERCE</v>
          </cell>
          <cell r="C3014" t="str">
            <v>151 Lý Thánh Tông, Phường Tân Thới Hòa, Quận Tân Phú, HCM</v>
          </cell>
          <cell r="D3014" t="str">
            <v>MIENBAC;WIN</v>
          </cell>
        </row>
        <row r="3015">
          <cell r="A3015" t="str">
            <v>WIN6091</v>
          </cell>
          <cell r="B3015" t="str">
            <v>CN HÀ NỘI - CÔNG TY CỔ PHẦN DỊCH VỤ THƯƠNG MẠI TỔNG HỢP WINCOMMERCE</v>
          </cell>
          <cell r="C3015" t="str">
            <v>102E Lê Thanh Nghị, Phường Bách Khoa, Quận Hai Bà Trưng, HN</v>
          </cell>
          <cell r="D3015" t="str">
            <v>MIENBAC;WIN</v>
          </cell>
        </row>
        <row r="3016">
          <cell r="A3016" t="str">
            <v>WIN6094</v>
          </cell>
          <cell r="B3016" t="str">
            <v>CN HÀ NỘI - CÔNG TY CỔ PHẦN DỊCH VỤ THƯƠNG MẠI TỔNG HỢP WINCOMMERCE</v>
          </cell>
          <cell r="C3016" t="str">
            <v>Thôn Đại Đồng, Xã Đại Mạch, Huyện Đông Anh, HN</v>
          </cell>
          <cell r="D3016" t="str">
            <v>MIENBAC;WIN</v>
          </cell>
        </row>
        <row r="3017">
          <cell r="A3017" t="str">
            <v>WIN6095</v>
          </cell>
          <cell r="B3017" t="str">
            <v>CN HÀ NỘI - CÔNG TY CỔ PHẦN DỊCH VỤ THƯƠNG MẠI TỔNG HỢP WINCOMMERCE</v>
          </cell>
          <cell r="C3017" t="str">
            <v>01SH02-02SH02, Tòa S3.03 – DA KĐT mới Tây Mỗ, Đại Mỗ - Vinhomes Park,  P.Tây Mỗ, Q.Nam Từ Liêm, HN</v>
          </cell>
          <cell r="D3017" t="str">
            <v>MIENBAC;WIN</v>
          </cell>
        </row>
        <row r="3018">
          <cell r="A3018" t="str">
            <v>WIN6101</v>
          </cell>
          <cell r="B3018" t="str">
            <v>CN HÀ NỘI - CÔNG TY CỔ PHẦN DỊCH VỤ THƯƠNG MẠI TỔNG HỢP WINCOMMERCE</v>
          </cell>
          <cell r="C3018" t="str">
            <v>Số 8 ngõ 63 Lê Đức Thọ, Phường Mỹ Đình 2, Quận Nam Từ Liêm, HN</v>
          </cell>
          <cell r="D3018" t="str">
            <v>MIENNAM;WIN</v>
          </cell>
          <cell r="E3018" t="str">
            <v/>
          </cell>
        </row>
        <row r="3019">
          <cell r="A3019" t="str">
            <v>WIN6102</v>
          </cell>
          <cell r="B3019" t="str">
            <v>CN HCM - CÔNG TY CỔ PHẦN DỊCH VỤ THƯƠNG MẠI TỔNG HỢP WINCOMMERCE</v>
          </cell>
          <cell r="C3019" t="str">
            <v>Lô TM02 tầng 1+2 dự án Khu chung cư cao tầng (Lavita Charm), tại P.Trường Thọ, TP.Thủ Đức, HCM</v>
          </cell>
          <cell r="D3019" t="str">
            <v>MIENNAM;WIN</v>
          </cell>
          <cell r="E3019" t="str">
            <v/>
          </cell>
        </row>
        <row r="3020">
          <cell r="A3020" t="str">
            <v>WIN6103</v>
          </cell>
          <cell r="B3020" t="str">
            <v>CN HCM - CÔNG TY CỔ PHẦN DỊCH VỤ THƯƠNG MẠI TỔNG HỢP WINCOMMERCE</v>
          </cell>
          <cell r="C3020" t="str">
            <v>1/84 Cư xá Lữ Gia, P. 15, Q. 11 (địa chỉ đầu vào 2 Bis Đường 52, Cư Xá Lữ Gia) TP. Hồ Chí Minh Việt Nam</v>
          </cell>
          <cell r="D3020" t="str">
            <v>MIENNAM;WIN</v>
          </cell>
          <cell r="E3020" t="str">
            <v/>
          </cell>
        </row>
        <row r="3021">
          <cell r="A3021" t="str">
            <v>WIN6104</v>
          </cell>
          <cell r="B3021" t="str">
            <v>CN HCM - CÔNG TY CỔ PHẦN DỊCH VỤ THƯƠNG MẠI TỔNG HỢP WINCOMMERCE</v>
          </cell>
          <cell r="C3021" t="str">
            <v>22/2 Nguyễn Bình, Ấp 2, Xã Phú Xuân, Huyện Nhà Bè, HCM</v>
          </cell>
          <cell r="D3021" t="str">
            <v>MIENBAC;WIN</v>
          </cell>
        </row>
        <row r="3022">
          <cell r="A3022" t="str">
            <v>win6108</v>
          </cell>
          <cell r="B3022" t="str">
            <v>CN HÀ NỘI - wincommerce</v>
          </cell>
          <cell r="C3022" t="str">
            <v>Xóm Đông, Thôn Phú Mỹ, Xã Ngọc Mỹ, H.Quốc Oai, HN</v>
          </cell>
          <cell r="D3022" t="str">
            <v>MIENNAM;WIN</v>
          </cell>
          <cell r="E3022" t="str">
            <v/>
          </cell>
        </row>
        <row r="3023">
          <cell r="A3023" t="str">
            <v>WIN6114</v>
          </cell>
          <cell r="B3023" t="str">
            <v>CN HCM - CÔNG TY CỔ PHẦN DỊCH VỤ THƯƠNG MẠI TỔNG HỢP WINCOMMERCE</v>
          </cell>
          <cell r="C3023" t="str">
            <v>120-122 Ca Văn Thỉnh, P.11, Q.Tân Bình, HCM</v>
          </cell>
          <cell r="D3023" t="str">
            <v>MIENBAC;WIN</v>
          </cell>
        </row>
        <row r="3024">
          <cell r="A3024" t="str">
            <v>WIN6116</v>
          </cell>
          <cell r="B3024" t="str">
            <v>CN HÀ NỘI - CÔNG TY CỔ PHẦN DỊCH VỤ THƯƠNG MẠI TỔNG HỢP WINCOMMERCE</v>
          </cell>
          <cell r="C3024" t="str">
            <v>01 SH02 - 02 SH02, Tòa S1.06 (Z34M.1) - Vinhomes Park, P.Tây Mỗ, Q.Nam Từ Liêm, HN</v>
          </cell>
          <cell r="D3024" t="str">
            <v>MIENBAC;WIN</v>
          </cell>
        </row>
        <row r="3025">
          <cell r="A3025" t="str">
            <v>WIN6119</v>
          </cell>
          <cell r="B3025" t="str">
            <v>CN HÀ NỘI - CÔNG TY CỔ PHẦN DỊCH VỤ THƯƠNG MẠI TỔNG HỢP WINCOMMERCE</v>
          </cell>
          <cell r="C3025" t="str">
            <v>D04-L16 khu A khu ĐTM Dương Nội, P. Dương Nội, Q. Hà Đông, HN</v>
          </cell>
          <cell r="D3025" t="str">
            <v>MIENNAM;WIN</v>
          </cell>
          <cell r="E3025" t="str">
            <v/>
          </cell>
        </row>
        <row r="3026">
          <cell r="A3026" t="str">
            <v>WIN6123</v>
          </cell>
          <cell r="B3026" t="str">
            <v>CN HCM - CÔNG TY CỔ PHẦN DỊCH VỤ THƯƠNG MẠI TỔNG HỢP WINCOMMERCE</v>
          </cell>
          <cell r="C3026" t="str">
            <v>107 - 109 Độc Lập, P. Tân Thành, Q. Tân Phú, HCM</v>
          </cell>
          <cell r="D3026" t="str">
            <v>MIENBAC;WIN</v>
          </cell>
        </row>
        <row r="3027">
          <cell r="A3027" t="str">
            <v>WIN6128</v>
          </cell>
          <cell r="B3027" t="str">
            <v>CN HÀ NỘI - CÔNG TY CỔ PHẦN DỊCH VỤ THƯƠNG MẠI TỔNG HỢP WINCOMMERCE</v>
          </cell>
          <cell r="C3027" t="str">
            <v>Thôn Mạch Lũng, Xã Đại Mạch, Huyện Đông Anh, HN</v>
          </cell>
          <cell r="D3027" t="str">
            <v>MIENBAC;WIN</v>
          </cell>
        </row>
        <row r="3028">
          <cell r="A3028" t="str">
            <v>WIN6131</v>
          </cell>
          <cell r="B3028" t="str">
            <v>CN HÀ NỘI - CÔNG TY CỔ PHẦN DỊCH VỤ THƯƠNG MẠI TỔNG HỢP WINCOMMERCE</v>
          </cell>
          <cell r="C3028" t="str">
            <v>Thôn Phượng Đồng, xã Phụng Châu, huyện Chương Mỹ, HN</v>
          </cell>
          <cell r="D3028" t="str">
            <v>MIENNAM;WIN</v>
          </cell>
          <cell r="E3028" t="str">
            <v/>
          </cell>
        </row>
        <row r="3029">
          <cell r="A3029" t="str">
            <v>WIN6133</v>
          </cell>
          <cell r="B3029" t="str">
            <v>CN HCM - CÔNG TY CỔ PHẦN DỊCH VỤ THƯƠNG MẠI TỔNG HỢP WINCOMMERCE</v>
          </cell>
          <cell r="C3029" t="str">
            <v>36/2 – 36/2B đường Lê Thị Hà, KP. 8, TT. Hóc Môn, H. Hóc Môn, HCM</v>
          </cell>
          <cell r="D3029" t="str">
            <v>MIENNAM;WIN</v>
          </cell>
          <cell r="E3029" t="str">
            <v/>
          </cell>
        </row>
        <row r="3030">
          <cell r="A3030" t="str">
            <v>win6135</v>
          </cell>
          <cell r="B3030" t="str">
            <v>CN HCM - WINCOMMERCE</v>
          </cell>
          <cell r="C3030" t="str">
            <v>Số 01.05, Lô B, căn hộ B.01.05, Chung cư Bộ Công an, Số 83 đường số 3, P.Bình An, TP.Thủ Đức, HCM</v>
          </cell>
          <cell r="D3030" t="str">
            <v>MIENBAC;WIN</v>
          </cell>
        </row>
        <row r="3031">
          <cell r="A3031" t="str">
            <v>WIN6136</v>
          </cell>
          <cell r="B3031" t="str">
            <v>CN HÀ NỘI - CÔNG TY CỔ PHẦN DỊCH VỤ THƯƠNG MẠI TỔNG HỢP WINCOMMERCE</v>
          </cell>
          <cell r="C3031" t="str">
            <v>157 Đường Đình Thôn, Phường Mỹ Đình 1, Quận Nam Từ Liêm, HN</v>
          </cell>
          <cell r="D3031" t="str">
            <v>MIENNAM;WIN</v>
          </cell>
          <cell r="E3031" t="str">
            <v/>
          </cell>
        </row>
        <row r="3032">
          <cell r="A3032" t="str">
            <v>WIN6140</v>
          </cell>
          <cell r="B3032" t="str">
            <v>CN HCM - CÔNG TY CỔ PHẦN DỊCH VỤ THƯƠNG MẠI TỔNG HỢP WINCOMMERCE</v>
          </cell>
          <cell r="C3032" t="str">
            <v>18 Hoàng Diệu 2, Phường Linh Chiểu, Thành phố Thủ Đức, TP. Hồ Chí Minh Việt Nam</v>
          </cell>
          <cell r="D3032" t="str">
            <v>MIENBAC;WIN</v>
          </cell>
        </row>
        <row r="3033">
          <cell r="A3033" t="str">
            <v>win6142</v>
          </cell>
          <cell r="B3033" t="str">
            <v>CN HÀ NỘI - wincommerce</v>
          </cell>
          <cell r="C3033" t="str">
            <v>12 Cổ Bản, Nhân Sơn, Đồng Mai, Hà Đông</v>
          </cell>
          <cell r="D3033" t="str">
            <v>MIENNAM;WIN</v>
          </cell>
          <cell r="E3033" t="str">
            <v/>
          </cell>
        </row>
        <row r="3034">
          <cell r="A3034" t="str">
            <v>WIN6143</v>
          </cell>
          <cell r="B3034" t="str">
            <v>CN HCM - CÔNG TY CỔ PHẦN DỊCH VỤ THƯƠNG MẠI TỔNG HỢP WINCOMMERCE</v>
          </cell>
          <cell r="C3034" t="str">
            <v>85 - 86 Phan Văn Khỏe, P. 2, Q. 6, TP. Hồ Chí Minh Việt Nam</v>
          </cell>
          <cell r="D3034" t="str">
            <v>MIENNAM;WIN</v>
          </cell>
          <cell r="E3034" t="str">
            <v/>
          </cell>
        </row>
        <row r="3035">
          <cell r="A3035" t="str">
            <v>WIN6144</v>
          </cell>
          <cell r="B3035" t="str">
            <v>CN HCM - CÔNG TY CỔ PHẦN DỊCH VỤ THƯƠNG MẠI TỔNG HỢP WINCOMMERCE</v>
          </cell>
          <cell r="C3035" t="str">
            <v>21 Đường Tỉnh lộ 8, Ấp 1A, X. Tân Thạnh Tây, H. Củ Chi, HCM</v>
          </cell>
          <cell r="D3035" t="str">
            <v>MIENBAC;WIN</v>
          </cell>
        </row>
        <row r="3036">
          <cell r="A3036" t="str">
            <v>WIN6147</v>
          </cell>
          <cell r="B3036" t="str">
            <v>CN HÀ NỘI - CÔNG TY CỔ PHẦN DỊCH VỤ THƯƠNG MẠI TỔNG HỢP WINCOMMERCE</v>
          </cell>
          <cell r="C3036" t="str">
            <v>19T1 Kiến Hưng, KĐT Kiến Hưng, Hà Đông</v>
          </cell>
          <cell r="D3036" t="str">
            <v>MIENBAC;WIN</v>
          </cell>
        </row>
        <row r="3037">
          <cell r="A3037" t="str">
            <v>WIN6148</v>
          </cell>
          <cell r="B3037" t="str">
            <v>CN HÀ NỘI - CÔNG TY CỔ PHẦN DỊCH VỤ THƯƠNG MẠI TỔNG HỢP WINCOMMERCE</v>
          </cell>
          <cell r="C3037" t="str">
            <v>Số 28A, phố Cửa Nam, P. Cửa Nam, Q. Hoàn Kiếm, Hà Nội</v>
          </cell>
          <cell r="D3037" t="str">
            <v>MIENBAC;WIN</v>
          </cell>
        </row>
        <row r="3038">
          <cell r="A3038" t="str">
            <v>WIN6152</v>
          </cell>
          <cell r="B3038" t="str">
            <v>CN HÀ NỘI - CÔNG TY CỔ PHẦN DỊCH VỤ THƯƠNG MẠI TỔNG HỢP WINCOMMERCE</v>
          </cell>
          <cell r="C3038" t="str">
            <v>Ô B, Tầng 1, Tòa 17T4 Khu đô thị Trung Hòa – Nhân Chính, Phường Nhân Chính, Quận Thanh Xuân, HN</v>
          </cell>
          <cell r="D3038" t="str">
            <v>MIENBAC;WIN</v>
          </cell>
        </row>
        <row r="3039">
          <cell r="A3039" t="str">
            <v>WIN6153</v>
          </cell>
          <cell r="B3039" t="str">
            <v>CN HÀ NỘI - CÔNG TY CỔ PHẦN DỊCH VỤ THƯƠNG MẠI TỔNG HỢP WINCOMMERCE</v>
          </cell>
          <cell r="C3039" t="str">
            <v>Thôn Dục Tú, Xã Dục Tú, Huyện Đông Anh, HN</v>
          </cell>
          <cell r="D3039" t="str">
            <v>MIENBAC;WIN</v>
          </cell>
        </row>
        <row r="3040">
          <cell r="A3040" t="str">
            <v>WIN6156</v>
          </cell>
          <cell r="B3040" t="str">
            <v>CN HÀ NỘI - CÔNG TY CỔ PHẦN DỊCH VỤ THƯƠNG MẠI TỔNG HỢP WINCOMMERCE</v>
          </cell>
          <cell r="C3040" t="str">
            <v>Số 16, ngõ 80, Chùa Láng, Phường Láng Thượng, Quận Đống Đa, HN</v>
          </cell>
          <cell r="D3040" t="str">
            <v>MIENBAC;WIN</v>
          </cell>
        </row>
        <row r="3041">
          <cell r="A3041" t="str">
            <v>WIN6157</v>
          </cell>
          <cell r="B3041" t="str">
            <v>CN HÀ NỘI - CÔNG TY CỔ PHẦN DỊCH VỤ THƯƠNG MẠI TỔNG HỢP WINCOMMERCE</v>
          </cell>
          <cell r="C3041" t="str">
            <v>Số 15 Yên Sơn, Thị Trấn Chúc Sơn, Huyện Chương Mỹ, HN</v>
          </cell>
          <cell r="D3041" t="str">
            <v>MIENNAM;WIN</v>
          </cell>
          <cell r="E3041" t="str">
            <v/>
          </cell>
        </row>
        <row r="3042">
          <cell r="A3042" t="str">
            <v>WIN6158</v>
          </cell>
          <cell r="B3042" t="str">
            <v>CN HCM - CÔNG TY CỔ PHẦN DỊCH VỤ THƯƠNG MẠI TỔNG HỢP WINCOMMERCE</v>
          </cell>
          <cell r="C3042" t="str">
            <v>Tầng Trệt (Khu 3), chung Cư B2 Trường Sa, số 1 đường Trần Văn Khê, Phường 17, Quận Bình Thạnh, HCM</v>
          </cell>
          <cell r="D3042" t="str">
            <v>MIENNAM;WIN</v>
          </cell>
          <cell r="E3042" t="str">
            <v/>
          </cell>
        </row>
        <row r="3043">
          <cell r="A3043" t="str">
            <v>WIN6159</v>
          </cell>
          <cell r="B3043" t="str">
            <v>CN HCM - CÔNG TY CỔ PHẦN DỊCH VỤ THƯƠNG MẠI TỔNG HỢP WINCOMMERCE</v>
          </cell>
          <cell r="C3043" t="str">
            <v>152 Phạm Đăng Giảng, P.Bình Hưng Hòa, Q.Bình Tân, HCM</v>
          </cell>
          <cell r="D3043" t="str">
            <v>MIENBAC;WIN</v>
          </cell>
        </row>
        <row r="3044">
          <cell r="A3044" t="str">
            <v>win6163</v>
          </cell>
          <cell r="B3044" t="str">
            <v>CN HÀ NỘI - wincommerce</v>
          </cell>
          <cell r="C3044" t="str">
            <v>Xóm 1, Thôn Đông Nhân, xã Đông La, huyện Hoài Đức, HN</v>
          </cell>
          <cell r="D3044" t="str">
            <v>MIENNAM;WIN</v>
          </cell>
          <cell r="E3044" t="str">
            <v/>
          </cell>
        </row>
        <row r="3045">
          <cell r="A3045" t="str">
            <v>win6164</v>
          </cell>
          <cell r="B3045" t="str">
            <v>CN HCM - wincommerce</v>
          </cell>
          <cell r="C3045" t="str">
            <v>1646A, đường Võ Văn Kiệt, P.16, Q.8, HCM</v>
          </cell>
          <cell r="D3045" t="str">
            <v>MIENBAC;WIN</v>
          </cell>
        </row>
        <row r="3046">
          <cell r="A3046" t="str">
            <v>WIN6165</v>
          </cell>
          <cell r="B3046" t="str">
            <v>CN HÀ NỘI - CÔNG TY CỔ PHẦN DỊCH VỤ THƯƠNG MẠI TỔNG HỢP WINCOMMERCE</v>
          </cell>
          <cell r="C3046" t="str">
            <v>19T4 Kiến Hưng, KĐT Kiến Hưng, Hà Đông</v>
          </cell>
          <cell r="D3046" t="str">
            <v>MIENBAC;WIN</v>
          </cell>
        </row>
        <row r="3047">
          <cell r="A3047" t="str">
            <v>WIN6171</v>
          </cell>
          <cell r="B3047" t="str">
            <v>CN HÀ NỘI - CÔNG TY CỔ PHẦN DỊCH VỤ THƯƠNG MẠI TỔNG HỢP WINCOMMERCE</v>
          </cell>
          <cell r="C3047" t="str">
            <v>BT12-VT9 và BT12-VT10 khu đô thị Xa La, P. Phúc La, Q. Hà Đông, HN</v>
          </cell>
          <cell r="D3047" t="str">
            <v>MIENBAC;WIN</v>
          </cell>
        </row>
        <row r="3048">
          <cell r="A3048" t="str">
            <v>WIN6173</v>
          </cell>
          <cell r="B3048" t="str">
            <v>CN HÀ NỘI - CÔNG TY CỔ PHẦN DỊCH VỤ THƯƠNG MẠI TỔNG HỢP WINCOMMERCE</v>
          </cell>
          <cell r="C3048" t="str">
            <v>Số 13, Tổ 3 Tân Xuân, TT Xuân Mai, Huyện Chương Mỹ, HN</v>
          </cell>
          <cell r="D3048" t="str">
            <v>MIENBAC; WIN</v>
          </cell>
        </row>
        <row r="3049">
          <cell r="A3049" t="str">
            <v>WIN6174</v>
          </cell>
          <cell r="B3049" t="str">
            <v>CN HÀ NỘI - CÔNG TY CỔ PHẦN DỊCH VỤ THƯƠNG MẠI TỔNG HỢP WINCOMMERCE</v>
          </cell>
          <cell r="C3049" t="str">
            <v>Phù Mã, Xã Phù Linh, Huyện Sóc Sơn, HN</v>
          </cell>
          <cell r="D3049" t="str">
            <v>MIENBAC;WIN</v>
          </cell>
        </row>
        <row r="3050">
          <cell r="A3050" t="str">
            <v>WIN6180</v>
          </cell>
          <cell r="B3050" t="str">
            <v>CN HÀ NỘI - CÔNG TY CỔ PHẦN DỊCH VỤ THƯƠNG MẠI TỔNG HỢP WINCOMMERCE</v>
          </cell>
          <cell r="C3050" t="str">
            <v>8B7 Ngõ 64 Lưu Hữu Phước, Phường Mỹ Đình 1, Quận Nam Từ Liêm, HN</v>
          </cell>
          <cell r="D3050" t="str">
            <v>MIENBAC;WIN</v>
          </cell>
        </row>
        <row r="3051">
          <cell r="A3051" t="str">
            <v>WIN6184</v>
          </cell>
          <cell r="B3051" t="str">
            <v>CN HÀ NỘI - CÔNG TY CỔ PHẦN DỊCH VỤ THƯƠNG MẠI TỔNG HỢP WINCOMMERCE</v>
          </cell>
          <cell r="C3051" t="str">
            <v>Xóm Bến, Xã Tốt Động, Huyện Chương Mỹ, HN</v>
          </cell>
          <cell r="D3051" t="str">
            <v>MIENNAM;WIN</v>
          </cell>
          <cell r="E3051" t="str">
            <v/>
          </cell>
        </row>
        <row r="3052">
          <cell r="A3052" t="str">
            <v>win6186</v>
          </cell>
          <cell r="B3052" t="str">
            <v>CN HCM - wincommerce</v>
          </cell>
          <cell r="C3052" t="str">
            <v>Căn hộ C00.02, Chung cư Carina, 1648 đường Võ Văn Kiệt, P.16, Q.8, HCM</v>
          </cell>
          <cell r="D3052" t="str">
            <v>MIENNAM;WIN</v>
          </cell>
          <cell r="E3052" t="str">
            <v/>
          </cell>
        </row>
        <row r="3053">
          <cell r="A3053" t="str">
            <v>WIN6188</v>
          </cell>
          <cell r="B3053" t="str">
            <v>CN HCM - CÔNG TY CỔ PHẦN DỊCH VỤ THƯƠNG MẠI TỔNG HỢP WINCOMMERCE</v>
          </cell>
          <cell r="C3053" t="str">
            <v>245B Huỳnh Văn Bánh, P.12. Q.Phú Nhuận, HCM</v>
          </cell>
          <cell r="D3053" t="str">
            <v>MIENNAM;WIN</v>
          </cell>
          <cell r="E3053" t="str">
            <v/>
          </cell>
        </row>
        <row r="3054">
          <cell r="A3054" t="str">
            <v>win6190</v>
          </cell>
          <cell r="B3054" t="str">
            <v>CN HCM - wincommerce</v>
          </cell>
          <cell r="C3054" t="str">
            <v>108 Tùng Thiện Vương, P.11, Q.8, HCM</v>
          </cell>
          <cell r="D3054" t="str">
            <v>MIENBAC;WIN</v>
          </cell>
        </row>
        <row r="3055">
          <cell r="A3055" t="str">
            <v>WIN6204</v>
          </cell>
          <cell r="B3055" t="str">
            <v>CN HÀ NỘI - CÔNG TY CỔ PHẦN DỊCH VỤ THƯƠNG MẠI TỔNG HỢP WINCOMMERCE</v>
          </cell>
          <cell r="C3055" t="str">
            <v>Số 419 Vũ Tông Phan, Phường Khương Đình, Quận Thanh Xuân, HN</v>
          </cell>
          <cell r="D3055" t="str">
            <v>MIENBAC;WIN</v>
          </cell>
        </row>
        <row r="3056">
          <cell r="A3056" t="str">
            <v>WIN6212</v>
          </cell>
          <cell r="B3056" t="str">
            <v>CN HÀ NỘI - CÔNG TY CỔ PHẦN DỊCH VỤ THƯƠNG MẠI TỔNG HỢP WINCOMMERCE</v>
          </cell>
          <cell r="C3056" t="str">
            <v>SỐ 1 LÊ PHỤNG HIỂU HOÀN KIẾM HÀ NỘI</v>
          </cell>
          <cell r="D3056" t="str">
            <v>MIENBAC;WIN</v>
          </cell>
        </row>
        <row r="3057">
          <cell r="A3057" t="str">
            <v>WIN6217</v>
          </cell>
          <cell r="B3057" t="str">
            <v>CN HÀ NỘI - CÔNG TY CỔ PHẦN DỊCH VỤ THƯƠNG MẠI TỔNG HỢP WINCOMMERCE</v>
          </cell>
          <cell r="C3057" t="str">
            <v>Số 57 Đại Đồng, Xã Đại Đồng, Huyện Thạch Thất, HN</v>
          </cell>
          <cell r="D3057" t="str">
            <v>MIENBAC;WIN</v>
          </cell>
        </row>
        <row r="3058">
          <cell r="A3058" t="str">
            <v>WIN6219</v>
          </cell>
          <cell r="B3058" t="str">
            <v>CN HÀ NỘI - CÔNG TY CỔ PHẦN DỊCH VỤ THƯƠNG MẠI TỔNG HỢP WINCOMMERCE</v>
          </cell>
          <cell r="C3058" t="str">
            <v>S4-02 Tòa Saphire 4, Tổ hợp Goldmark City, Số 136, Hồ Tùng Mậu, P. Phú Diễn, Q. Bắc Từ Liêm, HN</v>
          </cell>
          <cell r="D3058" t="str">
            <v>MIENNAM;WIN</v>
          </cell>
          <cell r="E3058" t="str">
            <v/>
          </cell>
        </row>
        <row r="3059">
          <cell r="A3059" t="str">
            <v>WIN6220</v>
          </cell>
          <cell r="B3059" t="str">
            <v>CN HCM - CÔNG TY CỔ PHẦN DỊCH VỤ THƯƠNG MẠI TỔNG HỢP WINCOMMERCE</v>
          </cell>
          <cell r="C3059" t="str">
            <v>36 -38 Công Chúa Ngọc Hân, P. 13 Q. 11, TP. Hồ Chí Minh Việt Nam</v>
          </cell>
          <cell r="D3059" t="str">
            <v>MIENBAC;WIN</v>
          </cell>
        </row>
        <row r="3060">
          <cell r="A3060" t="str">
            <v>WIN6221</v>
          </cell>
          <cell r="B3060" t="str">
            <v>CN HÀ NỘI - CÔNG TY CỔ PHẦN DỊCH VỤ THƯƠNG MẠI TỔNG HỢP WINCOMMERCE</v>
          </cell>
          <cell r="C3060" t="str">
            <v>Số 271 Vũ Tông Phan, Phường Khương Trung, Quận Thanh Xuân, HN</v>
          </cell>
          <cell r="D3060" t="str">
            <v>MIENBAC;WIN</v>
          </cell>
        </row>
        <row r="3061">
          <cell r="A3061" t="str">
            <v>WIN6222</v>
          </cell>
          <cell r="B3061" t="str">
            <v>CN HÀ NỘI - CÔNG TY CỔ PHẦN DỊCH VỤ THƯƠNG MẠI TỔNG HỢP WINCOMMERCE</v>
          </cell>
          <cell r="C3061" t="str">
            <v>Ki ốt 36, Chung cư HH1C Linh Đàm, Đường Nguyễn Phan Chánh, Phường Hoàng Liệt, Quận Hoàng Mai, HN</v>
          </cell>
          <cell r="D3061" t="str">
            <v>MIENBAC;WIN</v>
          </cell>
        </row>
        <row r="3062">
          <cell r="A3062" t="str">
            <v>WIN6225</v>
          </cell>
          <cell r="B3062" t="str">
            <v>CN HÀ NỘI - CÔNG TY CỔ PHẦN DỊCH VỤ THƯƠNG MẠI TỔNG HỢP WINCOMMERCE</v>
          </cell>
          <cell r="C3062" t="str">
            <v>TDP TOÀN THẮNG XÃ LỆ CHI, GIA LÂM</v>
          </cell>
          <cell r="D3062" t="str">
            <v>MIENBAC;WIN</v>
          </cell>
        </row>
        <row r="3063">
          <cell r="A3063" t="str">
            <v>WIN6226</v>
          </cell>
          <cell r="B3063" t="str">
            <v>CN HÀ NỘI - CÔNG TY CỔ PHẦN DỊCH VỤ THƯƠNG MẠI TỔNG HỢP WINCOMMERCE</v>
          </cell>
          <cell r="C3063" t="str">
            <v>Thôn 3, Xã Kim Lan, Huyện Gia Lâm, HN</v>
          </cell>
          <cell r="D3063" t="str">
            <v>MIENNAM;WIN</v>
          </cell>
          <cell r="E3063" t="str">
            <v/>
          </cell>
        </row>
        <row r="3064">
          <cell r="A3064" t="str">
            <v>WIN6228</v>
          </cell>
          <cell r="B3064" t="str">
            <v>CN HCM - CÔNG TY CỔ PHẦN DỊCH VỤ THƯƠNG MẠI TỔNG HỢP WINCOMMERCE</v>
          </cell>
          <cell r="C3064" t="str">
            <v>98/5A – 5B Ấp Dân Thắng 2, X.Tân Thới Nhì, H.Hóc Môn, HCM</v>
          </cell>
          <cell r="D3064" t="str">
            <v>MIENNAM;WIN</v>
          </cell>
          <cell r="E3064" t="str">
            <v/>
          </cell>
        </row>
        <row r="3065">
          <cell r="A3065" t="str">
            <v>WIN6229</v>
          </cell>
          <cell r="B3065" t="str">
            <v>CN HCM - CÔNG TY CỔ PHẦN DỊCH VỤ THƯƠNG MẠI TỔNG HỢP WINCOMMERCE</v>
          </cell>
          <cell r="C3065" t="str">
            <v>249-251 đường Huỳnh Thị Hai (đường TCH13 cũ), KP. 9, P.Tân Chánh Hiệp,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WIN6230</v>
          </cell>
          <cell r="B3066" t="str">
            <v>CN HCM - CÔNG TY CỔ PHẦN DỊCH VỤ THƯƠNG MẠI TỔNG HỢP WINCOMMERCE</v>
          </cell>
          <cell r="C3066" t="str">
            <v>122 Trung Mỹ Tây 13, KP. 7, P.Trung Mỹ Tây, Q.12, HCM</v>
          </cell>
          <cell r="D3066" t="str">
            <v>MIENBAC;WIN</v>
          </cell>
        </row>
        <row r="3067">
          <cell r="A3067" t="str">
            <v>win6236</v>
          </cell>
          <cell r="B3067" t="str">
            <v>CN HÀ NỘI - wincommerce</v>
          </cell>
          <cell r="C3067" t="str">
            <v>Thôn 2, Tân Hòa,Quốc oai</v>
          </cell>
          <cell r="D3067" t="str">
            <v>MIENNAM;WIN</v>
          </cell>
          <cell r="E3067" t="str">
            <v/>
          </cell>
        </row>
        <row r="3068">
          <cell r="A3068" t="str">
            <v>WIN6239</v>
          </cell>
          <cell r="B3068" t="str">
            <v>CN HCM - CÔNG TY CỔ PHẦN DỊCH VỤ THƯƠNG MẠI TỔNG HỢP WINCOMMERCE</v>
          </cell>
          <cell r="C3068" t="str">
            <v>04 Đường số 2, P.8, Q.11, HCM</v>
          </cell>
          <cell r="D3068" t="str">
            <v>MIENNAM;WIN</v>
          </cell>
          <cell r="E3068" t="str">
            <v/>
          </cell>
        </row>
        <row r="3069">
          <cell r="A3069" t="str">
            <v>WIN6242</v>
          </cell>
          <cell r="B3069" t="str">
            <v>CN HCM - CÔNG TY CỔ PHẦN DỊCH VỤ THƯƠNG MẠI TỔNG HỢP WINCOMMERCE</v>
          </cell>
          <cell r="C3069" t="str">
            <v>Shop 58 - 60 - 62, Block B3 - Chung cư The Park Residence, 12 Nguyễn Hữu Thọ, P.Phước Kiển, H.Nhà Bè, HCM</v>
          </cell>
          <cell r="D3069" t="str">
            <v>MIENNAM;WIN</v>
          </cell>
          <cell r="E3069" t="str">
            <v/>
          </cell>
        </row>
        <row r="3070">
          <cell r="A3070" t="str">
            <v>win6245</v>
          </cell>
          <cell r="B3070" t="str">
            <v>CN HCM - wincommerce</v>
          </cell>
          <cell r="C3070" t="str">
            <v>06 - 07, Block B3, Chung cư TopazHome 2, đường 154 và 138, P.Tân Phú, Tp.Thủ Đức, HCM</v>
          </cell>
          <cell r="D3070" t="str">
            <v>MIENBAC;WIN</v>
          </cell>
        </row>
        <row r="3071">
          <cell r="A3071" t="str">
            <v>WIN6247</v>
          </cell>
          <cell r="B3071" t="str">
            <v>CN HÀ NỘI - CÔNG TY CỔ PHẦN DỊCH VỤ THƯƠNG MẠI TỔNG HỢP WINCOMMERCE</v>
          </cell>
          <cell r="C3071" t="str">
            <v>Số 68-70, Thôn 1, Xã Quảng Bị, Huyện Chương Mỹ, HN</v>
          </cell>
          <cell r="D3071" t="str">
            <v>MIENBAC;WIN</v>
          </cell>
        </row>
        <row r="3072">
          <cell r="A3072" t="str">
            <v>WIN6253</v>
          </cell>
          <cell r="B3072" t="str">
            <v>CN HÀ NỘI - CÔNG TY CỔ PHẦN DỊCH VỤ THƯƠNG MẠI TỔNG HỢP WINCOMMERCE</v>
          </cell>
          <cell r="C3072" t="str">
            <v>Số 19 Ngõ 12 Láng Hạ, P.Thành Công, Q.Ba Đình, HN</v>
          </cell>
          <cell r="D3072" t="str">
            <v>MIENNAM;WIN</v>
          </cell>
          <cell r="E3072" t="str">
            <v/>
          </cell>
        </row>
        <row r="3073">
          <cell r="A3073" t="str">
            <v>WIN6254</v>
          </cell>
          <cell r="B3073" t="str">
            <v>CN HCM - CÔNG TY CỔ PHẦN DỊCH VỤ THƯƠNG MẠI TỔNG HỢP WINCOMMERCE</v>
          </cell>
          <cell r="C3073" t="str">
            <v>Căn hộ 0.01 và 0.02, Tầng trệt. Khối C, CCCT thuộc DA Natura Poem (CC Imperial Place), số 629 Kinh Dương Vương, P. An Lạc, Q. Bình Tân, HCM</v>
          </cell>
          <cell r="D3073" t="str">
            <v>MIENBAC;WIN</v>
          </cell>
        </row>
        <row r="3074">
          <cell r="A3074" t="str">
            <v>WIN6255</v>
          </cell>
          <cell r="B3074" t="str">
            <v>CN HÀ NỘI - CÔNG TY CỔ PHẦN DỊCH VỤ THƯƠNG MẠI TỔNG HỢP WINCOMMERCE</v>
          </cell>
          <cell r="C3074" t="str">
            <v>Số 128 Nguyễn Đổng Chi, Phường Cầu Diễn, Quận Nam Từ Liêm, HN</v>
          </cell>
          <cell r="D3074" t="str">
            <v>MIENNAM;WIN</v>
          </cell>
          <cell r="E3074" t="str">
            <v/>
          </cell>
        </row>
        <row r="3075">
          <cell r="A3075" t="str">
            <v>WIN6256</v>
          </cell>
          <cell r="B3075" t="str">
            <v>CN HCM - CÔNG TY CỔ PHẦN DỊCH VỤ THƯƠNG MẠI TỔNG HỢP WINCOMMERCE</v>
          </cell>
          <cell r="C3075" t="str">
            <v>24-26 Tân Cảng, P. 25, Q. Bình Thạnh, HCM</v>
          </cell>
          <cell r="D3075" t="str">
            <v>MIENNAM;WIN</v>
          </cell>
          <cell r="E3075" t="str">
            <v/>
          </cell>
        </row>
        <row r="3076">
          <cell r="A3076" t="str">
            <v>WIN6259</v>
          </cell>
          <cell r="B3076" t="str">
            <v>CN HCM - CÔNG TY CỔ PHẦN DỊCH VỤ THƯƠNG MẠI TỔNG HỢP WINCOMMERCE</v>
          </cell>
          <cell r="C3076" t="str">
            <v>T1-0.02 tại Tầng trệt, Chung cư Calla Garden , KDC Greenlife 13C, Đường Nguyễn Văn Linh, Xã Phong Phú, Huyện Bình Chánh, HCM</v>
          </cell>
          <cell r="D3076" t="str">
            <v>MIENBAC;WIN</v>
          </cell>
        </row>
        <row r="3077">
          <cell r="A3077" t="str">
            <v>win6262</v>
          </cell>
          <cell r="B3077" t="str">
            <v>CN HÀ NỘI - wincommerce</v>
          </cell>
          <cell r="C3077" t="str">
            <v>Thôn Xa Mạc, Xã Liên Mạc, Huyện Mê Linh, HN</v>
          </cell>
          <cell r="D3077" t="str">
            <v>MIENNAM;WIN</v>
          </cell>
          <cell r="E3077" t="str">
            <v/>
          </cell>
        </row>
        <row r="3078">
          <cell r="A3078" t="str">
            <v>WIN6267</v>
          </cell>
          <cell r="B3078" t="str">
            <v>CN HCM - CÔNG TY CỔ PHẦN DỊCH VỤ THƯƠNG MẠI TỔNG HỢP WINCOMMERCE</v>
          </cell>
          <cell r="C3078" t="str">
            <v>C10/21 Đinh Đức Thiện, Ấp 3, X.Bình Chánh, H.Bình Chánh, HCM</v>
          </cell>
          <cell r="D3078" t="str">
            <v>MIENNAM;WIN</v>
          </cell>
          <cell r="E3078" t="str">
            <v/>
          </cell>
        </row>
        <row r="3079">
          <cell r="A3079" t="str">
            <v>win6272</v>
          </cell>
          <cell r="B3079" t="str">
            <v>CN HCM - WINCOMMERCE</v>
          </cell>
          <cell r="C3079" t="str">
            <v>151 Nguyễn Duy Trinh, Khu phố 1, P.Bình Trưng Tây, TP.Thủ Đức, HCM</v>
          </cell>
          <cell r="D3079" t="str">
            <v>MIENNAM;WIN</v>
          </cell>
          <cell r="E3079" t="str">
            <v/>
          </cell>
        </row>
        <row r="3080">
          <cell r="A3080" t="str">
            <v>WIN6273</v>
          </cell>
          <cell r="B3080" t="str">
            <v>CN HCM - CÔNG TY CỔ PHẦN DỊCH VỤ THƯƠNG MẠI TỔNG HỢP WINCOMMERCE</v>
          </cell>
          <cell r="C3080" t="str">
            <v>451 Tân Hòa Đông, KP 8, Phường Bình Trị Đông, Quận Bình Tân, HCM</v>
          </cell>
          <cell r="D3080" t="str">
            <v>MIENNAM;WIN</v>
          </cell>
          <cell r="E3080" t="str">
            <v/>
          </cell>
        </row>
        <row r="3081">
          <cell r="A3081" t="str">
            <v>WIN6275</v>
          </cell>
          <cell r="B3081" t="str">
            <v>CN HCM - CÔNG TY CỔ PHẦN DỊCH VỤ THƯƠNG MẠI TỔNG HỢP WINCOMMERCE</v>
          </cell>
          <cell r="C3081" t="str">
            <v>64 A Đường số 15, P. Tân Kiểng, HCM</v>
          </cell>
          <cell r="D3081" t="str">
            <v>MIENNAM;WIN</v>
          </cell>
          <cell r="E3081" t="str">
            <v/>
          </cell>
        </row>
        <row r="3082">
          <cell r="A3082" t="str">
            <v>WIN6278</v>
          </cell>
          <cell r="B3082" t="str">
            <v>CN HCM - CÔNG TY CỔ PHẦN DỊCH VỤ THƯƠNG MẠI TỔNG HỢP WINCOMMERCE</v>
          </cell>
          <cell r="C3082" t="str">
            <v>243 Tỉnh Lộ 15, X.Tân Thạnh Đông, HCM</v>
          </cell>
          <cell r="D3082" t="str">
            <v>MIENNAM;WIN</v>
          </cell>
          <cell r="E3082" t="str">
            <v/>
          </cell>
        </row>
        <row r="3083">
          <cell r="A3083" t="str">
            <v>WIN6279</v>
          </cell>
          <cell r="B3083" t="str">
            <v>CN HCM - CÔNG TY CỔ PHẦN DỊCH VỤ THƯƠNG MẠI TỔNG HỢP WINCOMMERCE</v>
          </cell>
          <cell r="C3083" t="str">
            <v>244 Điện Biên Phủ, P.17, Q.Bình Thạnh, HCM</v>
          </cell>
          <cell r="D3083" t="str">
            <v>MIENBAC;WIN</v>
          </cell>
        </row>
        <row r="3084">
          <cell r="A3084" t="str">
            <v>WIN6289</v>
          </cell>
          <cell r="B3084" t="str">
            <v>CN HÀ NỘI - CÔNG TY CỔ PHẦN DỊCH VỤ THƯƠNG MẠI TỔNG HỢP WINCOMMERCE</v>
          </cell>
          <cell r="C3084" t="str">
            <v>Tầng 1, Chân đế chung cư Thăng Long Tower đường Mạc Thái Tổ, Tổ 50, Phường Yên Hòa, Quận Cầu Giấy, HN</v>
          </cell>
          <cell r="D3084" t="str">
            <v>MIENBAC;WIN</v>
          </cell>
        </row>
        <row r="3085">
          <cell r="A3085" t="str">
            <v>win6293</v>
          </cell>
          <cell r="B3085" t="str">
            <v>CN HÀ NỘI - wincommerce</v>
          </cell>
          <cell r="C3085" t="str">
            <v>Thôn Tân Phú Mỹ, Xã Vật Lại, Huyện Ba Vì, HN</v>
          </cell>
          <cell r="D3085" t="str">
            <v>MIENNAM;WIN</v>
          </cell>
          <cell r="E3085" t="str">
            <v/>
          </cell>
        </row>
        <row r="3086">
          <cell r="A3086" t="str">
            <v>WIN6295</v>
          </cell>
          <cell r="B3086" t="str">
            <v>CN HCM - CÔNG TY CỔ PHẦN DỊCH VỤ THƯƠNG MẠI TỔNG HỢP WINCOMMERCE</v>
          </cell>
          <cell r="C3086" t="str">
            <v>Shophouse 18-19, Tòa nhà White House thuộc Dự án Sunwah Pearl, 90 Nguyễn Hữu Cảnh, P. 22, Q. Bình Thạnh, HCM</v>
          </cell>
          <cell r="D3086" t="str">
            <v>MIENNAM;WIN</v>
          </cell>
          <cell r="E3086" t="str">
            <v/>
          </cell>
        </row>
        <row r="3087">
          <cell r="A3087" t="str">
            <v>WIN6305</v>
          </cell>
          <cell r="B3087" t="str">
            <v>CN HCM - CÔNG TY CỔ PHẦN DỊCH VỤ THƯƠNG MẠI TỔNG HỢP WINCOMMERCE</v>
          </cell>
          <cell r="C3087" t="str">
            <v>64 Yên Thế, Phường 2, Quận Tân Bình, HCM</v>
          </cell>
          <cell r="D3087" t="str">
            <v>MIENBAC;WIN</v>
          </cell>
        </row>
        <row r="3088">
          <cell r="A3088" t="str">
            <v>WIN6312</v>
          </cell>
          <cell r="B3088" t="str">
            <v>CHI NHÁNH HÀ NỘI - CÔNG TY CỔ PHẦN DỊCH VỤ THƯƠNG MẠI TỔNG HỢP WINCOMMERCE</v>
          </cell>
          <cell r="C3088" t="str">
            <v>Thôn Thiết Bình, Xã Vân Hà, H.Đông Anh, HN</v>
          </cell>
          <cell r="D3088" t="str">
            <v>MIENBAC;WIN</v>
          </cell>
        </row>
        <row r="3089">
          <cell r="A3089" t="str">
            <v>WIN6314</v>
          </cell>
          <cell r="B3089" t="str">
            <v>CN HÀ NỘI - CÔNG TY CỔ PHẦN DỊCH VỤ THƯƠNG MẠI TỔNG HỢP WINCOMMERCE</v>
          </cell>
          <cell r="C3089" t="str">
            <v>103 Sài Đồng, Phường Sài Đồng, Quận Long Biên, HN</v>
          </cell>
          <cell r="D3089" t="str">
            <v>MIENBAC;WIN</v>
          </cell>
        </row>
        <row r="3090">
          <cell r="A3090" t="str">
            <v>win6315</v>
          </cell>
          <cell r="B3090" t="str">
            <v>CN HÀ NỘI - wincommerce</v>
          </cell>
          <cell r="C3090" t="str">
            <v>Thôn Quỳnh Đô, Xã Vĩnh Quỳnh, Huyện Thanh Trì, HN</v>
          </cell>
          <cell r="D3090" t="str">
            <v>MIENNAM;WIN</v>
          </cell>
          <cell r="E3090" t="str">
            <v/>
          </cell>
        </row>
        <row r="3091">
          <cell r="A3091" t="str">
            <v>WIN6316</v>
          </cell>
          <cell r="B3091" t="str">
            <v>CN HCM - CÔNG TY CỔ PHẦN DỊCH VỤ THƯƠNG MẠI TỔNG HỢP WINCOMMERCE</v>
          </cell>
          <cell r="C3091" t="str">
            <v>113 - 115 Đặng Thùy Trâm, P.13, Q.Bình Thạnh, HCM</v>
          </cell>
          <cell r="D3091" t="str">
            <v>MIENNAM;WIN</v>
          </cell>
          <cell r="E3091" t="str">
            <v/>
          </cell>
        </row>
        <row r="3092">
          <cell r="A3092" t="str">
            <v>WIN6319</v>
          </cell>
          <cell r="B3092" t="str">
            <v>CN HCM - CÔNG TY CỔ PHẦN DỊCH VỤ THƯƠNG MẠI TỔNG HỢP WINCOMMERCE</v>
          </cell>
          <cell r="C3092" t="str">
            <v>60/14 Lâm Văn Bền, KP4, P.Tân Kiểng, Q.7, HCM</v>
          </cell>
          <cell r="D3092" t="str">
            <v>MIENBAC;WIN</v>
          </cell>
        </row>
        <row r="3093">
          <cell r="A3093" t="str">
            <v>WIN6321</v>
          </cell>
          <cell r="B3093" t="str">
            <v>CN HÀ NỘI - CÔNG TY CỔ PHẦN DỊCH VỤ THƯƠNG MẠI TỔNG HỢP WINCOMMERCE</v>
          </cell>
          <cell r="C3093" t="str">
            <v>Số 118 Hòa Sơn, Thị Trấn Chúc Sơn, Huyện Chương Mỹ, HN</v>
          </cell>
          <cell r="D3093" t="str">
            <v>MIENBAC;WIN</v>
          </cell>
        </row>
        <row r="3094">
          <cell r="A3094" t="str">
            <v>win6322</v>
          </cell>
          <cell r="B3094" t="str">
            <v>CN HÀ NỘI - wincommerce</v>
          </cell>
          <cell r="C3094" t="str">
            <v>98 Đồng Hương, Thị trấn Quốc Oai, Huyện Quốc Oai, HN</v>
          </cell>
          <cell r="D3094" t="str">
            <v>MIENBAC;WIN</v>
          </cell>
        </row>
        <row r="3095">
          <cell r="A3095" t="str">
            <v>WIN6323</v>
          </cell>
          <cell r="B3095" t="str">
            <v>CN HÀ NỘI - CÔNG TY CỔ PHẦN DỊCH VỤ THƯƠNG MẠI TỔNG HỢP WINCOMMERCE</v>
          </cell>
          <cell r="C3095" t="str">
            <v>Số 176 Ngõ 193 Phú Diễn, Phường Phú Diễn, Quận Bắc Từ Liêm, HN</v>
          </cell>
          <cell r="D3095" t="str">
            <v>MIENBAC;WIN</v>
          </cell>
        </row>
        <row r="3096">
          <cell r="A3096" t="str">
            <v>win6327</v>
          </cell>
          <cell r="B3096" t="str">
            <v>CN HÀ NỘI - wincommerce</v>
          </cell>
          <cell r="C3096" t="str">
            <v>613 Phố Mía, Xã Đường Lâm, Thị xã Sơn Tây, HN</v>
          </cell>
          <cell r="D3096" t="str">
            <v>MIENBAC;WIN</v>
          </cell>
        </row>
        <row r="3097">
          <cell r="A3097" t="str">
            <v>win6332</v>
          </cell>
          <cell r="B3097" t="str">
            <v>CN HÀ NỘI - wincommerce</v>
          </cell>
          <cell r="C3097" t="str">
            <v>Số 41 Đường Văn Tiến Dũng, P.Phúc Diễn, Q.Bắc Từ Liêm, HN</v>
          </cell>
          <cell r="D3097" t="str">
            <v>MIENNAM;WIN</v>
          </cell>
          <cell r="E3097" t="str">
            <v/>
          </cell>
        </row>
        <row r="3098">
          <cell r="A3098" t="str">
            <v>WIN6340</v>
          </cell>
          <cell r="B3098" t="str">
            <v>CN HCM - CÔNG TY CỔ PHẦN DỊCH VỤ THƯƠNG MẠI TỔNG HỢP WINCOMMERCE</v>
          </cell>
          <cell r="C3098" t="str">
            <v>Số 8 đường số 3, KDC Đại Phúc, x.Bình Hưng, h.Bình Chánh, HCM</v>
          </cell>
          <cell r="D3098" t="str">
            <v>MIENNAM;WIN</v>
          </cell>
          <cell r="E3098" t="str">
            <v/>
          </cell>
        </row>
        <row r="3099">
          <cell r="A3099" t="str">
            <v>WIN6343</v>
          </cell>
          <cell r="B3099" t="str">
            <v>CN HCM - CÔNG TY CỔ PHẦN DỊCH VỤ THƯƠNG MẠI TỔNG HỢP WINCOMMERCE</v>
          </cell>
          <cell r="C3099" t="str">
            <v>66 Bình Lợi, P. 13, Q. Bình Thạnh, HCM</v>
          </cell>
          <cell r="D3099" t="str">
            <v>MIENNAM;WIN</v>
          </cell>
          <cell r="E3099" t="str">
            <v/>
          </cell>
        </row>
        <row r="3100">
          <cell r="A3100" t="str">
            <v>WIN6350</v>
          </cell>
          <cell r="B3100" t="str">
            <v>CN HCM - CÔNG TY CỔ PHẦN DỊCH VỤ THƯƠNG MẠI TỔNG HỢP WINCOMMERCE</v>
          </cell>
          <cell r="C3100" t="str">
            <v>22 - G4 Đường 53, P. Tân Phong, Q. P.Tân Phong, Q.7, HCM</v>
          </cell>
          <cell r="D3100" t="str">
            <v>MIENNAM;WIN</v>
          </cell>
          <cell r="E3100" t="str">
            <v/>
          </cell>
        </row>
        <row r="3101">
          <cell r="A3101" t="str">
            <v>win6359</v>
          </cell>
          <cell r="B3101" t="str">
            <v>CN HCM - WINCOMMERCE</v>
          </cell>
          <cell r="C3101" t="str">
            <v>33/23 Gò Cát, P. Phú Hữu, TP. Thủ Đức, TP. HCM TP. Hồ Chí Minh Việt Nam</v>
          </cell>
          <cell r="D3101" t="str">
            <v>MIENBAC;WIN</v>
          </cell>
        </row>
        <row r="3102">
          <cell r="A3102" t="str">
            <v>WIN6368</v>
          </cell>
          <cell r="B3102" t="str">
            <v>CN HÀ NỘI - CÔNG TY CỔ PHẦN DỊCH VỤ THƯƠNG MẠI TỔNG HỢP WINCOMMERCE</v>
          </cell>
          <cell r="C3102" t="str">
            <v>Thôn Chẩn Kỳ, X. Trung Tú, H. Ứng Hòa, HN</v>
          </cell>
          <cell r="D3102" t="str">
            <v>MIENNAM;WIN</v>
          </cell>
          <cell r="E3102" t="str">
            <v/>
          </cell>
        </row>
        <row r="3103">
          <cell r="A3103" t="str">
            <v>WIN6373</v>
          </cell>
          <cell r="B3103" t="str">
            <v>CN HCM - CÔNG TY CỔ PHẦN DỊCH VỤ THƯƠNG MẠI TỔNG HỢP WINCOMMERCE</v>
          </cell>
          <cell r="C3103" t="str">
            <v>WM+ HCM Căn hộ C00.01, tầng 1 (tầng trệt), Khối C thuộc dự án HOF-HQC Hồ Học Lãm, số 35 Hồ Học Lãm, P.An Lạc, Q.Bình Tân, HCM</v>
          </cell>
          <cell r="D3103" t="str">
            <v>MIENBAC;WIN</v>
          </cell>
        </row>
        <row r="3104">
          <cell r="A3104" t="str">
            <v>win6376</v>
          </cell>
          <cell r="B3104" t="str">
            <v>CN HÀ NỘI - wincommerce</v>
          </cell>
          <cell r="C3104" t="str">
            <v>Số 136 Yên Phúc, P. Phúc La, Q. Hà Đông, HN</v>
          </cell>
          <cell r="D3104" t="str">
            <v>MIENBAC;WIN</v>
          </cell>
        </row>
        <row r="3105">
          <cell r="A3105" t="str">
            <v>WIN6379</v>
          </cell>
          <cell r="B3105" t="str">
            <v>CN HÀ NỘI - CÔNG TY CỔ PHẦN DỊCH VỤ THƯƠNG MẠI TỔNG HỢP WINCOMMERCE</v>
          </cell>
          <cell r="C3105" t="str">
            <v>SHA-110 Tầng 1 Tòa nhà A2, Khu đô thị Nam Thăng Long, Phường Đông Ngạc, Quận Bắc Từ Liêm, HN</v>
          </cell>
          <cell r="D3105" t="str">
            <v>MIENBAC;WIN</v>
          </cell>
        </row>
        <row r="3106">
          <cell r="A3106" t="str">
            <v>WIN6380</v>
          </cell>
          <cell r="B3106" t="str">
            <v>CN HÀ NỘI - CÔNG TY CỔ PHẦN DỊCH VỤ THƯƠNG MẠI TỔNG HỢP WINCOMMERCE</v>
          </cell>
          <cell r="C3106" t="str">
            <v>Số 29 Đường Thành, Phường Cửa Đông, Quận Hoàn Kiếm, HN</v>
          </cell>
          <cell r="D3106" t="str">
            <v>MIENNAM;WIN</v>
          </cell>
          <cell r="E3106" t="str">
            <v/>
          </cell>
        </row>
        <row r="3107">
          <cell r="A3107" t="str">
            <v>WIN6382</v>
          </cell>
          <cell r="B3107" t="str">
            <v>CN HCM - CÔNG TY CỔ PHẦN DỊCH VỤ THƯƠNG MẠI TỔNG HỢP WINCOMMERCE</v>
          </cell>
          <cell r="C3107" t="str">
            <v>8/1A Khu phố 4, TT.Hóc Môn, H.Hóc Môn, HCM</v>
          </cell>
          <cell r="D3107" t="str">
            <v>MIENBAC;WIN</v>
          </cell>
        </row>
        <row r="3108">
          <cell r="A3108" t="str">
            <v>WIN6387</v>
          </cell>
          <cell r="B3108" t="str">
            <v>CN HÀ NỘI - CÔNG TY CỔ PHẦN DỊCH VỤ THƯƠNG MẠI TỔNG HỢP WINCOMMERCE</v>
          </cell>
          <cell r="C3108" t="str">
            <v>Số 36C Lý Nam Đế, Phường Cửa Đông, Quận Hoàn Kiếm, HN</v>
          </cell>
          <cell r="D3108" t="str">
            <v>MIENNAM;WIN</v>
          </cell>
          <cell r="E3108" t="str">
            <v/>
          </cell>
        </row>
        <row r="3109">
          <cell r="A3109" t="str">
            <v>WIN6389</v>
          </cell>
          <cell r="B3109" t="str">
            <v>CN HCM - CÔNG TY CỔ PHẦN DỊCH VỤ THƯƠNG MẠI TỔNG HỢP WINCOMMERCE</v>
          </cell>
          <cell r="C3109" t="str">
            <v>31/55 Ung Văn Khiêm, P.25, Q.Bình Thạnh, HCM</v>
          </cell>
          <cell r="D3109" t="str">
            <v>MIENBAC;WIN</v>
          </cell>
        </row>
        <row r="3110">
          <cell r="A3110" t="str">
            <v>WIN6394</v>
          </cell>
          <cell r="B3110" t="str">
            <v>CN HÀ NỘI - CÔNG TY CỔ PHẦN DỊCH VỤ THƯƠNG MẠI TỔNG HỢP WINCOMMERCE</v>
          </cell>
          <cell r="C3110" t="str">
            <v>BT01-6 , Khu Cổ Ngựa, KĐT Mỗ Lao, P.Mộ Lao, HN</v>
          </cell>
          <cell r="D3110" t="str">
            <v>MIENBAC;WIN</v>
          </cell>
        </row>
        <row r="3111">
          <cell r="A3111" t="str">
            <v>WIN6400</v>
          </cell>
          <cell r="B3111" t="str">
            <v>CN HÀ NỘI - CÔNG TY CỔ PHẦN DỊCH VỤ THƯƠNG MẠI TỔNG HỢP WINCOMMERCE</v>
          </cell>
          <cell r="C3111" t="str">
            <v>Xóm Chợ, Xã Cổ Loa, Huyện Đông Anh, HN</v>
          </cell>
          <cell r="D3111" t="str">
            <v>MIENBAC;WIN</v>
          </cell>
        </row>
        <row r="3112">
          <cell r="A3112" t="str">
            <v>win6402</v>
          </cell>
          <cell r="B3112" t="str">
            <v>CN HÀ NỘI - wincommerce</v>
          </cell>
          <cell r="C3112" t="str">
            <v>Thôn Yến Vỹ, X.Hương Sơn, H.Mỹ Đức, HN</v>
          </cell>
          <cell r="D3112" t="str">
            <v>MIENBAC;WIN</v>
          </cell>
        </row>
        <row r="3113">
          <cell r="A3113" t="str">
            <v>WIN6403</v>
          </cell>
          <cell r="B3113" t="str">
            <v>CN HÀ NỘI - CÔNG TY CỔ PHẦN DỊCH VỤ THƯƠNG MẠI TỔNG HỢP WINCOMMERCE</v>
          </cell>
          <cell r="C3113" t="str">
            <v>Thôn Đông Viên, X.Hữu Văn, H.Chương Mỹ, HN</v>
          </cell>
          <cell r="D3113" t="str">
            <v>MIENBAC;WIN</v>
          </cell>
        </row>
        <row r="3114">
          <cell r="A3114" t="str">
            <v>win6405</v>
          </cell>
          <cell r="B3114" t="str">
            <v>CN HÀ NỘI - wincommerce</v>
          </cell>
          <cell r="C3114" t="str">
            <v>Số 40 Thôn Cao Trung, X.Đức Giang, H.Hoài Đức, HN</v>
          </cell>
          <cell r="D3114" t="str">
            <v>MIENNAM;WIN</v>
          </cell>
          <cell r="E3114" t="str">
            <v/>
          </cell>
        </row>
        <row r="3115">
          <cell r="A3115" t="str">
            <v>WIN6408</v>
          </cell>
          <cell r="B3115" t="str">
            <v>CN HCM - CÔNG TY CỔ PHẦN DỊCH VỤ THƯƠNG MẠI TỔNG HỢP WINCOMMERCE</v>
          </cell>
          <cell r="C3115" t="str">
            <v>E2/6N Đường Thới Hòa, Ấp 5A,  X.Vĩnh Lộc A, H.Bình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WIN6409</v>
          </cell>
          <cell r="B3116" t="str">
            <v>CN HCM - CÔNG TY CỔ PHẦN DỊCH VỤ THƯƠNG MẠI TỔNG HỢP WINCOMMERCE</v>
          </cell>
          <cell r="C3116" t="str">
            <v>Số C5/BC68, Đg Tân Liêm, KĐC số 4, X. Phong Phú, H. Bình Chánh, HCM</v>
          </cell>
          <cell r="D3116" t="str">
            <v>MIENNAM;WIN</v>
          </cell>
          <cell r="E3116" t="str">
            <v/>
          </cell>
        </row>
        <row r="3117">
          <cell r="A3117" t="str">
            <v>WIN6410</v>
          </cell>
          <cell r="B3117" t="str">
            <v>CN HCM - CÔNG TY CỔ PHẦN DỊCH VỤ THƯƠNG MẠI TỔNG HỢP WINCOMMERCE</v>
          </cell>
          <cell r="C3117" t="str">
            <v>54C Nguyễn Thị Nỉ, ấp Hội Thạnh, xã Trung An, huyện Củ Chi, HCM</v>
          </cell>
          <cell r="D3117" t="str">
            <v>MIENNAM;WIN</v>
          </cell>
          <cell r="E3117" t="str">
            <v/>
          </cell>
        </row>
        <row r="3118">
          <cell r="A3118" t="str">
            <v>WIN6415</v>
          </cell>
          <cell r="B3118" t="str">
            <v>CN HCM - CÔNG TY CỔ PHẦN DỊCH VỤ THƯƠNG MẠI TỔNG HỢP WINCOMMERCE</v>
          </cell>
          <cell r="C3118" t="str">
            <v>RS2-SH.13 tại tầng 01+02 thuộc Tháp RS2 thuộc Cao ốc Khu TMDV &amp; CH số 239 -241 và 278 đ. Hòa Bình, P. Hiệp Tân, Q. Tân Phú, HCM</v>
          </cell>
          <cell r="D3118" t="str">
            <v>MIENNAM;WIN</v>
          </cell>
          <cell r="E3118" t="str">
            <v/>
          </cell>
        </row>
        <row r="3119">
          <cell r="A3119" t="str">
            <v>WIN6416</v>
          </cell>
          <cell r="B3119" t="str">
            <v>CN HCM - CÔNG TY CỔ PHẦN DỊCH VỤ THƯƠNG MẠI TỔNG HỢP WINCOMMERCE</v>
          </cell>
          <cell r="C3119" t="str">
            <v>A2 Block A, Chung cư Tecco Town, 4449 Nguyễn Cửu Phú, Bình chánh, HCM</v>
          </cell>
          <cell r="D3119" t="str">
            <v>MIENNAM;WIN</v>
          </cell>
          <cell r="E3119" t="str">
            <v/>
          </cell>
        </row>
        <row r="3120">
          <cell r="A3120" t="str">
            <v>WIN6421</v>
          </cell>
          <cell r="B3120" t="str">
            <v>CN HCM - CÔNG TY CỔ PHẦN DỊCH VỤ THƯƠNG MẠI TỔNG HỢP WINCOMMERCE</v>
          </cell>
          <cell r="C3120" t="str">
            <v>Căn hộ chung cư số B0.01 Khối B, thuộc Khu dân cư Green Valley (Lô Md2-2), P.Tân Phú, Q.7, HCM</v>
          </cell>
          <cell r="D3120" t="str">
            <v>MIENNAM;WIN</v>
          </cell>
          <cell r="E3120" t="str">
            <v/>
          </cell>
        </row>
        <row r="3121">
          <cell r="A3121" t="str">
            <v>WIN6422</v>
          </cell>
          <cell r="B3121" t="str">
            <v>CN HCM - CÔNG TY CỔ PHẦN DỊCH VỤ THƯƠNG MẠI TỔNG HỢP WINCOMMERCE</v>
          </cell>
          <cell r="C3121" t="str">
            <v>tòa nhà Sunrise Riverside tầng 1, tháp I, Ấp  5, X.Phước Kiển, H.Nhà Bè, HCM</v>
          </cell>
          <cell r="D3121" t="str">
            <v>MIENBAC;WIN</v>
          </cell>
        </row>
        <row r="3122">
          <cell r="A3122" t="str">
            <v>win6423</v>
          </cell>
          <cell r="B3122" t="str">
            <v>CN HÀ NỘI - wincommerce</v>
          </cell>
          <cell r="C3122" t="str">
            <v>Chợ Tam Hưng, Thôn Song Khê, x.Tam Hưng, h.Thanh Oai, HN</v>
          </cell>
          <cell r="D3122" t="str">
            <v>MIENBAC;WIN</v>
          </cell>
        </row>
        <row r="3123">
          <cell r="A3123" t="str">
            <v>WIN6424</v>
          </cell>
          <cell r="B3123" t="str">
            <v>CN HÀ NỘI - CÔNG TY CỔ PHẦN DỊCH VỤ THƯƠNG MẠI TỔNG HỢP WINCOMMERCE</v>
          </cell>
          <cell r="C3123" t="str">
            <v>Thôn 4, Xã Hạ Bằng, Huyện Thạch Thất, HN</v>
          </cell>
          <cell r="D3123" t="str">
            <v>MIENNAM;WIN</v>
          </cell>
          <cell r="E3123" t="str">
            <v/>
          </cell>
        </row>
        <row r="3124">
          <cell r="A3124" t="str">
            <v>WIN6429</v>
          </cell>
          <cell r="B3124" t="str">
            <v>CN HCM - CÔNG TY CỔ PHẦN DỊCH VỤ THƯƠNG MẠI TỔNG HỢP WINCOMMERCE</v>
          </cell>
          <cell r="C3124" t="str">
            <v>B.007 CC Citisoho, Đường 35-CL, P.Cát Lái, Q.2, HCM</v>
          </cell>
          <cell r="D3124" t="str">
            <v>MIENBAC; WIN</v>
          </cell>
        </row>
        <row r="3125">
          <cell r="A3125" t="str">
            <v>WIN6430</v>
          </cell>
          <cell r="B3125" t="str">
            <v>CN HÀ NỘI - CÔNG TY CỔ PHẦN DỊCH VỤ THƯƠNG MẠI TỔNG HỢP WINCOMMERCE</v>
          </cell>
          <cell r="C3125" t="str">
            <v>Thôn Vệ Sơn Đông, Xã Tân Minh, Huyện Sóc Sơn, HN</v>
          </cell>
          <cell r="D3125" t="str">
            <v>MIENBAC;WIN</v>
          </cell>
        </row>
        <row r="3126">
          <cell r="A3126" t="str">
            <v>win6435</v>
          </cell>
          <cell r="B3126" t="str">
            <v>CN HÀ NỘI - wincommerce</v>
          </cell>
          <cell r="C3126" t="str">
            <v>343 Đường Xã Thanh Cao, Thôn Thanh Thần, Xã Thanh Cao, H.Thanh Oai, HN</v>
          </cell>
          <cell r="D3126" t="str">
            <v>MIENNAM;WIN</v>
          </cell>
          <cell r="E3126" t="str">
            <v/>
          </cell>
        </row>
        <row r="3127">
          <cell r="A3127" t="str">
            <v>WIN6437</v>
          </cell>
          <cell r="B3127" t="str">
            <v>CN HCM - CÔNG TY CỔ PHẦN DỊCH VỤ THƯƠNG MẠI TỔNG HỢP WINCOMMERCE</v>
          </cell>
          <cell r="C3127" t="str">
            <v>173/23/100 đ. Khuông Việt, P. Phú Trung, Q. Tân Phú, HCM</v>
          </cell>
          <cell r="D3127" t="str">
            <v>MIENBAC;WIN</v>
          </cell>
        </row>
        <row r="3128">
          <cell r="A3128" t="str">
            <v>win6440</v>
          </cell>
          <cell r="B3128" t="str">
            <v>CN HÀ NỘI - wincommerce</v>
          </cell>
          <cell r="C3128" t="str">
            <v>288 Đường Xuân Khanh, Phường Xuân Khanh, Thị xã Sơn Tây, HN</v>
          </cell>
          <cell r="D3128" t="str">
            <v>MIENBAC;WIN</v>
          </cell>
        </row>
        <row r="3129">
          <cell r="A3129" t="str">
            <v>win6441</v>
          </cell>
          <cell r="B3129" t="str">
            <v>CN HÀ NỘI - wincommerce</v>
          </cell>
          <cell r="C3129" t="str">
            <v>Xóm 3, Thôn Yên Nội, Xã Đồng Quang, Huyện Quốc Oai, HN</v>
          </cell>
          <cell r="D3129" t="str">
            <v>MIENBAC;WIN</v>
          </cell>
        </row>
        <row r="3130">
          <cell r="A3130" t="str">
            <v>WIN6443</v>
          </cell>
          <cell r="B3130" t="str">
            <v>CN HÀ NỘI - CÔNG TY CỔ PHẦN DỊCH VỤ THƯƠNG MẠI TỔNG HỢP WINCOMMERCE</v>
          </cell>
          <cell r="C3130" t="str">
            <v>Thôn 2, Xã Đại Yên, Huyện Chương Mỹ, HN</v>
          </cell>
          <cell r="D3130" t="str">
            <v>MIENBAC;WIN</v>
          </cell>
        </row>
        <row r="3131">
          <cell r="A3131" t="str">
            <v>win6444</v>
          </cell>
          <cell r="B3131" t="str">
            <v>CN HÀ NỘI - wincommerce</v>
          </cell>
          <cell r="C3131" t="str">
            <v>Thôn Trung, Xã Thượng Lâm, Huyện Mỹ Đức, HN</v>
          </cell>
          <cell r="D3131" t="str">
            <v>MIENBAC;WIN</v>
          </cell>
        </row>
        <row r="3132">
          <cell r="A3132" t="str">
            <v>WIN6453</v>
          </cell>
          <cell r="B3132" t="str">
            <v>CN HÀ NỘI - CÔNG TY CỔ PHẦN DỊCH VỤ THƯƠNG MẠI TỔNG HỢP WINCOMMERCE</v>
          </cell>
          <cell r="C3132" t="str">
            <v>Villa II-14, Dự án khu nhà ở và trung tâm Thương mại, P. Hà Cầu, Q. Hà Đông, TP. Hà Nội</v>
          </cell>
          <cell r="D3132" t="str">
            <v>MIENBAC;WIN</v>
          </cell>
        </row>
        <row r="3133">
          <cell r="A3133" t="str">
            <v>WIN6455</v>
          </cell>
          <cell r="B3133" t="str">
            <v>CN HÀ NỘI - CÔNG TY CỔ PHẦN DỊCH VỤ THƯƠNG MẠI TỔNG HỢP WINCOMMERCE</v>
          </cell>
          <cell r="C3133" t="str">
            <v>136 Phố Hát, Xã Hát Môn, Huyện Phúc Thọ, TP. Hà Nội H. Phúc Thọ, HN</v>
          </cell>
          <cell r="D3133" t="str">
            <v>MIENBAC;WIN</v>
          </cell>
        </row>
        <row r="3134">
          <cell r="A3134" t="str">
            <v>WIN6456</v>
          </cell>
          <cell r="B3134" t="str">
            <v>CN HÀ NỘI - CÔNG TY CỔ PHẦN DỊCH VỤ THƯƠNG MẠI TỔNG HỢP WINCOMMERCE</v>
          </cell>
          <cell r="C3134" t="str">
            <v>116 C2 Trung Tự, Đ. Phạm Ngọc Thạch, P.Kim Liên, Q.Đống đa, HN</v>
          </cell>
          <cell r="D3134" t="str">
            <v>MIENNAM;WIN</v>
          </cell>
          <cell r="E3134" t="str">
            <v/>
          </cell>
        </row>
        <row r="3135">
          <cell r="A3135" t="str">
            <v>WIN6461</v>
          </cell>
          <cell r="B3135" t="str">
            <v>CN HCM - CÔNG TY CỔ PHẦN DỊCH VỤ THƯƠNG MẠI TỔNG HỢP WINCOMMERCE</v>
          </cell>
          <cell r="C3135" t="str">
            <v>01.17 tòa S9.01 Vinhomes Grand Park, 88 Đ. Phước Thiện, KP. Phước Thiện, P. Long Bình, TP. Thủ Đức, TP. Hồ Chí Minh Việt Nam</v>
          </cell>
          <cell r="D3135" t="str">
            <v>MIENBAC;WIN</v>
          </cell>
        </row>
        <row r="3136">
          <cell r="A3136" t="str">
            <v>win6462</v>
          </cell>
          <cell r="B3136" t="str">
            <v>CN HÀ NỘI - wincommerce</v>
          </cell>
          <cell r="C3136" t="str">
            <v>Thôn Khê Ngoại 1, Xã Văn Khê, Huyện Mê Linh, HN</v>
          </cell>
          <cell r="D3136" t="str">
            <v>MIENNAM;WIN</v>
          </cell>
          <cell r="E3136" t="str">
            <v/>
          </cell>
        </row>
        <row r="3137">
          <cell r="A3137" t="str">
            <v>WIN6463</v>
          </cell>
          <cell r="B3137" t="str">
            <v>CN HCM - CÔNG TY CỔ PHẦN DỊCH VỤ THƯƠNG MẠI TỔNG HỢP WINCOMMERCE</v>
          </cell>
          <cell r="C3137" t="str">
            <v>Tầng trệt lô E mã E1-09 Tòa nhà Belleza, Phạm Hữu Lầu, P.Phú Mỹ, Q.7, HCM</v>
          </cell>
          <cell r="D3137" t="str">
            <v>MIENBAC;WIN</v>
          </cell>
        </row>
        <row r="3138">
          <cell r="A3138" t="str">
            <v>WIN6465</v>
          </cell>
          <cell r="B3138" t="str">
            <v>CN HÀ NỘI - CÔNG TY CỔ PHẦN DỊCH VỤ THƯƠNG MẠI TỔNG HỢP WINCOMMERCE</v>
          </cell>
          <cell r="C3138" t="str">
            <v>Cụm 11, Xã Võng Xuyên, H.Phúc Thọ, HN</v>
          </cell>
          <cell r="D3138" t="str">
            <v>MIENBAC;WIN</v>
          </cell>
        </row>
        <row r="3139">
          <cell r="A3139" t="str">
            <v>win6466</v>
          </cell>
          <cell r="B3139" t="str">
            <v>CN HÀ NỘI - wincommerce</v>
          </cell>
          <cell r="C3139" t="str">
            <v>Xóm 4 Tình Lam, Xã Đại Thành, Huyện Quốc Oai, HN</v>
          </cell>
          <cell r="D3139" t="str">
            <v>MIENNAM;WIN</v>
          </cell>
          <cell r="E3139" t="str">
            <v/>
          </cell>
        </row>
        <row r="3140">
          <cell r="A3140" t="str">
            <v>WIN6468</v>
          </cell>
          <cell r="B3140" t="str">
            <v>CN HCM - CÔNG TY CỔ PHẦN DỊCH VỤ THƯƠNG MẠI TỔNG HỢP WINCOMMERCE</v>
          </cell>
          <cell r="C3140" t="str">
            <v>330 Nguyễn Thượng Hiền, P. 05, Q. Phú Nhuận, HCM</v>
          </cell>
          <cell r="D3140" t="str">
            <v>MIENNAM;WIN</v>
          </cell>
          <cell r="E3140" t="str">
            <v/>
          </cell>
        </row>
        <row r="3141">
          <cell r="A3141" t="str">
            <v>WIN6469</v>
          </cell>
          <cell r="B3141" t="str">
            <v>CN HCM - CÔNG TY CỔ PHẦN DỊCH VỤ THƯƠNG MẠI TỔNG HỢP WINCOMMERCE</v>
          </cell>
          <cell r="C3141" t="str">
            <v>P. Bình Hưng Hòa A38 Đ. số 18B, KP. 22, P.Bình Hưng Hòa A, Q.Bình Tân, HCM</v>
          </cell>
          <cell r="D3141" t="str">
            <v>MIENNAM;WIN</v>
          </cell>
          <cell r="E3141" t="str">
            <v/>
          </cell>
        </row>
        <row r="3142">
          <cell r="A3142" t="str">
            <v>WIN6473</v>
          </cell>
          <cell r="B3142" t="str">
            <v>CN HCM - CÔNG TY CỔ PHẦN DỊCH VỤ THƯƠNG MẠI TỔNG HỢP WINCOMMERCE</v>
          </cell>
          <cell r="C3142" t="str">
            <v>80 Nguyễn Thị Tiệp, ẤP. Tây, X.Tân An Hội, H.Củ Chi, HCM</v>
          </cell>
          <cell r="D3142" t="str">
            <v>MIENBAC;WIN</v>
          </cell>
        </row>
        <row r="3143">
          <cell r="A3143" t="str">
            <v>win6476</v>
          </cell>
          <cell r="B3143" t="str">
            <v>CN HÀ NỘI - wincommerce</v>
          </cell>
          <cell r="C3143" t="str">
            <v>Thôn Bạch Trữ, Xã Tiến Thắng, Huyện Mê Linh, HN</v>
          </cell>
          <cell r="D3143" t="str">
            <v>MIENBAC;WIN</v>
          </cell>
        </row>
        <row r="3144">
          <cell r="A3144" t="str">
            <v>WIN6477</v>
          </cell>
          <cell r="B3144" t="str">
            <v>CN HÀ NỘI - CÔNG TY CỔ PHẦN DỊCH VỤ THƯƠNG MẠI TỔNG HỢP WINCOMMERCE</v>
          </cell>
          <cell r="C3144" t="str">
            <v>Xóm 4, Thôn Đinh Xuyên, Xã Hòa Nam, Huyện Ứng Hòa, HN</v>
          </cell>
          <cell r="D3144" t="str">
            <v>MIENNAM;WIN</v>
          </cell>
          <cell r="E3144" t="str">
            <v/>
          </cell>
        </row>
        <row r="3145">
          <cell r="A3145" t="str">
            <v>win6478</v>
          </cell>
          <cell r="B3145" t="str">
            <v>CN HCM - wincommerce</v>
          </cell>
          <cell r="C3145" t="str">
            <v>2398 Phạm Thế Hiển, Phường 6, Quận 8, HCM</v>
          </cell>
          <cell r="D3145" t="str">
            <v>MIENBAC;WIN</v>
          </cell>
        </row>
        <row r="3146">
          <cell r="A3146" t="str">
            <v>win6481</v>
          </cell>
          <cell r="B3146" t="str">
            <v>CN HÀ NỘI - wincommerce</v>
          </cell>
          <cell r="C3146" t="str">
            <v>42 Đường Trung Tâm, Xã Thọ An, Huyện Đan Phượng, HN</v>
          </cell>
          <cell r="D3146" t="str">
            <v>MIENBAC;WIN</v>
          </cell>
        </row>
        <row r="3147">
          <cell r="A3147" t="str">
            <v>win6482</v>
          </cell>
          <cell r="B3147" t="str">
            <v>CN HÀ NỘI - wincommerce</v>
          </cell>
          <cell r="C3147" t="str">
            <v>Chợ Cấn Thượng, Xã Cấn Hữu, Huyện Quốc Oai, HN</v>
          </cell>
          <cell r="D3147" t="str">
            <v>MIENBAC;WIN</v>
          </cell>
        </row>
        <row r="3148">
          <cell r="A3148" t="str">
            <v>WIN6485</v>
          </cell>
          <cell r="B3148" t="str">
            <v>CN HÀ NỘI - CÔNG TY CỔ PHẦN DỊCH VỤ THƯƠNG MẠI TỔNG HỢP WINCOMMERCE</v>
          </cell>
          <cell r="C3148" t="str">
            <v>Số 95 Giang Cao, Xã Bát Tràng, Huyện Gia Lâm, HN</v>
          </cell>
          <cell r="D3148" t="str">
            <v>MIENBAC;WIN</v>
          </cell>
        </row>
        <row r="3149">
          <cell r="A3149" t="str">
            <v>win6486</v>
          </cell>
          <cell r="B3149" t="str">
            <v>CN HÀ NỘI - wincommerce</v>
          </cell>
          <cell r="C3149" t="str">
            <v>Số 165 Đường Hồng Hà, Xã Hồng Hà, Huyện Đan Phượng, TP. Hà Nội</v>
          </cell>
          <cell r="D3149" t="str">
            <v>MIENBAC; WIN</v>
          </cell>
        </row>
        <row r="3150">
          <cell r="A3150" t="str">
            <v>WIN6489</v>
          </cell>
          <cell r="B3150" t="str">
            <v>CN HÀ NỘI - CÔNG TY CỔ PHẦN DỊCH VỤ THƯƠNG MẠI TỔNG HỢP WINCOMMERCE</v>
          </cell>
          <cell r="C3150" t="str">
            <v>Xóm Đồng Thố, Thôn 4, Xã Hồng Kỳ, Huyện Sóc Sơn, HN</v>
          </cell>
          <cell r="D3150" t="str">
            <v>MIENNAM;WIN</v>
          </cell>
          <cell r="E3150" t="str">
            <v/>
          </cell>
        </row>
        <row r="3151">
          <cell r="A3151" t="str">
            <v>WIN6500</v>
          </cell>
          <cell r="B3151" t="str">
            <v>CN HCM - CÔNG TY CỔ PHẦN DỊCH VỤ THƯƠNG MẠI TỔNG HỢP WINCOMMERCE</v>
          </cell>
          <cell r="C3151" t="str">
            <v>63 Phạm Hữu Tâm, TT.Củ Chi, H.Củ Chi, HCM</v>
          </cell>
          <cell r="D3151" t="str">
            <v>MIENBAC;WIN</v>
          </cell>
        </row>
        <row r="3152">
          <cell r="A3152" t="str">
            <v>win6502</v>
          </cell>
          <cell r="B3152" t="str">
            <v>CN HÀ NỘI - wincommerce</v>
          </cell>
          <cell r="C3152" t="str">
            <v>Shophouse CT3DV-TM24,25 IEC Residences, Xã Tứ Hiệp, Huyện Thanh Trì, HN</v>
          </cell>
          <cell r="D3152" t="str">
            <v>MIENNAM;WIN</v>
          </cell>
          <cell r="E3152" t="str">
            <v/>
          </cell>
        </row>
        <row r="3153">
          <cell r="A3153" t="str">
            <v>WIN6505</v>
          </cell>
          <cell r="B3153" t="str">
            <v>CN HCM - CÔNG TY CỔ PHẦN DỊCH VỤ THƯƠNG MẠI TỔNG HỢP WINCOMMERCE</v>
          </cell>
          <cell r="C3153" t="str">
            <v>309 Nguyễn Thị Rành, Ấp Xóm Mới, X.Trung Lập Hạ, Huyện Củ Chi, HCM</v>
          </cell>
          <cell r="D3153" t="str">
            <v>MIENNAM;WIN</v>
          </cell>
          <cell r="E3153" t="str">
            <v/>
          </cell>
        </row>
        <row r="3154">
          <cell r="A3154" t="str">
            <v>win6506</v>
          </cell>
          <cell r="B3154" t="str">
            <v>CN HCM - WINCOMMERCE</v>
          </cell>
          <cell r="C3154" t="str">
            <v>973 đường Nguyễn Duy Trinh, Ấp Tân Lập, P.Bình Trưng Đông, TP.Thủ Đức, HCM</v>
          </cell>
          <cell r="D3154" t="str">
            <v>MIENNAM;WIN</v>
          </cell>
          <cell r="E3154" t="str">
            <v/>
          </cell>
        </row>
        <row r="3155">
          <cell r="A3155" t="str">
            <v>WIN6507</v>
          </cell>
          <cell r="B3155" t="str">
            <v>CN HCM - CÔNG TY CỔ PHẦN DỊCH VỤ THƯƠNG MẠI TỔNG HỢP WINCOMMERCE</v>
          </cell>
          <cell r="C3155" t="str">
            <v>Tầng trệt Block B, khu DC Tầm Nhìn (Vision), 96 Trần Đại Nghĩa, P.Tân Tạo A, Q.Bình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WIN6508</v>
          </cell>
          <cell r="B3156" t="str">
            <v>CN HCM - CÔNG TY CỔ PHẦN DỊCH VỤ THƯƠNG MẠI TỔNG HỢP WINCOMMERCE</v>
          </cell>
          <cell r="C3156" t="str">
            <v>CH số AK04-000.02, Tháp T4 - Block D, CC Hoàng Nam (Akari City), P. An Lạc, Q. Bình Tân, HCM</v>
          </cell>
          <cell r="D3156" t="str">
            <v>MIENNAM;WIN</v>
          </cell>
          <cell r="E3156" t="str">
            <v/>
          </cell>
        </row>
        <row r="3157">
          <cell r="A3157" t="str">
            <v>WIN6509</v>
          </cell>
          <cell r="B3157" t="str">
            <v>CN HCM - CÔNG TY CỔ PHẦN DỊCH VỤ THƯƠNG MẠI TỔNG HỢP WINCOMMERCE</v>
          </cell>
          <cell r="C3157" t="str">
            <v>AK5-000.06 TẠI (TẦNG TRỆT), KHU CH FLORA- DA AKARI CITY (CCCT BLOCK D AKARI HOÀNG NAM), P. AN LẠC, QUẬN BÌNH TÂN, TP. HCM</v>
          </cell>
          <cell r="D3157" t="str">
            <v>MIENNAM;WIN</v>
          </cell>
          <cell r="E3157" t="str">
            <v/>
          </cell>
        </row>
        <row r="3158">
          <cell r="A3158" t="str">
            <v>WIN6518</v>
          </cell>
          <cell r="B3158" t="str">
            <v>CN HCM - CÔNG TY CỔ PHẦN DỊCH VỤ THƯƠNG MẠI TỔNG HỢP WINCOMMERCE</v>
          </cell>
          <cell r="C3158" t="str">
            <v>CC Eco Green, Đ. Nguyễn Văn Linh, P.Tân Thuận Tây, Q.7, HCM</v>
          </cell>
          <cell r="D3158" t="str">
            <v>MIENBAC;WIN</v>
          </cell>
        </row>
        <row r="3159">
          <cell r="A3159" t="str">
            <v>WIN6528</v>
          </cell>
          <cell r="B3159" t="str">
            <v>CN HÀ NỘI - CÔNG TY CỔ PHẦN DỊCH VỤ THƯƠNG MẠI TỔNG HỢP WINCOMMERCE</v>
          </cell>
          <cell r="C3159" t="str">
            <v>Thôn Đồng Du, Xã Hợp Đồng, Huyện Chương Mỹ, TP. Hà Nội</v>
          </cell>
          <cell r="D3159" t="str">
            <v>MIENBAC;WIN</v>
          </cell>
        </row>
        <row r="3160">
          <cell r="A3160" t="str">
            <v>WIN6542</v>
          </cell>
          <cell r="B3160" t="str">
            <v>CN HÀ NỘI - CÔNG TY CỔ PHẦN DỊCH VỤ THƯƠNG MẠI TỔNG HỢP WINCOMMERCE</v>
          </cell>
          <cell r="C3160" t="str">
            <v>Ô 05 tầng 1 tòa nhà B Dự án Cụm công trình nhà ở IA20 khu đô thị Nam Thăng Long, Phường Đông Ngạc, Q.Bắc Từ Liêm, HN</v>
          </cell>
          <cell r="D3160" t="str">
            <v>MIENBAC;WIN</v>
          </cell>
        </row>
        <row r="3161">
          <cell r="A3161" t="str">
            <v>WIN6543</v>
          </cell>
          <cell r="B3161" t="str">
            <v>CN HÀ NỘI - CÔNG TY CỔ PHẦN DỊCH VỤ THƯƠNG MẠI TỔNG HỢP WINCOMMERCE</v>
          </cell>
          <cell r="C3161" t="str">
            <v>Thôn 5, Xã Vân Phúc, Huyện Phúc Thọ, HN</v>
          </cell>
          <cell r="D3161" t="str">
            <v>MIENNAM;WIN</v>
          </cell>
          <cell r="E3161" t="str">
            <v/>
          </cell>
        </row>
        <row r="3162">
          <cell r="A3162" t="str">
            <v>WIN6544</v>
          </cell>
          <cell r="B3162" t="str">
            <v>CN HCM - CÔNG TY CỔ PHẦN DỊCH VỤ THƯƠNG MẠI TỔNG HỢP WINCOMMERCE</v>
          </cell>
          <cell r="C3162" t="str">
            <v>1 Đường số 38, P. Hiệp Bình Chánh, TP. Thủ Đức, HCM</v>
          </cell>
          <cell r="D3162" t="str">
            <v>MIENNAM;WIN</v>
          </cell>
          <cell r="E3162" t="str">
            <v/>
          </cell>
        </row>
        <row r="3163">
          <cell r="A3163" t="str">
            <v>WIN6545</v>
          </cell>
          <cell r="B3163" t="str">
            <v>CN HCM - CÔNG TY CỔ PHẦN DỊCH VỤ THƯƠNG MẠI TỔNG HỢP WINCOMMERCE</v>
          </cell>
          <cell r="C3163" t="str">
            <v>70 Tây Hòa, P. Phước Long A, TP. Thủ Đức, TP. HCM</v>
          </cell>
          <cell r="D3163" t="str">
            <v>MIENBAC;WIN</v>
          </cell>
        </row>
        <row r="3164">
          <cell r="A3164" t="str">
            <v>WIN6546</v>
          </cell>
          <cell r="B3164" t="str">
            <v>CN HÀ NỘI - CÔNG TY CỔ PHẦN DỊCH VỤ THƯƠNG MẠI TỔNG HỢP WINCOMMERCE</v>
          </cell>
          <cell r="C3164" t="str">
            <v>200 Quyết Thắng, Tổ 8, Phường Yên Nghĩa, Quận Hà Đông, HN</v>
          </cell>
          <cell r="D3164" t="str">
            <v>MIENBAC;WIN</v>
          </cell>
        </row>
        <row r="3165">
          <cell r="A3165" t="str">
            <v>win6548</v>
          </cell>
          <cell r="B3165" t="str">
            <v>CN HÀ NỘI - wincommerce</v>
          </cell>
          <cell r="C3165" t="str">
            <v>Số nhà 366, Xóm Liên Kết, Thôn Trung, Xã Cao Viên, huyện Thanh Oai, Hà Nội</v>
          </cell>
          <cell r="D3165" t="str">
            <v>MIENNAM;WIN</v>
          </cell>
          <cell r="E3165" t="str">
            <v/>
          </cell>
        </row>
        <row r="3166">
          <cell r="A3166" t="str">
            <v>win6558</v>
          </cell>
          <cell r="B3166" t="str">
            <v>CN HCM - WINCOMMERCE</v>
          </cell>
          <cell r="C3166" t="str">
            <v>Căn hộ CC số A0101, Khu căn hộ cao cấp Hoàng Anh, 357 Lê Văn Lương, P.Tân Quy, Q.7, HCM</v>
          </cell>
          <cell r="D3166" t="str">
            <v>MIENNAM;WIN</v>
          </cell>
          <cell r="E3166" t="str">
            <v/>
          </cell>
        </row>
        <row r="3167">
          <cell r="A3167" t="str">
            <v>WIN6565</v>
          </cell>
          <cell r="B3167" t="str">
            <v>CN HCM - CÔNG TY CỔ PHẦN DỊCH VỤ THƯƠNG MẠI TỔNG HỢP WINCOMMERCE</v>
          </cell>
          <cell r="C3167" t="str">
            <v>12/1 đường TL27, Khu phố 3, Phường Thạnh Lộc, Quận 12, HCM</v>
          </cell>
          <cell r="D3167" t="str">
            <v>MIENNAM;WIN</v>
          </cell>
          <cell r="E3167" t="str">
            <v/>
          </cell>
        </row>
        <row r="3168">
          <cell r="A3168" t="str">
            <v>WIN6566</v>
          </cell>
          <cell r="B3168" t="str">
            <v>CN HCM - CÔNG TY CỔ PHẦN DỊCH VỤ THƯƠNG MẠI TỔNG HỢP WINCOMMERCE</v>
          </cell>
          <cell r="C3168" t="str">
            <v>Tầng 1, Khu A Cao Ốc Phú Hoàng Anh, Nguyễn Hữu Thọ, Q.7, HCM</v>
          </cell>
          <cell r="D3168" t="str">
            <v>MIENBAC;WIN</v>
          </cell>
        </row>
        <row r="3169">
          <cell r="A3169" t="str">
            <v>win6569</v>
          </cell>
          <cell r="B3169" t="str">
            <v>CN HÀ NỘI - wincommerce</v>
          </cell>
          <cell r="C3169" t="str">
            <v>Thôn Nội Đồng, Xã Đại Thịnh, Huyện Mê Linh, HN</v>
          </cell>
          <cell r="D3169" t="str">
            <v>MIENBAC;WIN</v>
          </cell>
        </row>
        <row r="3170">
          <cell r="A3170" t="str">
            <v>WIN6570</v>
          </cell>
          <cell r="B3170" t="str">
            <v>CN HÀ NỘI - CÔNG TY CỔ PHẦN DỊCH VỤ THƯƠNG MẠI TỔNG HỢP WINCOMMERCE</v>
          </cell>
          <cell r="C3170" t="str">
            <v>Thôn Động Phí, Xã Phương Tú, Huyện Ứng Hòa, HN</v>
          </cell>
          <cell r="D3170" t="str">
            <v>MIENBAC;WIN</v>
          </cell>
        </row>
        <row r="3171">
          <cell r="A3171" t="str">
            <v>WIN6585</v>
          </cell>
          <cell r="B3171" t="str">
            <v>CN HÀ NỘI - CÔNG TY CỔ PHẦN DỊCH VỤ THƯƠNG MẠI TỔNG HỢP WINCOMMERCE</v>
          </cell>
          <cell r="C3171" t="str">
            <v>Thôn Nhồi Dưới, Xã Cổ Loa, Huyện Đông Anh, HN</v>
          </cell>
          <cell r="D3171" t="str">
            <v>MIENNAM;WIN</v>
          </cell>
          <cell r="E3171" t="str">
            <v/>
          </cell>
        </row>
        <row r="3172">
          <cell r="A3172" t="str">
            <v>win6591</v>
          </cell>
          <cell r="B3172" t="str">
            <v>CN HCM - WINCOMMERCE</v>
          </cell>
          <cell r="C3172" t="str">
            <v>CC The Mansion khu A, đường số 7, KDC 13E, X. Phong Phú, Bình Chánh, HCM</v>
          </cell>
          <cell r="D3172" t="str">
            <v>MIENNAM;WIN</v>
          </cell>
          <cell r="E3172" t="str">
            <v/>
          </cell>
        </row>
        <row r="3173">
          <cell r="A3173" t="str">
            <v>WIN6596</v>
          </cell>
          <cell r="B3173" t="str">
            <v>CN HCM - CÔNG TY CỔ PHẦN DỊCH VỤ THƯƠNG MẠI TỔNG HỢP WINCOMMERCE</v>
          </cell>
          <cell r="C3173" t="str">
            <v>39 Đườg Ấp Chiến Lược, KP4, P. Bình Hưng Hòa A, Q. Bình Tân, HCM</v>
          </cell>
          <cell r="D3173" t="str">
            <v>MIENNAM;WIN</v>
          </cell>
          <cell r="E3173" t="str">
            <v/>
          </cell>
        </row>
        <row r="3174">
          <cell r="A3174" t="str">
            <v>win6606</v>
          </cell>
          <cell r="B3174" t="str">
            <v>CN HCM - CÔNG TY CỔ PHẦN DỊCH VỤ THƯƠNG MẠI TỔNG HỢP WINCOMMERCE</v>
          </cell>
          <cell r="C3174" t="str">
            <v>01.05 Tòa S6.05, Vinhomes Grand Park, 88 Phước Thiện, P.Long Trường, Q.9, HCM</v>
          </cell>
          <cell r="D3174" t="str">
            <v>MIENBAC;WIN</v>
          </cell>
        </row>
        <row r="3175">
          <cell r="A3175" t="str">
            <v>win6610</v>
          </cell>
          <cell r="B3175" t="str">
            <v>CN HÀ NỘI - wincommerce</v>
          </cell>
          <cell r="C3175" t="str">
            <v>Thôn Bờ Thồng, Xã Tuy Lai, Huyện Mỹ Đức, HN</v>
          </cell>
          <cell r="D3175" t="str">
            <v>MIENBAC;WIN</v>
          </cell>
        </row>
        <row r="3176">
          <cell r="A3176" t="str">
            <v>win6613</v>
          </cell>
          <cell r="B3176" t="str">
            <v>CN HÀ NỘI - wincommerce</v>
          </cell>
          <cell r="C3176" t="str">
            <v>Số 35 Đông Khê, Cụm 3, Xã Đan Phượng, Huyện Đan Phượng, HN</v>
          </cell>
          <cell r="D3176" t="str">
            <v>MIENBAC;WIN</v>
          </cell>
        </row>
        <row r="3177">
          <cell r="A3177" t="str">
            <v>WIN6614</v>
          </cell>
          <cell r="B3177" t="str">
            <v>CN HÀ NỘI - CÔNG TY CỔ PHẦN DỊCH VỤ THƯƠNG MẠI TỔNG HỢP WINCOMMERCE</v>
          </cell>
          <cell r="C3177" t="str">
            <v>Thôn Bặt Ngõ, Xã Liên Bạt, Huyện Ứng Hòa, HN</v>
          </cell>
          <cell r="D3177" t="str">
            <v>MIENNAM;WIN</v>
          </cell>
          <cell r="E3177" t="str">
            <v/>
          </cell>
        </row>
        <row r="3178">
          <cell r="A3178" t="str">
            <v>WIN6615</v>
          </cell>
          <cell r="B3178" t="str">
            <v>CN HCM - CÔNG TY CỔ PHẦN DỊCH VỤ THƯƠNG MẠI TỔNG HỢP WINCOMMERCE</v>
          </cell>
          <cell r="C3178" t="str">
            <v>B13/29B Ấp 2C X. Vĩnh Lộc B, H. Bình Chánh, HCM</v>
          </cell>
          <cell r="D3178" t="str">
            <v>MIENNAM;WIN</v>
          </cell>
          <cell r="E3178" t="str">
            <v/>
          </cell>
        </row>
        <row r="3179">
          <cell r="A3179" t="str">
            <v>win6618</v>
          </cell>
          <cell r="B3179" t="str">
            <v>CN HCM - WINCOMMERCE</v>
          </cell>
          <cell r="C3179" t="str">
            <v>666/72 Đường 3 Tháng 2, P.14, Q.10, HCM</v>
          </cell>
          <cell r="D3179" t="str">
            <v>MIENBAC;WIN</v>
          </cell>
        </row>
        <row r="3180">
          <cell r="A3180" t="str">
            <v>WIN6629</v>
          </cell>
          <cell r="B3180" t="str">
            <v>CN HÀ NỘI - CÔNG TY CỔ PHẦN DỊCH VỤ THƯƠNG MẠI TỔNG HỢP WINCOMMERCE</v>
          </cell>
          <cell r="C3180" t="str">
            <v>Thôn Ấp Tó, Xã Uy Nỗ, Huyện Đông Anh, HN</v>
          </cell>
          <cell r="D3180" t="str">
            <v>MIENBAC;WIN</v>
          </cell>
        </row>
        <row r="3181">
          <cell r="A3181" t="str">
            <v>win6634</v>
          </cell>
          <cell r="B3181" t="str">
            <v>CN HÀ NỘI - wincommerce</v>
          </cell>
          <cell r="C3181" t="str">
            <v>V3–B01, Khu đô thị mới An Hưng, Phường La Khê, Quận Hà Đông, HN</v>
          </cell>
          <cell r="D3181" t="str">
            <v>MIENBAC;WIN</v>
          </cell>
        </row>
        <row r="3182">
          <cell r="A3182" t="str">
            <v>win6639</v>
          </cell>
          <cell r="B3182" t="str">
            <v>CN HÀ NỘI - WINCOMMERCE</v>
          </cell>
          <cell r="C3182" t="str">
            <v>114 Ngõ 14 Quỳnh Lôi, Phường Quỳnh Mai, Quận Hai Bà Trưng, HN</v>
          </cell>
          <cell r="D3182" t="str">
            <v>MIENBAC;WIN</v>
          </cell>
        </row>
        <row r="3183">
          <cell r="A3183" t="str">
            <v>WIN6646</v>
          </cell>
          <cell r="B3183" t="str">
            <v>CN HÀ NỘI - CÔNG TY CỔ PHẦN DỊCH VỤ THƯƠNG MẠI TỔNG HỢP WINCOMMERCE</v>
          </cell>
          <cell r="C3183" t="str">
            <v>Số 60 Lê Trọng Tấn, Phường Khương Mai, Quận Thanh Xuân, HN</v>
          </cell>
          <cell r="D3183" t="str">
            <v>MIENNAM;WIN</v>
          </cell>
          <cell r="E3183" t="str">
            <v/>
          </cell>
        </row>
        <row r="3184">
          <cell r="A3184" t="str">
            <v>WIN6658</v>
          </cell>
          <cell r="B3184" t="str">
            <v>CN HCM - CÔNG TY CỔ PHẦN DỊCH VỤ THƯƠNG MẠI TỔNG HỢP WINCOMMERCE</v>
          </cell>
          <cell r="C3184" t="str">
            <v>47/8 Nguyễn Hữu Tiến. P.Tây Thạnh, Q.Tân Phú, HCM</v>
          </cell>
          <cell r="D3184" t="str">
            <v>MIENNAM;WIN</v>
          </cell>
          <cell r="E3184" t="str">
            <v/>
          </cell>
        </row>
        <row r="3185">
          <cell r="A3185" t="str">
            <v>WIN6662</v>
          </cell>
          <cell r="B3185" t="str">
            <v>CN HCM - CÔNG TY CỔ PHẦN DỊCH VỤ THƯƠNG MẠI TỔNG HỢP WINCOMMERCE</v>
          </cell>
          <cell r="C3185" t="str">
            <v>12 – 12A Chiến Lược, P.Bình Trị Đông, Q.Bình Tân, HCM</v>
          </cell>
          <cell r="D3185" t="str">
            <v>MIENBAC;WIN</v>
          </cell>
        </row>
        <row r="3186">
          <cell r="A3186" t="str">
            <v>win6663</v>
          </cell>
          <cell r="B3186" t="str">
            <v>CN HÀ NỘI - wincommerce</v>
          </cell>
          <cell r="C3186" t="str">
            <v>SH B4 tòa CT6B, Khu đô thị mới Dương Nội, Phường Dương Nội, Quận Hà Đông, HN</v>
          </cell>
          <cell r="D3186" t="str">
            <v>MIENBAC;WIN</v>
          </cell>
        </row>
        <row r="3187">
          <cell r="A3187" t="str">
            <v>win6664</v>
          </cell>
          <cell r="B3187" t="str">
            <v>CN HÀ NỘI - CÔNG TY CỔ PHẦN DỊCH VỤ THƯƠNG MẠI TỔNG HỢP WINCOMMERCE</v>
          </cell>
          <cell r="C3187" t="str">
            <v>Thôn Hòa Bình, Xã Hoàng Văn Thụ, Huyện Chương Mỹ, HN</v>
          </cell>
          <cell r="D3187" t="str">
            <v>MIENBAC;WIN</v>
          </cell>
        </row>
        <row r="3188">
          <cell r="A3188" t="str">
            <v>win6668</v>
          </cell>
          <cell r="B3188" t="str">
            <v>CN HÀ NỘI - wincommerce</v>
          </cell>
          <cell r="C3188" t="str">
            <v>Số 94, Thôn Dũng Tiến, Xã Kim Thư, Huyện Thanh Oai, HN</v>
          </cell>
          <cell r="D3188" t="str">
            <v>MIENNAM;WIN</v>
          </cell>
          <cell r="E3188" t="str">
            <v/>
          </cell>
        </row>
        <row r="3189">
          <cell r="A3189" t="str">
            <v>WIN6670</v>
          </cell>
          <cell r="B3189" t="str">
            <v>CN HCM - CÔNG TY CỔ PHẦN DỊCH VỤ THƯƠNG MẠI TỔNG HỢP WINCOMMERCE</v>
          </cell>
          <cell r="C3189" t="str">
            <v>172/16A-18 An Phú Đông 09, P.An Phú Đông, Q.12, HCM</v>
          </cell>
          <cell r="D3189" t="str">
            <v>MIENBAC; WIN</v>
          </cell>
        </row>
        <row r="3190">
          <cell r="A3190" t="str">
            <v>WIN6671</v>
          </cell>
          <cell r="B3190" t="str">
            <v>CN HÀ NỘI - CÔNG TY CỔ PHẦN DỊCH VỤ THƯƠNG MẠI TỔNG HỢP WINCOMMERCE</v>
          </cell>
          <cell r="C3190" t="str">
            <v>Số 150 Phố Kim Anh, Xã Thanh Xuân, Huyện Sóc Sơn, HN</v>
          </cell>
          <cell r="D3190" t="str">
            <v>MIENNAM;WIN</v>
          </cell>
          <cell r="E3190" t="str">
            <v/>
          </cell>
        </row>
        <row r="3191">
          <cell r="A3191" t="str">
            <v>win6673</v>
          </cell>
          <cell r="B3191" t="str">
            <v>CN HCM - CÔNG TY CỔ PHẦN DỊCH VỤ THƯƠNG MẠI TỔNG HỢP WINCOMMERCE</v>
          </cell>
          <cell r="C3191" t="str">
            <v>Chung cư HQC plaza, Lô CC1, Đường Nguyễn Văn Linh, xã An Phú Tây, Huyện Bình Chánh, HCM</v>
          </cell>
          <cell r="D3191" t="str">
            <v>MIENNAM;WIN</v>
          </cell>
          <cell r="E3191" t="str">
            <v/>
          </cell>
        </row>
        <row r="3192">
          <cell r="A3192" t="str">
            <v>win6674</v>
          </cell>
          <cell r="B3192" t="str">
            <v>CN HCM - CÔNG TY CỔ PHẦN DỊCH VỤ THƯƠNG MẠI TỔNG HỢP WINCOMMERCE</v>
          </cell>
          <cell r="C3192" t="str">
            <v>302 – 304 Nguyễn Thị Kiểu, P.Hiệp Thành, Q.12, HCM</v>
          </cell>
          <cell r="D3192" t="str">
            <v>MIENNAM;WIN</v>
          </cell>
          <cell r="E3192" t="str">
            <v/>
          </cell>
        </row>
        <row r="3193">
          <cell r="A3193" t="str">
            <v>WIN6675</v>
          </cell>
          <cell r="B3193" t="str">
            <v>CN HCM - CÔNG TY CỔ PHẦN DỊCH VỤ THƯƠNG MẠI TỔNG HỢP WINCOMMERCE</v>
          </cell>
          <cell r="C3193" t="str">
            <v>148 Đường số 9, P. 16, Q.Gò Vấp, HCM</v>
          </cell>
          <cell r="D3193" t="str">
            <v>MIENBAC;WIN</v>
          </cell>
        </row>
        <row r="3194">
          <cell r="A3194" t="str">
            <v>win6676</v>
          </cell>
          <cell r="B3194" t="str">
            <v>CN HÀ NỘI - wincommerce</v>
          </cell>
          <cell r="C3194" t="str">
            <v>Thôn Yên Thành, Xã Tản Lĩnh, Huyện Ba Vì, HN</v>
          </cell>
          <cell r="D3194" t="str">
            <v>MIENBAC;WIN</v>
          </cell>
        </row>
        <row r="3195">
          <cell r="A3195" t="str">
            <v>win6677</v>
          </cell>
          <cell r="B3195" t="str">
            <v>CN HÀ NỘI - WINCOMMERCE</v>
          </cell>
          <cell r="C3195" t="str">
            <v>Thôn Yên Lạc 1, Xã Cần Kiệm, Huyện Thạch Thất, HN</v>
          </cell>
          <cell r="D3195" t="str">
            <v>MIENNAM;WIN</v>
          </cell>
          <cell r="E3195" t="str">
            <v/>
          </cell>
        </row>
        <row r="3196">
          <cell r="A3196" t="str">
            <v>win6682</v>
          </cell>
          <cell r="B3196" t="str">
            <v>CN HCM - CÔNG TY CỔ PHẦN DỊCH VỤ THƯƠNG MẠI TỔNG HỢP WINCOMMERCE</v>
          </cell>
          <cell r="C3196" t="str">
            <v>34/5B Trung Mỹ - Tân Xuân, Ấp Mỹ Huề, X.Trung Chánh, H.Hóc Môn, HCM</v>
          </cell>
          <cell r="D3196" t="str">
            <v>MIENBAC;WIN</v>
          </cell>
        </row>
        <row r="3197">
          <cell r="A3197" t="str">
            <v>win6683</v>
          </cell>
          <cell r="B3197" t="str">
            <v>CN HÀ NỘI - WINCOMMERCE</v>
          </cell>
          <cell r="C3197" t="str">
            <v>Thôn Ứng Hòa, Xã Lam Điền, Huyện Chương Mỹ, HN</v>
          </cell>
          <cell r="D3197" t="str">
            <v>MIENBAC;WIN</v>
          </cell>
        </row>
        <row r="3198">
          <cell r="A3198" t="str">
            <v>win6684</v>
          </cell>
          <cell r="B3198" t="str">
            <v>CN HÀ NỘI - WINCOMMERCE</v>
          </cell>
          <cell r="C3198" t="str">
            <v>Số 4 Ngõ 167 Phương Mai, Phường Phương Mai, Quận Đống Đa, HN</v>
          </cell>
          <cell r="D3198" t="str">
            <v>MIENBAC;WIN</v>
          </cell>
        </row>
        <row r="3199">
          <cell r="A3199" t="str">
            <v>win6689</v>
          </cell>
          <cell r="B3199" t="str">
            <v>CN HÀ NỘI - wincommerce</v>
          </cell>
          <cell r="C3199" t="str">
            <v>LK9-39 Khu Đô Thị mới Văn Phú, Phường Phú La, Quận Hà Đông, HN</v>
          </cell>
          <cell r="D3199" t="str">
            <v>MIENNAM;WIN</v>
          </cell>
          <cell r="E3199" t="str">
            <v/>
          </cell>
        </row>
        <row r="3200">
          <cell r="A3200" t="str">
            <v>win6694</v>
          </cell>
          <cell r="B3200" t="str">
            <v>CN HCM - WINCOMMERCE</v>
          </cell>
          <cell r="C3200" t="str">
            <v>0.03 Tầng 01, Chung cư CC1, khối HQ4, Khu 2-Khu tái định cư, Bến Lức-Khu chức năng số 17- KĐT mới Na T. Phố, Ấp 3, Xã An Phú Tây, Bình Chánh, HCM</v>
          </cell>
          <cell r="D3200" t="str">
            <v>MIENBAC;WIN</v>
          </cell>
        </row>
        <row r="3201">
          <cell r="A3201" t="str">
            <v>win6697</v>
          </cell>
          <cell r="B3201" t="str">
            <v>CN HÀ NỘI - WINCOMMERCE</v>
          </cell>
          <cell r="C3201" t="str">
            <v>18 Hàng Than, Phường Nguyễn Trung Trực, Quận Ba Đình, HN</v>
          </cell>
          <cell r="D3201" t="str">
            <v>MIENNAM;WIN</v>
          </cell>
          <cell r="E3201" t="str">
            <v/>
          </cell>
        </row>
        <row r="3202">
          <cell r="A3202" t="str">
            <v>WIN6702</v>
          </cell>
          <cell r="B3202" t="str">
            <v>CN HCM - CÔNG TY CỔ PHẦN DỊCH VỤ THƯƠNG MẠI TỔNG HỢP WINCOMMERCE</v>
          </cell>
          <cell r="C3202" t="str">
            <v>34 Hoàng Hoa Thám, P.7, Q.Bình Thạnh, HCM</v>
          </cell>
          <cell r="D3202" t="str">
            <v>MIENNAM;WIN</v>
          </cell>
          <cell r="E3202" t="str">
            <v/>
          </cell>
        </row>
        <row r="3203">
          <cell r="A3203" t="str">
            <v>win6705</v>
          </cell>
          <cell r="B3203" t="str">
            <v>CN HCM - CÔNG TY CỔ PHẦN DỊCH VỤ THƯƠNG MẠI TỔNG HỢP WINCOMMERCE</v>
          </cell>
          <cell r="C3203" t="str">
            <v>Shop 01.17, CC S3.05 Khu A, 512 Nguyễn Xiển, P. Long Thạnh Mỹ, TP. Thủ Đức, HCM</v>
          </cell>
          <cell r="D3203" t="str">
            <v>MIENNAM;WIN</v>
          </cell>
          <cell r="E3203" t="str">
            <v/>
          </cell>
        </row>
        <row r="3204">
          <cell r="A3204" t="str">
            <v>WIN6709</v>
          </cell>
          <cell r="B3204" t="str">
            <v>CN HCM - CÔNG TY CỔ PHẦN DỊCH VỤ THƯƠNG MẠI TỔNG HỢP WINCOMMERCE</v>
          </cell>
          <cell r="C3204" t="str">
            <v>34 Tạ Hiện, P.Thạnh Mỹ Lợi, TP.Thủ Đức</v>
          </cell>
          <cell r="D3204" t="str">
            <v>MIENNAM;WIN</v>
          </cell>
          <cell r="E3204" t="str">
            <v/>
          </cell>
        </row>
        <row r="3205">
          <cell r="A3205" t="str">
            <v>win6710</v>
          </cell>
          <cell r="B3205" t="str">
            <v>CN HCM - CÔNG TY CỔ PHẦN DỊCH VỤ THƯƠNG MẠI TỔNG HỢP WINCOMMERCE</v>
          </cell>
          <cell r="C3205" t="str">
            <v>137 Lương Thế Vinh, P.Tân Thới Hòa, Q.Tân Phú, HCM</v>
          </cell>
          <cell r="D3205" t="str">
            <v>MIENNAM;WIN</v>
          </cell>
          <cell r="E3205" t="str">
            <v/>
          </cell>
        </row>
        <row r="3206">
          <cell r="A3206" t="str">
            <v>win6711</v>
          </cell>
          <cell r="B3206" t="str">
            <v>CN HCM - CÔNG TY CỔ PHẦN DỊCH VỤ THƯƠNG MẠI TỔNG HỢP WINCOMMERCE</v>
          </cell>
          <cell r="C3206" t="str">
            <v>SL9 Cư Xá Phú Lâm A, P.12, Q.6, HCM</v>
          </cell>
          <cell r="D3206" t="str">
            <v>MIENBAC;WIN</v>
          </cell>
        </row>
        <row r="3207">
          <cell r="A3207" t="str">
            <v>win6713</v>
          </cell>
          <cell r="B3207" t="str">
            <v>CN HÀ NỘI - WINCOMMERCE</v>
          </cell>
          <cell r="C3207" t="str">
            <v>Kiot 01,02,25,26, Tầng 1 - Tòa CT1B, trục đường 5 kéo dài, Phường Thượng Thanh, Quận Long Biên, HN</v>
          </cell>
          <cell r="D3207" t="str">
            <v>MIENBAC;WIN</v>
          </cell>
        </row>
        <row r="3208">
          <cell r="A3208" t="str">
            <v>win6722</v>
          </cell>
          <cell r="B3208" t="str">
            <v>CN HÀ NỘI - wincommerce</v>
          </cell>
          <cell r="C3208" t="str">
            <v>số B3-Lô B-TT1, Khu nhà ở Bộ Tư lệnh Thủ Đô Hà Nội, Phường Yên Nghĩa, Quận Hà Đông, HN</v>
          </cell>
          <cell r="D3208" t="str">
            <v>MIENBAC;WIN</v>
          </cell>
        </row>
        <row r="3209">
          <cell r="A3209" t="str">
            <v>win6728</v>
          </cell>
          <cell r="B3209" t="str">
            <v>CN HÀ NỘI - wincommerce</v>
          </cell>
          <cell r="C3209" t="str">
            <v>Số 55 Đường 422 Xã Tân Lập, Huyện Đan Phượng, HN</v>
          </cell>
          <cell r="D3209" t="str">
            <v>MIENNAM;WIN</v>
          </cell>
          <cell r="E3209" t="str">
            <v/>
          </cell>
        </row>
        <row r="3210">
          <cell r="A3210" t="str">
            <v>WIN6734</v>
          </cell>
          <cell r="B3210" t="str">
            <v>CN HCM - CÔNG TY CỔ PHẦN DỊCH VỤ THƯƠNG MẠI TỔNG HỢP WINCOMMERCE</v>
          </cell>
          <cell r="C3210" t="str">
            <v>117 – 119 Trần Văn Kiểu, P.10, Q.6, HCM</v>
          </cell>
          <cell r="D3210" t="str">
            <v>MIENNAM;WIN</v>
          </cell>
          <cell r="E3210" t="str">
            <v/>
          </cell>
        </row>
        <row r="3211">
          <cell r="A3211" t="str">
            <v>win6735</v>
          </cell>
          <cell r="B3211" t="str">
            <v>CN HCM - CÔNG TY CỔ PHẦN DỊCH VỤ THƯƠNG MẠI TỔNG HỢP WINCOMMERCE</v>
          </cell>
          <cell r="C3211" t="str">
            <v>9A Thoại Ngọc Hầu, P.Hòa Thạnh, Q.Tân Phú, HCM</v>
          </cell>
          <cell r="D3211" t="str">
            <v>MIENBAC;WIN</v>
          </cell>
        </row>
        <row r="3212">
          <cell r="A3212" t="str">
            <v>win6738</v>
          </cell>
          <cell r="B3212" t="str">
            <v>CN HÀ NỘI - wincommerce</v>
          </cell>
          <cell r="C3212" t="str">
            <v>TDP Nguyên Xá 1, Phường Minh Khai, Quận Bắc Từ Liêm, HN</v>
          </cell>
          <cell r="D3212" t="str">
            <v>MIENBAC;WIN</v>
          </cell>
        </row>
        <row r="3213">
          <cell r="A3213" t="str">
            <v>win6739</v>
          </cell>
          <cell r="B3213" t="str">
            <v>CN HÀ NỘI - wincommerce</v>
          </cell>
          <cell r="C3213" t="str">
            <v>Chợ Đầu Đê, Xã Tiến Thịnh, Huyện Mê Linh, HN</v>
          </cell>
          <cell r="D3213" t="str">
            <v>MIENBAC;WIN</v>
          </cell>
        </row>
        <row r="3214">
          <cell r="A3214" t="str">
            <v>win6743</v>
          </cell>
          <cell r="B3214" t="str">
            <v>CN HÀ NỘI - wincommerce</v>
          </cell>
          <cell r="C3214" t="str">
            <v>Ô thương mại dịch vụ 4 ( Tầng 1) Thuộc tòa nhà T4 Thăng Long, Huyện Hoài Đức, HN</v>
          </cell>
          <cell r="D3214" t="str">
            <v>MIENNAM;WIN</v>
          </cell>
          <cell r="E3214" t="str">
            <v/>
          </cell>
        </row>
        <row r="3215">
          <cell r="A3215" t="str">
            <v>WIN6744</v>
          </cell>
          <cell r="B3215" t="str">
            <v>CN HCM - CÔNG TY CỔ PHẦN DỊCH VỤ THƯƠNG MẠI TỔNG HỢP WINCOMMERCE</v>
          </cell>
          <cell r="C3215" t="str">
            <v>15 Đường số 1, P. Bình Hưng Hòa A, Q. Bình Tân, HCM</v>
          </cell>
          <cell r="D3215" t="str">
            <v>MIENBAC;WIN</v>
          </cell>
        </row>
        <row r="3216">
          <cell r="A3216" t="str">
            <v>win6754</v>
          </cell>
          <cell r="B3216" t="str">
            <v>CN HÀ NỘI - WINCOMMERCE</v>
          </cell>
          <cell r="C3216" t="str">
            <v>01S5A, Khối nhà S6 (S6.1+ S6.2), Khu Vinhomes Symphony, Lô đất G4*-HH16, Phường Phúc Lợi, Quận Long Biên, HN</v>
          </cell>
          <cell r="D3216" t="str">
            <v>MIENNAM;WIN</v>
          </cell>
          <cell r="E3216" t="str">
            <v/>
          </cell>
        </row>
        <row r="3217">
          <cell r="A3217" t="str">
            <v>win6757</v>
          </cell>
          <cell r="B3217" t="str">
            <v>CN HCM - CÔNG TY CỔ PHẦN DỊCH VỤ THƯƠNG MẠI TỔNG HỢP WINCOMMERCE</v>
          </cell>
          <cell r="C3217" t="str">
            <v>662 Tên Lửa, KP.1, P.Bình Trị Đông B, Q.Bình Tân, HCM</v>
          </cell>
          <cell r="D3217" t="str">
            <v>MIENBAC;WIN</v>
          </cell>
        </row>
        <row r="3218">
          <cell r="A3218" t="str">
            <v>win6760</v>
          </cell>
          <cell r="B3218" t="str">
            <v>CN HÀ NỘI - wincommerce</v>
          </cell>
          <cell r="C3218" t="str">
            <v>Số 164 đường 72, Phương Quan, Xã Vân Côn, Huyện Hoài Đức, HN</v>
          </cell>
          <cell r="D3218" t="str">
            <v>MIENBAC;WIN</v>
          </cell>
        </row>
        <row r="3219">
          <cell r="A3219" t="str">
            <v>win6768</v>
          </cell>
          <cell r="B3219" t="str">
            <v>CN HÀ NỘI - wincommerce</v>
          </cell>
          <cell r="C3219" t="str">
            <v>332 Lũng Kênh, Xã Đức Giang , Huyện Hoài Đức, HN</v>
          </cell>
          <cell r="D3219" t="str">
            <v>MIENBAC;WIN</v>
          </cell>
        </row>
        <row r="3220">
          <cell r="A3220" t="str">
            <v>win6770</v>
          </cell>
          <cell r="B3220" t="str">
            <v>CN HÀ NỘI - wincommerce</v>
          </cell>
          <cell r="C3220" t="str">
            <v>Kiot TMDV – B07 Tecco Diamond, KĐT Tứ Hiệp, Xã Tứ Hiệp, Huyện Thanh Trì, HN</v>
          </cell>
          <cell r="D3220" t="str">
            <v>MIENBAC;WIN</v>
          </cell>
        </row>
        <row r="3221">
          <cell r="A3221" t="str">
            <v>win6774</v>
          </cell>
          <cell r="B3221" t="str">
            <v>CN HÀ NỘI - wincommerce</v>
          </cell>
          <cell r="C3221" t="str">
            <v>Số 28 Yên Hòa, Tổ 14 Yên Nghĩa, Phường Yên Nghĩa, Q.Hà Đông, HN</v>
          </cell>
          <cell r="D3221" t="str">
            <v>MIENBAC;WIN</v>
          </cell>
        </row>
        <row r="3222">
          <cell r="A3222" t="str">
            <v>win6777</v>
          </cell>
          <cell r="B3222" t="str">
            <v>CN HÀ NỘI - WINCOMMERCE</v>
          </cell>
          <cell r="C3222" t="str">
            <v>Số nhà 39 Ngõ 192 Phố Lê Trọng Tấn, Phường Định Công, Quận Thanh Xuân, HN</v>
          </cell>
          <cell r="D3222" t="str">
            <v>MIENNAM;WIN</v>
          </cell>
          <cell r="E3222" t="str">
            <v/>
          </cell>
        </row>
        <row r="3223">
          <cell r="A3223" t="str">
            <v>win6781</v>
          </cell>
          <cell r="B3223" t="str">
            <v>CN HCM - WINCOMMERCE</v>
          </cell>
          <cell r="C3223" t="str">
            <v>A0.02, Tầng trệt, Khu A, Cao ốc Hưng Phát, 928 Lê Văn Lương, X.Phước Kiểng, H.Nhà Bè, HCM</v>
          </cell>
          <cell r="D3223" t="str">
            <v>MIENNAM;WIN</v>
          </cell>
          <cell r="E3223" t="str">
            <v/>
          </cell>
        </row>
        <row r="3224">
          <cell r="A3224" t="str">
            <v>win6782</v>
          </cell>
          <cell r="B3224" t="str">
            <v>CN HCM - Wincommerce</v>
          </cell>
          <cell r="C3224" t="str">
            <v>0.06, CC Carillon 5, 262/3 Lũy Bán Bích, P.Hòa Thạnh, Q.Tân Phú, HCM</v>
          </cell>
          <cell r="D3224" t="str">
            <v>MIENBAC;WIN</v>
          </cell>
        </row>
        <row r="3225">
          <cell r="A3225" t="str">
            <v>win6788</v>
          </cell>
          <cell r="B3225" t="str">
            <v>CN HÀ NỘI - wincommerce</v>
          </cell>
          <cell r="C3225" t="str">
            <v>Lô 37-TTTM1, Khu đô thị mới hai bên đường Lê Trọng Tấn, Phường Dương Nội, Quận Hà Đông, HN</v>
          </cell>
          <cell r="D3225" t="str">
            <v>MIENBAC;WIN</v>
          </cell>
        </row>
        <row r="3226">
          <cell r="A3226" t="str">
            <v>win6794</v>
          </cell>
          <cell r="B3226" t="str">
            <v>CN HÀ NỘI - wincommerce</v>
          </cell>
          <cell r="C3226" t="str">
            <v>Thôn Hiền Lương, Xã An Tiến, huyện Mỹ Đức, HN</v>
          </cell>
          <cell r="D3226" t="str">
            <v>MIENNAM;WIN</v>
          </cell>
          <cell r="E3226" t="str">
            <v/>
          </cell>
        </row>
        <row r="3227">
          <cell r="A3227" t="str">
            <v>win6795</v>
          </cell>
          <cell r="B3227" t="str">
            <v>CN HCM - WINCOMMERCE</v>
          </cell>
          <cell r="C3227" t="str">
            <v>3/22A Đông Thạnh 2-3-1, X.Đông Thạnh, H.Hóc Môn, HCM</v>
          </cell>
          <cell r="D3227" t="str">
            <v>MIENNAM;WIN</v>
          </cell>
          <cell r="E3227" t="str">
            <v/>
          </cell>
        </row>
        <row r="3228">
          <cell r="A3228" t="str">
            <v>win6802</v>
          </cell>
          <cell r="B3228" t="str">
            <v>CN HCM - WINCOMMERCE</v>
          </cell>
          <cell r="C3228" t="str">
            <v>B-TM01, CC Harmona, 21 Trương Công Định, P.14, Q.Tân Bình, HCM</v>
          </cell>
          <cell r="D3228" t="str">
            <v>MIENNAM;WIN</v>
          </cell>
          <cell r="E3228" t="str">
            <v/>
          </cell>
        </row>
        <row r="3229">
          <cell r="A3229" t="str">
            <v>win6803</v>
          </cell>
          <cell r="B3229" t="str">
            <v>CN HCM - WINCOMMERCE</v>
          </cell>
          <cell r="C3229" t="str">
            <v>22 Đường số 25, P.Linh Đông, TP.Thủ Đức, HCM</v>
          </cell>
          <cell r="D3229" t="str">
            <v>MIENBAC;WIN</v>
          </cell>
        </row>
        <row r="3230">
          <cell r="A3230" t="str">
            <v>win6807</v>
          </cell>
          <cell r="B3230" t="str">
            <v>CN HÀ NỘI - WINCOMMERCE</v>
          </cell>
          <cell r="C3230" t="str">
            <v>Số 268A Phố Đội Cấn, Phường Cống Vị, Quận Ba Đình, HN</v>
          </cell>
          <cell r="D3230" t="str">
            <v>MIENNAM;WIN</v>
          </cell>
          <cell r="E3230" t="str">
            <v/>
          </cell>
        </row>
        <row r="3231">
          <cell r="A3231" t="str">
            <v>win6823</v>
          </cell>
          <cell r="B3231" t="str">
            <v>CN HCM - WINCOMMERCE</v>
          </cell>
          <cell r="C3231" t="str">
            <v>Lô G17, Khu nhà ở Bình Chiểu, KP.2, P.Bình Chiểu, TP.Thủ Đức, HCM</v>
          </cell>
          <cell r="D3231" t="str">
            <v>MIENNAM;WIN</v>
          </cell>
          <cell r="E3231" t="str">
            <v/>
          </cell>
        </row>
        <row r="3232">
          <cell r="A3232" t="str">
            <v>win6824</v>
          </cell>
          <cell r="B3232" t="str">
            <v>CN HCM - WINCOMMERCE</v>
          </cell>
          <cell r="C3232" t="str">
            <v>8/17 Đông Thạnh 3, X.Đông Thạnh, H.Hóc Môn, HCM</v>
          </cell>
          <cell r="D3232" t="str">
            <v>MIENNAM;WIN</v>
          </cell>
          <cell r="E3232" t="str">
            <v/>
          </cell>
        </row>
        <row r="3233">
          <cell r="A3233" t="str">
            <v>win6826</v>
          </cell>
          <cell r="B3233" t="str">
            <v>CN HCM - Wincommerce</v>
          </cell>
          <cell r="C3233" t="str">
            <v>121-123-125-127 Nguyễn Quý Anh, P.Tân Sơn Nhì, Q.Tân Phú, HCM</v>
          </cell>
          <cell r="D3233" t="str">
            <v>MIENNAM;WIN</v>
          </cell>
          <cell r="E3233" t="str">
            <v/>
          </cell>
        </row>
        <row r="3234">
          <cell r="A3234" t="str">
            <v>win6829</v>
          </cell>
          <cell r="B3234" t="str">
            <v>CN HCM - WINCOMMERCE</v>
          </cell>
          <cell r="C3234" t="str">
            <v>A10/27 Ấp 1 Quốc lộ 50, X.Bình Hưng, H.Bình Chánh, HCM</v>
          </cell>
          <cell r="D3234" t="str">
            <v>MIENNAM;WIN</v>
          </cell>
          <cell r="E3234" t="str">
            <v/>
          </cell>
        </row>
        <row r="3235">
          <cell r="A3235" t="str">
            <v>win6830</v>
          </cell>
          <cell r="B3235" t="str">
            <v>CN HCM - WINCOMMERCE</v>
          </cell>
          <cell r="C3235" t="str">
            <v>129/3 Trịnh Thị Miếng, X.Thới Tam Thôn, H.Hóc Môn, HCM</v>
          </cell>
          <cell r="D3235" t="str">
            <v>MIENNAM;WIN</v>
          </cell>
          <cell r="E3235" t="str">
            <v/>
          </cell>
        </row>
        <row r="3236">
          <cell r="A3236" t="str">
            <v>win6831</v>
          </cell>
          <cell r="B3236" t="str">
            <v>CN HCM - WINCOMMERCE</v>
          </cell>
          <cell r="C3236" t="str">
            <v>174 Dương Đình Hội, P.Phước Long B, TP.Thủ Đức (Q. 9 cũ), HCM</v>
          </cell>
          <cell r="D3236" t="str">
            <v>MIENNAM;WIN</v>
          </cell>
          <cell r="E3236" t="str">
            <v/>
          </cell>
        </row>
        <row r="3237">
          <cell r="A3237" t="str">
            <v>win6843</v>
          </cell>
          <cell r="B3237" t="str">
            <v>CN HCM - WINCOMMERCE</v>
          </cell>
          <cell r="C3237" t="str">
            <v>1400 Tỉnh Lộ 7, Ấp Chợ Cũ, X.An Nhơn Tây, H.Củ Chi, HCM</v>
          </cell>
          <cell r="D3237" t="str">
            <v>MIENNAM;WIN</v>
          </cell>
          <cell r="E3237" t="str">
            <v/>
          </cell>
        </row>
        <row r="3238">
          <cell r="A3238" t="str">
            <v>win6846</v>
          </cell>
          <cell r="B3238" t="str">
            <v>CN HCM - wincommerce</v>
          </cell>
          <cell r="C3238" t="str">
            <v>275 An Dương Vương, khu phố 4, P.An Lạc, Q.Bình Tân, HCM</v>
          </cell>
          <cell r="D3238" t="str">
            <v>MIENBAC;WIN</v>
          </cell>
        </row>
        <row r="3239">
          <cell r="A3239" t="str">
            <v>win6847</v>
          </cell>
          <cell r="B3239" t="str">
            <v>CN HÀ NỘI - wincommerce</v>
          </cell>
          <cell r="C3239" t="str">
            <v>158 Nguyễn Thái Học, Thị trấn Phùng, Huyện Đan Phượng, HN</v>
          </cell>
          <cell r="D3239" t="str">
            <v>MIENBAC;WIN</v>
          </cell>
        </row>
        <row r="3240">
          <cell r="A3240" t="str">
            <v>win6848</v>
          </cell>
          <cell r="B3240" t="str">
            <v>CN HÀ NỘI - wincommerce</v>
          </cell>
          <cell r="C3240" t="str">
            <v>Số 7 Ngõ 12 Đường Phú Minh, Phường Minh Khai, Quận Bắc Từ Liêm, HN</v>
          </cell>
          <cell r="D3240" t="str">
            <v>MIENBAC;WIN</v>
          </cell>
        </row>
        <row r="3241">
          <cell r="A3241" t="str">
            <v>win6849</v>
          </cell>
          <cell r="B3241" t="str">
            <v>CN HÀ NỘI - wincommerce</v>
          </cell>
          <cell r="C3241" t="str">
            <v>Thôn 5, Xã Ba Trại, Huyện Ba Vì, HN</v>
          </cell>
          <cell r="D3241" t="str">
            <v>MIENBAC;WIN</v>
          </cell>
        </row>
        <row r="3242">
          <cell r="A3242" t="str">
            <v>win6857</v>
          </cell>
          <cell r="B3242" t="str">
            <v>CN HÀ NỘI - wincommerce</v>
          </cell>
          <cell r="C3242" t="str">
            <v>Thôn Thượng, Xã Bích Hòa, Huyện Thanh Oai, HN</v>
          </cell>
          <cell r="D3242" t="str">
            <v>MIENBAC;WIN</v>
          </cell>
        </row>
        <row r="3243">
          <cell r="A3243" t="str">
            <v>win6858</v>
          </cell>
          <cell r="B3243" t="str">
            <v>CN HÀ NỘI - wincommerce</v>
          </cell>
          <cell r="C3243" t="str">
            <v>Đội 6 Quảng Yên, Xã Yên Sơn, Huyện Quốc Oai, HN</v>
          </cell>
          <cell r="D3243" t="str">
            <v>MIENNAM;WIN</v>
          </cell>
          <cell r="E3243" t="str">
            <v/>
          </cell>
        </row>
        <row r="3244">
          <cell r="A3244" t="str">
            <v>win6859</v>
          </cell>
          <cell r="B3244" t="str">
            <v>CN HCM - wincommerce</v>
          </cell>
          <cell r="C3244" t="str">
            <v>03.04 CC TopazHome 2, đường 154, P.Tân Phú, Tp.Thủ Đức, HCM</v>
          </cell>
          <cell r="D3244" t="str">
            <v>MIENNAM;WIN</v>
          </cell>
          <cell r="E3244" t="str">
            <v/>
          </cell>
        </row>
        <row r="3245">
          <cell r="A3245" t="str">
            <v>win6863</v>
          </cell>
          <cell r="B3245" t="str">
            <v>CN HCM - wincommerce</v>
          </cell>
          <cell r="C3245" t="str">
            <v>60 Liên khu 10-11, P.Bình Trị Đông, Q.Bình Tân, HCM</v>
          </cell>
          <cell r="D3245" t="str">
            <v>MIENBAC;WIN</v>
          </cell>
        </row>
        <row r="3246">
          <cell r="A3246" t="str">
            <v>win6866</v>
          </cell>
          <cell r="B3246" t="str">
            <v>CN HÀ NỘI - wincommerce</v>
          </cell>
          <cell r="C3246" t="str">
            <v>Thôn Ngọc Nhị, Xã Cẩm Lĩnh, Huyện Ba Vì, HN</v>
          </cell>
          <cell r="D3246" t="str">
            <v>MIENNAM;WIN</v>
          </cell>
          <cell r="E3246" t="str">
            <v/>
          </cell>
        </row>
        <row r="3247">
          <cell r="A3247" t="str">
            <v>win6869</v>
          </cell>
          <cell r="B3247" t="str">
            <v>CN HCM - wincommerce</v>
          </cell>
          <cell r="C3247" t="str">
            <v>33 Mai Hắc Đế, P.15, Q.8, HCM</v>
          </cell>
          <cell r="D3247" t="str">
            <v>MIENBAC;WIN</v>
          </cell>
        </row>
        <row r="3248">
          <cell r="A3248" t="str">
            <v>win6872</v>
          </cell>
          <cell r="B3248" t="str">
            <v>CN HÀ NỘI - wincommerce</v>
          </cell>
          <cell r="C3248" t="str">
            <v>Tầng 1, Tòa nhà HH2 Bắc Hà, Phố Tố Hữu, Phường Nhân Chính, Quận Thanh Xuân, HN</v>
          </cell>
          <cell r="D3248" t="str">
            <v>MIENBAC;WIN</v>
          </cell>
        </row>
        <row r="3249">
          <cell r="A3249" t="str">
            <v>win6873</v>
          </cell>
          <cell r="B3249" t="str">
            <v>CN HÀ NỘI - wincommerce</v>
          </cell>
          <cell r="C3249" t="str">
            <v>TM1 – Chung cư C1 Thành Công, Phường Thành Công, Quận Ba Đình, HN</v>
          </cell>
          <cell r="D3249" t="str">
            <v>MIENNAM;WIN</v>
          </cell>
          <cell r="E3249" t="str">
            <v/>
          </cell>
        </row>
        <row r="3250">
          <cell r="A3250" t="str">
            <v>WIN6875</v>
          </cell>
          <cell r="B3250" t="str">
            <v>CN HCM - CÔNG TY CỔ PHẦN DỊCH VỤ THƯƠNG MẠI TỔNG HỢP WINCOMMERCE</v>
          </cell>
          <cell r="C3250" t="str">
            <v>01.04 Tòa S7.02, Vinhomes Grand Park, 88 Phước Thiện, P. Long Bình, TP. Thủ Đức TP. Hồ Chí Minh Việt Nam</v>
          </cell>
          <cell r="D3250" t="str">
            <v>MIENBAC;WIN</v>
          </cell>
        </row>
        <row r="3251">
          <cell r="A3251" t="str">
            <v>win6880</v>
          </cell>
          <cell r="B3251" t="str">
            <v>CN HÀ NỘI - wincommerce</v>
          </cell>
          <cell r="C3251" t="str">
            <v>Xóm 6, Xã Phúc Lâm, Huyện Mỹ Đức, HN</v>
          </cell>
          <cell r="D3251" t="str">
            <v>MIENBAC;WIN</v>
          </cell>
        </row>
        <row r="3252">
          <cell r="A3252" t="str">
            <v>win6882</v>
          </cell>
          <cell r="B3252" t="str">
            <v>CN HÀ NỘI - wincommerce</v>
          </cell>
          <cell r="C3252" t="str">
            <v>S06 Tháp CENTRO, Newtatco Kosmo Tây Hồ, P.Xuân Tảo, Q.Bắc Từ Liêm, HN</v>
          </cell>
          <cell r="D3252" t="str">
            <v>MIENBAC;WIN</v>
          </cell>
        </row>
        <row r="3253">
          <cell r="A3253" t="str">
            <v>win6883</v>
          </cell>
          <cell r="B3253" t="str">
            <v>CN HÀ NỘI - wincommerce</v>
          </cell>
          <cell r="C3253" t="str">
            <v>161 Phố Phú Nhi 2, Phường Phú Thịnh, Thị xã Sơn Tây, HN</v>
          </cell>
          <cell r="D3253" t="str">
            <v>MIENNAM;WIN</v>
          </cell>
          <cell r="E3253" t="str">
            <v/>
          </cell>
        </row>
        <row r="3254">
          <cell r="A3254" t="str">
            <v>WIN6886</v>
          </cell>
          <cell r="B3254" t="str">
            <v>CN HCM - CÔNG TY CỔ PHẦN DỊCH VỤ THƯƠNG MẠI TỔNG HỢP WINCOMMERCE</v>
          </cell>
          <cell r="C3254" t="str">
            <v>01.04 Tòa S10.03, Vinhomes Grand Park, 88 Phước Thiện, P. Long Bình, TP. Thủ Đức TP. Hồ Chí Minh Việt Nam</v>
          </cell>
          <cell r="D3254" t="str">
            <v>MIENBAC;WIN</v>
          </cell>
        </row>
        <row r="3255">
          <cell r="A3255" t="str">
            <v>win6888</v>
          </cell>
          <cell r="B3255" t="str">
            <v>CN HÀ NỘI - wincommerce</v>
          </cell>
          <cell r="C3255" t="str">
            <v>Thôn Vị Thuỷ, Xã Thanh Mỹ, Thị xã Sơn Tây TP. Hà Nội</v>
          </cell>
          <cell r="D3255" t="str">
            <v>MIENBAC;WIN</v>
          </cell>
        </row>
        <row r="3256">
          <cell r="A3256" t="str">
            <v>win6891</v>
          </cell>
          <cell r="B3256" t="str">
            <v>CN HÀ NỘI - wincommerce</v>
          </cell>
          <cell r="C3256" t="str">
            <v>Số 42 Nguyễn Đăng Phi, Thôn La Thạch, Xã Phương Đình, H. Đan Phượng, HN</v>
          </cell>
          <cell r="D3256" t="str">
            <v>MIENBAC;WIN</v>
          </cell>
        </row>
        <row r="3257">
          <cell r="A3257" t="str">
            <v>win6892</v>
          </cell>
          <cell r="B3257" t="str">
            <v>CN HÀ NỘI - wincommerce</v>
          </cell>
          <cell r="C3257" t="str">
            <v>Thôn Hạ Sở, Xã Hồng Sơn, Huyện Mỹ Đức, HN</v>
          </cell>
          <cell r="D3257" t="str">
            <v>MIENBAC;WIN</v>
          </cell>
        </row>
        <row r="3258">
          <cell r="A3258" t="str">
            <v>win6895</v>
          </cell>
          <cell r="B3258" t="str">
            <v>CN HÀ NỘI - wincommerce</v>
          </cell>
          <cell r="C3258" t="str">
            <v>SH2A, Tầng 1, Tòa nhà HH02 thuộc công trình Nhà ở cao tầng kết hợp DV TM Eco Lakeview, Số 32 Phố Đại Từ, P.Đại Kim, Q.Hoàng Mai, HN</v>
          </cell>
          <cell r="D3258" t="str">
            <v>MIENNAM;WIN</v>
          </cell>
          <cell r="E3258" t="str">
            <v/>
          </cell>
        </row>
        <row r="3259">
          <cell r="A3259" t="str">
            <v>win6900</v>
          </cell>
          <cell r="B3259" t="str">
            <v>CN HCM - WINCOMMERCE</v>
          </cell>
          <cell r="C3259" t="str">
            <v>220/110 Nguyễn Văn Khối, P. 9, Q. Gò Vấp TP. Hồ Chí Minh Việt Nam</v>
          </cell>
          <cell r="D3259" t="str">
            <v>MIENBAC;WIN</v>
          </cell>
        </row>
        <row r="3260">
          <cell r="A3260" t="str">
            <v>win6919</v>
          </cell>
          <cell r="B3260" t="str">
            <v>CN HÀ NỘI - wincommerce</v>
          </cell>
          <cell r="C3260" t="str">
            <v>Số 116 Tây Tựu, Phường Tây Tựu, Quận Bắc Từ Liêm, HN</v>
          </cell>
          <cell r="D3260" t="str">
            <v>MIENNAM;WIN</v>
          </cell>
          <cell r="E3260" t="str">
            <v/>
          </cell>
        </row>
        <row r="3261">
          <cell r="A3261" t="str">
            <v>win6920</v>
          </cell>
          <cell r="B3261" t="str">
            <v>CN HCM - wincommerce</v>
          </cell>
          <cell r="C3261" t="str">
            <v>28A Tây Lân, khu phố 7, P.Bình Trị Đông A, Q.Bình Tân, HCM</v>
          </cell>
          <cell r="D3261" t="str">
            <v>MIENNAM;WIN</v>
          </cell>
          <cell r="E3261" t="str">
            <v/>
          </cell>
        </row>
        <row r="3262">
          <cell r="A3262" t="str">
            <v>win6921</v>
          </cell>
          <cell r="B3262" t="str">
            <v>CN HCM - wincommerce</v>
          </cell>
          <cell r="C3262" t="str">
            <v>B8/29B Hưng Nhơn, X.Tân Kiên, H.Bình Chánh, HCM</v>
          </cell>
          <cell r="D3262" t="str">
            <v>MIENBAC;WIN</v>
          </cell>
        </row>
        <row r="3263">
          <cell r="A3263" t="str">
            <v>winF205</v>
          </cell>
          <cell r="B3263" t="str">
            <v>CN HÀ NỘI - Wincommerce</v>
          </cell>
          <cell r="C3263" t="str">
            <v>F205 - F205 FWMP HNI Shop R105-01 S16, OCP - Shop R105-01 S16, Vinhome Oceanpark, Trâu Quỳ, Gia Lâm, HN</v>
          </cell>
          <cell r="D3263" t="str">
            <v>MIENNAM;WIN</v>
          </cell>
          <cell r="E3263" t="str">
            <v/>
          </cell>
        </row>
        <row r="3264">
          <cell r="A3264" t="str">
            <v>WINF054</v>
          </cell>
          <cell r="B3264" t="str">
            <v>CN HCM - CÔNG TY CỔ PHẦN DỊCH VỤ THƯƠNG MẠI TỔNG HỢP WINCOMMERCE</v>
          </cell>
          <cell r="C3264" t="str">
            <v>Số 8 đường số 3, KDC Đại Phúc, x.Bình Hưng, H.Bình Chánh, HCM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</v>
          </cell>
          <cell r="B3265" t="str">
            <v>CÔNG TY CỔ PHẦN TMDV WIN MART</v>
          </cell>
          <cell r="C3265" t="str">
            <v>A15 Đường B, Phường Tam Bình, Thành phố Thủ Đức, Thành phố Hồ Chí Minh, Việt Nam</v>
          </cell>
          <cell r="D3265" t="str">
            <v>6%; MIENNAM</v>
          </cell>
          <cell r="E3265" t="str">
            <v/>
          </cell>
        </row>
        <row r="3266">
          <cell r="A3266" t="str">
            <v>winmart0001</v>
          </cell>
          <cell r="B3266" t="str">
            <v>WINMART căn hộ Flora, Bình chánh</v>
          </cell>
          <cell r="C3266" t="str">
            <v>MP2.001.02-03 Khu Căn hộ FLORA Mizuki, Xã Bình Hưng, Huyện Bình Chánh, HCM</v>
          </cell>
          <cell r="D3266" t="str">
            <v>MIENNAM</v>
          </cell>
          <cell r="E3266" t="str">
            <v>0316607552</v>
          </cell>
        </row>
        <row r="3267">
          <cell r="A3267" t="str">
            <v>WOWMART</v>
          </cell>
          <cell r="B3267" t="str">
            <v>CÔNG TY TNHH THƯƠNG MẠI VÀ DỊCH VỤ WOWMART</v>
          </cell>
          <cell r="C3267" t="str">
            <v>54/22/33 Bạch Đằng, Phường 2, Quận Tân Bình, Thành phố Hồ Chí Minh, Việt Nam</v>
          </cell>
          <cell r="E3267" t="str">
            <v>0601139140</v>
          </cell>
        </row>
        <row r="3268">
          <cell r="A3268" t="str">
            <v>X20</v>
          </cell>
          <cell r="B3268" t="str">
            <v>CÔNG TY TNHH MTV X20 NAM ĐỊNH</v>
          </cell>
          <cell r="C3268" t="str">
            <v>Lô 1 KCN Hoà Xá - Xã Mỹ Xá - TP.Nam Định -Tỉnh Nam Định - Việt Nam</v>
          </cell>
          <cell r="E3268" t="str">
            <v>0600019436</v>
          </cell>
        </row>
        <row r="3269">
          <cell r="A3269" t="str">
            <v>X20DETNAMDINH</v>
          </cell>
          <cell r="B3269" t="str">
            <v>TỔNG CÔNG TY CỔ PHẦN DỆT MAY NAM ĐỊNH</v>
          </cell>
          <cell r="C3269" t="str">
            <v>Số 43 Tô Hiệu, Phường Ngô Quyền, Thành phố Nam Định, Tỉnh Nam Định, Việt Nam</v>
          </cell>
          <cell r="E3269" t="str">
            <v>0100109339007</v>
          </cell>
        </row>
        <row r="3270">
          <cell r="A3270" t="str">
            <v>X20NAMDINH</v>
          </cell>
          <cell r="B3270" t="str">
            <v>Chi nhánh Công ty cổ phần X20 - Xí nghiệp Dệt Nam Định</v>
          </cell>
          <cell r="C3270" t="str">
            <v>Lô 1 Khu Công Nghiệp Hoà Xá TP Nam Định</v>
          </cell>
          <cell r="E3270" t="str">
            <v>0312448774</v>
          </cell>
        </row>
        <row r="3271">
          <cell r="A3271" t="str">
            <v>XNKAUVIETMY</v>
          </cell>
          <cell r="B3271" t="str">
            <v>CÔNG TY TNHH THƯƠNG MẠI XUẤT NHẬP KHẨU ÂU VIỆT MỸ</v>
          </cell>
          <cell r="C3271" t="str">
            <v>129/2C NGUYÊN HỒNG, PHƯỜNG 11, Q.BÌNH THẠNH, TP.HCM</v>
          </cell>
          <cell r="E3271" t="str">
            <v>0201906429</v>
          </cell>
        </row>
        <row r="3272">
          <cell r="A3272" t="str">
            <v>XNKTRUONGHUNG</v>
          </cell>
          <cell r="B3272" t="str">
            <v>CÔNG TY TNHH XUẤT NHẬP KHẨU TRƯỜNG HƯNG</v>
          </cell>
          <cell r="C3272" t="str">
            <v>Số 91 Đồng Thiện, Phường Vĩnh Niệm, Quận Lê Chân, Hải Phòng, Việt Nam</v>
          </cell>
          <cell r="E3272" t="str">
            <v>0201282379</v>
          </cell>
        </row>
        <row r="3273">
          <cell r="A3273" t="str">
            <v>XNKVIETUC</v>
          </cell>
          <cell r="B3273" t="str">
            <v>CÔNG TY TNHH ĐẦU TƯ THƯƠNG MẠI XNK VIỆT ÚC</v>
          </cell>
          <cell r="C3273" t="str">
            <v>Số 19/50 Chợ Hàng, Phường Đông Hải, Quận Lê Chân, Hải Phòng</v>
          </cell>
          <cell r="D3273" t="str">
            <v>MIENNAM</v>
          </cell>
          <cell r="E3273" t="str">
            <v>0316519754</v>
          </cell>
        </row>
        <row r="3274">
          <cell r="A3274" t="str">
            <v>XUANDIENSG</v>
          </cell>
          <cell r="B3274" t="str">
            <v>CÔNG TY TNHH THƯƠNG MẠI DỊCH VỤ XUÂN ĐIỀN SAIGON</v>
          </cell>
          <cell r="C3274" t="str">
            <v>592C Xa Lộ Hà Nội, Phường Phước Long A, Thành phố Thủ Đức, Thành phố Hồ Chí Minh, Việt Nam</v>
          </cell>
          <cell r="E3274" t="str">
            <v>0300811802</v>
          </cell>
        </row>
        <row r="3275">
          <cell r="A3275" t="str">
            <v>YOUNGVIETNAM</v>
          </cell>
          <cell r="B3275" t="str">
            <v>CÔNG TY TNHH ERNST &amp; YOUNG VIET NAM</v>
          </cell>
          <cell r="C3275" t="str">
            <v>Số 2, đường Hải Triều, phường Bến Nghé, Quận 1, Tp.HCM</v>
          </cell>
          <cell r="D3275" t="str">
            <v>MIENNAM</v>
          </cell>
          <cell r="E3275" t="str">
            <v>0316694763</v>
          </cell>
        </row>
        <row r="3276">
          <cell r="A3276" t="str">
            <v>ZENMART</v>
          </cell>
          <cell r="B3276" t="str">
            <v>CÔNG TY CỔ PHẦN ZEN APP</v>
          </cell>
          <cell r="C3276" t="str">
            <v>59 Trần Thị Nghỉ, Phường 7, Quận Gò Vấp,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CirceK</v>
          </cell>
          <cell r="B3277" t="str">
            <v>CÔNG TY TNHH VÒNG TRÒN ĐỎ</v>
          </cell>
          <cell r="C3277" t="str">
            <v>160 Bùi Thị Xuân, Phường Phạm Ngũ Lão, Quận 1, Thành phố Hồ Chí Minh,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CircleK-010</v>
          </cell>
          <cell r="B3278" t="str">
            <v>CHI NHÁNH CÔNG TY TNHH VÒNG TRÒN ĐỎ TẠI HÀ NỘI</v>
          </cell>
          <cell r="C3278" t="str">
            <v>Số 8 Phan Văn Trường., Phường Dịch Vọng Hậu, Quận Cầu Giấy, Thành phố Hà Nội,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CircleK-011</v>
          </cell>
          <cell r="B3279" t="str">
            <v>CHI NHÁNH TẠI BÌNH DƯƠNG CÔNG TY TNHH VÒNG TRÒN ĐỎ</v>
          </cell>
          <cell r="C3279" t="str">
            <v>508 Cách Mạng Tháng Tám, Phường Phú Cường, Thành phố Thủ Dầu Một, Tỉnh Bình Dương,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CircleK-012</v>
          </cell>
          <cell r="B3280" t="str">
            <v>CHI NHÁNH CÔNG TY TNHH VÒNG TRÒN ĐỎ</v>
          </cell>
          <cell r="C3280" t="str">
            <v>15 La Văn Cầu, Phường Thắng Tam, Thành Phố Vũng Tàu, Tỉnh Bà Rịa - Vũng Tàu,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CircleK-015</v>
          </cell>
          <cell r="B3281" t="str">
            <v>CHI NHÁNH CÔNG TY TNHH VÒNG TRÒN ĐỎ TẠI QUẢNG NINH</v>
          </cell>
          <cell r="C3281" t="str">
            <v>Căn nhà số 01, Lô A6, Khu đô thị mới phía đông Hòn Cặp Bè, T, Phường Hồng Hải, Thành phố Hạ Long, Tỉnh Quảng Ninh,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CircleK-017</v>
          </cell>
          <cell r="B3282" t="str">
            <v>CHI NHÁNH CÔNG TY TNHH VÒNG TRÒN ĐỎ TẠI CẦN THƠ</v>
          </cell>
          <cell r="C3282" t="str">
            <v>128 Hai Bà Trưng, Phường Tân An, Quận Ninh Kiều, Thành phố Cần Thơ,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CircleK-019</v>
          </cell>
          <cell r="B3283" t="str">
            <v>CHI NHÁNH CÔNG TY TNHH VÒNG TRÒN ĐỎ TẠI HẢI PHÒNG</v>
          </cell>
          <cell r="C3283" t="str">
            <v>261A Trần Nguyên Hãn, Phường Nghĩa Xá, Quận Lê Chân, Thành phố Hải Phòng,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CircleK-020</v>
          </cell>
          <cell r="B3284" t="str">
            <v>CHI NHÁNH CÔNG TY TNHH VÒNG TRÒN ĐỎ TẠI AN GIANG</v>
          </cell>
          <cell r="C3284" t="str">
            <v>Số 155 đường Ung Văn Khiêm, tổ 11, khóm Đông Thành, Phường Đông Xuyên, Thành phố Long Xuyên, Tỉnh An Giang,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CircleK-021</v>
          </cell>
          <cell r="B3285" t="str">
            <v>CHI NHÁNH CÔNG TY TNHH VÒNG TRÒN ĐỎ TẠI ĐỒNG NAI</v>
          </cell>
          <cell r="C3285" t="str">
            <v>Số 1347 Đường Nguyễn ái Quốc, Khu phố 6, Phường Tân Tiến, Thành phố Biên Hoà, Tỉnh Đồng Nai, Việt Nam</v>
          </cell>
          <cell r="E3285" t="str">
            <v>0306182043-010</v>
          </cell>
        </row>
        <row r="3286">
          <cell r="A3286" t="str">
            <v>CircleK-BD7002</v>
          </cell>
          <cell r="B3286" t="str">
            <v>CircleK 508 Cách Mạng Tháng 8</v>
          </cell>
          <cell r="C3286" t="str">
            <v>508 Cách Mạng Tháng Tám, phường Phú Cường, thành phố Thủ Dầu Một, tỉnh Bình Dương</v>
          </cell>
          <cell r="E3286" t="str">
            <v>0306182043-010</v>
          </cell>
        </row>
        <row r="3287">
          <cell r="A3287" t="str">
            <v>CircleK-BD7003</v>
          </cell>
          <cell r="B3287" t="str">
            <v>CircleK 174 Trần Văn Ơn</v>
          </cell>
          <cell r="C3287" t="str">
            <v>174 Trần Văn Ơn, Khu 5, phường Phú Hòa, thành phố Thủ Dầu 1, tỉnh Bình Dương</v>
          </cell>
          <cell r="E3287" t="str">
            <v>0306182043-010</v>
          </cell>
        </row>
        <row r="3288">
          <cell r="A3288" t="str">
            <v>CircleK-BD7004</v>
          </cell>
          <cell r="B3288" t="str">
            <v>CircleK Số 1347 Đường Nguyễn Ái Quốc, Khu Phố 6</v>
          </cell>
          <cell r="C3288" t="str">
            <v>1347 đường Nguyễn Ái Quốc, khu phố 6, phường Tân Tiến, thành phố Biên Hòa, tỉnh Đồng Nai</v>
          </cell>
          <cell r="E3288" t="str">
            <v>0306182043-010</v>
          </cell>
        </row>
        <row r="3289">
          <cell r="A3289" t="str">
            <v>CircleK-BD7005</v>
          </cell>
          <cell r="B3289" t="str">
            <v>CircleK 105 Lê Trọng Tấn, Khu Phố Bình Đường 2</v>
          </cell>
          <cell r="C3289" t="str">
            <v>105 Lê Trọng Tấn, khu phố Bình Dương 2, phường An Bình, thành phố Dĩ An, tỉnh Bình Dương</v>
          </cell>
          <cell r="E3289" t="str">
            <v>0306182043-010</v>
          </cell>
        </row>
        <row r="3290">
          <cell r="A3290" t="str">
            <v>CircleK-BD7007</v>
          </cell>
          <cell r="B3290" t="str">
            <v>CircleK 144 Đường Phan Trung, Khu phố 7</v>
          </cell>
          <cell r="C3290" t="str">
            <v>144 đường Phan Trung, khu phố 7, phường Tân Tiến, thành phố Biên Hòa, tỉnh Đồng Nai</v>
          </cell>
          <cell r="E3290" t="str">
            <v>0306182043-010</v>
          </cell>
        </row>
        <row r="3291">
          <cell r="A3291" t="str">
            <v>CircleK-BD7008</v>
          </cell>
          <cell r="B3291" t="str">
            <v>CircleK Số 134 Đường Vũ Hồng Phô, Khu phố 2</v>
          </cell>
          <cell r="C3291" t="str">
            <v>Số 134 Đường Vũ Hồng Phô, khu phố 2, phường Bình Đa, thành phố Biên Hòa, tỉnh Đồng Nai</v>
          </cell>
          <cell r="E3291" t="str">
            <v>0306182043-010</v>
          </cell>
        </row>
        <row r="3292">
          <cell r="A3292" t="str">
            <v>CircleK-BD7009</v>
          </cell>
          <cell r="B3292" t="str">
            <v>CircleK Tầng trệt - Tầng 1 Số 216 Hà Huy Giáp khu phố 1</v>
          </cell>
          <cell r="C3292" t="str">
            <v>Tầng trệt-tầng 1 số 216 Hà Huy Giáp, khu phố 1, phường Quyết Thắng, thành phố Biên Hòa, tỉnh Đồng Nai</v>
          </cell>
          <cell r="E3292" t="str">
            <v>0306182043-010</v>
          </cell>
        </row>
        <row r="3293">
          <cell r="A3293" t="str">
            <v>CK-HP6017</v>
          </cell>
          <cell r="B3293" t="str">
            <v>CircleK 27 Lê Lợi</v>
          </cell>
          <cell r="C3293" t="str">
            <v>27 Lê Lợi, Phường Máy Tơ, Quận Ngô Quyền, thành phố Hải Phòng</v>
          </cell>
        </row>
        <row r="3294">
          <cell r="A3294" t="str">
            <v>CK-HP6016</v>
          </cell>
          <cell r="B3294" t="str">
            <v>CircleK 412 Trần Thành Ngọ</v>
          </cell>
          <cell r="C3294" t="str">
            <v>412 Trần Thành Ngọ, Phường Trần Thành Ngọ, Quận Kiến An, thành phố Hải Phòng</v>
          </cell>
        </row>
        <row r="3295">
          <cell r="A3295" t="str">
            <v>CK-HP6015</v>
          </cell>
          <cell r="B3295" t="str">
            <v>CircleK 93 Lương Khánh Thiện</v>
          </cell>
          <cell r="C3295" t="str">
            <v>93 Lương Khánh Thiện, Phường Cầu Đất, Quận Ngô Quyền, thành phố Hải Phòng</v>
          </cell>
        </row>
        <row r="3296">
          <cell r="A3296" t="str">
            <v>CK-HP6014</v>
          </cell>
          <cell r="B3296" t="str">
            <v>CircleK Số 388 +388A Tô Hiệu</v>
          </cell>
          <cell r="C3296" t="str">
            <v>Số 388 +388A Tô Hiệu, phường Hồ Nam, Quận Lê Chân, thành phố Hải Phòng</v>
          </cell>
        </row>
        <row r="3297">
          <cell r="A3297" t="str">
            <v>CK-HP6013</v>
          </cell>
          <cell r="B3297" t="str">
            <v>CircleK - 27 Trần Hưng Đạo</v>
          </cell>
          <cell r="C3297" t="str">
            <v>Số 27 đường Trần Hưng Đạo, phường Hoàng Văn Thụ, quận Hồng Bàng, Thành Phố Hải Phòng</v>
          </cell>
        </row>
        <row r="3298">
          <cell r="A3298" t="str">
            <v>CK-HP6012</v>
          </cell>
          <cell r="B3298" t="str">
            <v>CircleK Số 32 Nguyễn Đức Cảnh</v>
          </cell>
          <cell r="C3298" t="str">
            <v>Số 32 Nguyễn Đức Cảnh, phường An Biên, Quận Lê Chân, thành phố Hải Phòng</v>
          </cell>
        </row>
        <row r="3299">
          <cell r="A3299" t="str">
            <v>CK-HP6011</v>
          </cell>
          <cell r="B3299" t="str">
            <v>CircleK Số 1 Phạm Minh Đức</v>
          </cell>
          <cell r="C3299" t="str">
            <v>Số 1 Phạm Minh Đức, phường Máy Tơ, Quận Ngô Quyền, thành phố Hải Phòng</v>
          </cell>
        </row>
        <row r="3300">
          <cell r="A3300" t="str">
            <v>CK-HP6010</v>
          </cell>
          <cell r="B3300" t="str">
            <v>CircleK 341 Lot 22 Lê Hồng Phong</v>
          </cell>
          <cell r="C3300" t="str">
            <v>341 Lot 22 Lê Hồng Phong, phường Đông Khê, Quận Ngô Quyền, thành phố Hải Phòng</v>
          </cell>
        </row>
        <row r="3301">
          <cell r="A3301" t="str">
            <v>CK-HP6009</v>
          </cell>
          <cell r="B3301" t="str">
            <v>CircleK Số 177 đường Hà Nội</v>
          </cell>
          <cell r="C3301" t="str">
            <v>Số 177 đường Hà Nội, phường Thượng Lý, Quận Hồng Bàng, thành phố Hải Phòng</v>
          </cell>
        </row>
        <row r="3302">
          <cell r="A3302" t="str">
            <v>CK-HP6008</v>
          </cell>
          <cell r="B3302" t="str">
            <v>CircleK 31 Hồ Sen</v>
          </cell>
          <cell r="C3302" t="str">
            <v>31 Hồ Sen, Phường Hàng Kênh, Quận Lê Chân, thành phố Hải Phòng</v>
          </cell>
        </row>
        <row r="3303">
          <cell r="A3303" t="str">
            <v>CK-HP6007</v>
          </cell>
          <cell r="B3303" t="str">
            <v>CircleK 62-64 Kênh Dương</v>
          </cell>
          <cell r="C3303" t="str">
            <v>62-64 Kênh Dương, Phường Kênh Dương, Quận Lê Chân, thành phố Hải Phòng</v>
          </cell>
        </row>
        <row r="3304">
          <cell r="A3304" t="str">
            <v>CK-HP6006</v>
          </cell>
          <cell r="B3304" t="str">
            <v>CircleK 372-374 Lạch Tray</v>
          </cell>
          <cell r="C3304" t="str">
            <v>372-374 Lạch Tray, Phường Đằng Giang, Quận Ngô Quyền, thành phố Hải Phòng</v>
          </cell>
        </row>
        <row r="3305">
          <cell r="A3305" t="str">
            <v>CK-HP6005</v>
          </cell>
          <cell r="B3305" t="str">
            <v>CircleK Số 1 - 3 Hai Bà Trưng</v>
          </cell>
          <cell r="C3305" t="str">
            <v>Số 1 - 3 Hai Bà Trưng, phường An Biên, Quận Lê Chân, thành phố Hải Phòng</v>
          </cell>
        </row>
        <row r="3306">
          <cell r="A3306" t="str">
            <v>CK-HP6003</v>
          </cell>
          <cell r="B3306" t="str">
            <v>CircleK BH 02-01 dự án Vinhome Imperia Hải Phòng</v>
          </cell>
          <cell r="C3306" t="str">
            <v>BH 02-01 dự án Vinhome Imperia Hải Phòng, phường Thượng Lý, Quận Hồng Bàng, thành phố Hải Phòng</v>
          </cell>
        </row>
        <row r="3307">
          <cell r="A3307" t="str">
            <v>CK-HP6002</v>
          </cell>
          <cell r="B3307" t="str">
            <v>CircleK 81 Trần Phú</v>
          </cell>
          <cell r="C3307" t="str">
            <v>81 Trần Phú, Phường Cầu Đất, Quận Ngô Quyền, thành phố Hải Phòng</v>
          </cell>
        </row>
        <row r="3308">
          <cell r="A3308" t="str">
            <v>CK-HP6001</v>
          </cell>
          <cell r="B3308" t="str">
            <v>CircleK 261A Trần Nguyên Hãn</v>
          </cell>
          <cell r="C3308" t="str">
            <v>261A Trần Nguyên Hãn, Phường Nghĩa Xá, Quận Lê Chân, thành phố Hải Phòng</v>
          </cell>
        </row>
        <row r="3309">
          <cell r="A3309" t="str">
            <v>CK-HN2217</v>
          </cell>
          <cell r="B3309" t="str">
            <v>CircleK 53 Triều Khúc</v>
          </cell>
          <cell r="C3309" t="str">
            <v>B6, Tổ Hợp Công Trình Pandora, Số 53 Triều Khúc, Phường Thanh Xuân nam, Quận thanh Xuân, TP. Hà Nội</v>
          </cell>
        </row>
        <row r="3310">
          <cell r="A3310" t="str">
            <v>CK-HN2216</v>
          </cell>
          <cell r="B3310" t="str">
            <v>CircleK 114 Mai Hắc Đế</v>
          </cell>
          <cell r="C3310" t="str">
            <v>Tầng 1 , Thuộc Trung Tâm Thương Mại, Căn Hộ Và Văn Phòng, Khu HH2, Số 114 Mai Hắc Đế, P. Lê Đại Hành, Hai Bà Trưng. TP.Hà Nội</v>
          </cell>
        </row>
        <row r="3311">
          <cell r="A3311" t="str">
            <v>CK-HN2215</v>
          </cell>
          <cell r="B3311" t="str">
            <v>CircleK 75 Hàng Bông</v>
          </cell>
          <cell r="C3311" t="str">
            <v>75 Hàng Bông, Phường Hàng Bông, Hoàn Kiếm, Hà Nội</v>
          </cell>
          <cell r="E3311" t="str">
            <v>0306182043-010</v>
          </cell>
        </row>
        <row r="3312">
          <cell r="A3312" t="str">
            <v>CK-HN2214</v>
          </cell>
          <cell r="B3312" t="str">
            <v>CircleK 67 Cửa Nam</v>
          </cell>
          <cell r="C3312" t="str">
            <v>67 Cửa Nam, , Hoàn Kiếm, Hà Nội</v>
          </cell>
          <cell r="E3312" t="str">
            <v>0306182043-010</v>
          </cell>
        </row>
        <row r="3313">
          <cell r="A3313" t="str">
            <v>CK-HN2213</v>
          </cell>
          <cell r="B3313" t="str">
            <v>CircleK Thương Mại_03, Tầng 1, Nhà Ở Cao Tầng N03-T6, Khu Đoàn Ngoại Giao</v>
          </cell>
          <cell r="C3313" t="str">
            <v>Thương mại_03, tầng 1, Nhà ở cao tầng N03-T6, Khu Đoàn Ngoại Giao, Phường Dịch Vọng, Cầu Giấy, Hà Nội</v>
          </cell>
          <cell r="E3313" t="str">
            <v>0306182043-010</v>
          </cell>
        </row>
        <row r="3314">
          <cell r="A3314" t="str">
            <v>CK-HN2212</v>
          </cell>
          <cell r="B3314" t="str">
            <v>CircleK Số 18 Phố Hàng Gai</v>
          </cell>
          <cell r="C3314" t="str">
            <v>Số 18 phố Hàng Gai, , Hoàn Kiếm, Hà Nội</v>
          </cell>
          <cell r="E3314" t="str">
            <v>0306182043-010</v>
          </cell>
        </row>
        <row r="3315">
          <cell r="A3315" t="str">
            <v>CK-HN2211</v>
          </cell>
          <cell r="B3315" t="str">
            <v>CircleK Số 123 Phố Tôn Đức Thắng</v>
          </cell>
          <cell r="C3315" t="str">
            <v>Số 123 phố Tôn Đức Thắng, , Đống Đa, Hà Nội</v>
          </cell>
          <cell r="E3315" t="str">
            <v>0306182043-010</v>
          </cell>
        </row>
        <row r="3316">
          <cell r="A3316" t="str">
            <v>CK-HN2210</v>
          </cell>
          <cell r="B3316" t="str">
            <v>CircleK 29 Hàng Phèn</v>
          </cell>
          <cell r="C3316" t="str">
            <v>29 Hàng Phèn, , Hoàn Kiếm, Hà Nội</v>
          </cell>
          <cell r="E3316" t="str">
            <v>0306182043-010</v>
          </cell>
        </row>
        <row r="3317">
          <cell r="A3317" t="str">
            <v>CK-HN2209</v>
          </cell>
          <cell r="B3317" t="str">
            <v>CircleK V11-A01, Lô Đất Ttdv 01, Khu Đô Thị Mới An Hưng</v>
          </cell>
          <cell r="C3317" t="str">
            <v>V11-A01, Lô đất TTDV 01, Khu đô thị mới An Hưng, Phường La Khê, Hà Đông, Hà Nội</v>
          </cell>
          <cell r="E3317" t="str">
            <v>0306182043-010</v>
          </cell>
        </row>
        <row r="3318">
          <cell r="A3318" t="str">
            <v>CK-HN2208</v>
          </cell>
          <cell r="B3318" t="str">
            <v>CircleK Số 173 Đường Tam Trinh, Tổ 14</v>
          </cell>
          <cell r="C3318" t="str">
            <v>Số 173 đường Tam Trinh, tổ 14, Phường Minh Khai, Hai Bà Trưng, Hà Nội</v>
          </cell>
          <cell r="E3318" t="str">
            <v>0306182043-010</v>
          </cell>
        </row>
        <row r="3319">
          <cell r="A3319" t="str">
            <v>CK-HN2207</v>
          </cell>
          <cell r="B3319" t="str">
            <v>CircleK Số 42 + 42A Phố Lạc Trung</v>
          </cell>
          <cell r="C3319" t="str">
            <v>Số 42 + 42A phố Lạc Trung, phường Vĩnh Tuy, Hai Bà Trưng, Hà Nội</v>
          </cell>
          <cell r="E3319" t="str">
            <v>0306182043-010</v>
          </cell>
        </row>
        <row r="3320">
          <cell r="A3320" t="str">
            <v>CK-HN2206</v>
          </cell>
          <cell r="B3320" t="str">
            <v>CircleK Số 176D + 176E Trương Định</v>
          </cell>
          <cell r="C3320" t="str">
            <v>Số 176D + 176E Trương Định, , Hai Trưng, Hà Nội</v>
          </cell>
          <cell r="E3320" t="str">
            <v>0306182043-010</v>
          </cell>
        </row>
        <row r="3321">
          <cell r="A3321" t="str">
            <v>CK-HN2205</v>
          </cell>
          <cell r="B3321" t="str">
            <v>CircleK Số 1S11, Tòa S6A (S6.1), Thuộc Khối Nhà S6 (S6.1+S6.2), Khu Công Trình Công Cộng, Thương Mại, Dịch Vụ Và Nhà Ở (Vinhomes Symphony), Lô Đất G4*-Hh16</v>
          </cell>
          <cell r="C3321" t="str">
            <v>Số 1S11, tòa S6A (S6.1), thuộc khối nhà S6 (S6.1+S6.2), Khu công trình công cộng, thương mại, dịch vụ và nhà ở (Vinhomes Symphony), lô đất G4*-HH16, , Huyện Lâm, Hà Nội</v>
          </cell>
          <cell r="E3321" t="str">
            <v>0306182043-010</v>
          </cell>
        </row>
        <row r="3322">
          <cell r="A3322" t="str">
            <v>CK-HN2204</v>
          </cell>
          <cell r="B3322" t="str">
            <v>CircleK Số 01S15A, Tòa U26 (S2.03), Ô Đất B2-Ct01, Dự Án Khu Đô Thị Gia Lâm - Vinhomes Ocean Park</v>
          </cell>
          <cell r="C3322" t="str">
            <v>Số 01S15A, Tòa U26 (S2.03), ô đất B2-CT01, Dự án khu đô thị Gia Lâm - Vinhomes Ocean Park, , Huyện Lâm, Hà Nội</v>
          </cell>
          <cell r="E3322" t="str">
            <v>0306182043-010</v>
          </cell>
        </row>
        <row r="3323">
          <cell r="A3323" t="str">
            <v>CK-HN2203</v>
          </cell>
          <cell r="B3323" t="str">
            <v>CircleK Số 1Sh09 Và Số 2Sh09, Tòa S1.05 (Z34.1), Lô Đất F1-Ch01 - 5 Khu Đô Thị Mới Tây Mỗ, Đại Mỗ - Vinhomes Park (Vinhomes Smart City)</v>
          </cell>
          <cell r="C3323" t="str">
            <v>Số 1SH09 và số 2SH09, tòa S1.05 (Z34.1), Lô đất F1-CH01 - 5 Khu đô thị mới Tây Mỗ, Đại Mỗ - Vinhomes Park (Vinhomes Smart City), , Huyện Lâm, Hà Nội</v>
          </cell>
          <cell r="E3323" t="str">
            <v>0306182043-010</v>
          </cell>
        </row>
        <row r="3324">
          <cell r="A3324" t="str">
            <v>CK-HN2202</v>
          </cell>
          <cell r="B3324" t="str">
            <v>CircleK Số 01Sh06 Và Số 02Sh06, Ô Đất B2-Ct03, Tòa L26 (S2.11), Dự Án Khu Đô Thị Gia Lâm - Vinhomes Ocean Park</v>
          </cell>
          <cell r="C3324" t="str">
            <v>Số 01SH06 và số 02SH06, Ô đất B2-CT03, Tòa L26 (S2.11), Dự án Khu đô thị Gia Lâm - Vinhomes Ocean Park, , Huyện Lâm, Hà Nội</v>
          </cell>
          <cell r="E3324" t="str">
            <v>0306182043-010</v>
          </cell>
        </row>
        <row r="3325">
          <cell r="A3325" t="str">
            <v>CK-HN2201</v>
          </cell>
          <cell r="B3325" t="str">
            <v>CircleK 49 + 51 Phố Trần Quang Diệu, Tổ 102</v>
          </cell>
          <cell r="C3325" t="str">
            <v>49 + 51 phố Trần Quang Diệu, tổ 102, Phường Ô Chợ Dừa, Đống Đa, Hà Nội</v>
          </cell>
          <cell r="E3325" t="str">
            <v>0306182043-010</v>
          </cell>
        </row>
        <row r="3326">
          <cell r="A3326" t="str">
            <v>CK-HN2200</v>
          </cell>
          <cell r="B3326" t="str">
            <v>CircleK Số 01Sh22 Và 02Sh22, Ô Đất B2-Ct02, Tòa U26-2 (S2.08) Dự Án Khu Đô Thị Gia Lâm - Vinhomes Ocean Park</v>
          </cell>
          <cell r="C3326" t="str">
            <v>Số 01SH22 và 02SH22, Ô đất B2-CT02, Tòa U26-2 (S2.08) Dự án Khu đô thị Gia Lâm - Vinhomes Ocean Park, , Huyện Lâm, Hà Nội</v>
          </cell>
          <cell r="E3326" t="str">
            <v>0306182043-010</v>
          </cell>
        </row>
        <row r="3327">
          <cell r="A3327" t="str">
            <v>CK-HN2199</v>
          </cell>
          <cell r="B3327" t="str">
            <v>CircleK Số 1S05, Tòa R1.03 (L31), Lô Đất B5-Ct01, Dự Án Khu Đô Thị Gia Lâm (Vinhomes Ocean Park)</v>
          </cell>
          <cell r="C3327" t="str">
            <v>Số 1S05, Tòa R1.03 (L31), lô đất B5-CT01, Dự án Khu đô thị Gia Lâm (Vinhomes Ocean Park), , Huyện Lâm, Hà Nội</v>
          </cell>
          <cell r="E3327" t="str">
            <v>0306182043-010</v>
          </cell>
        </row>
        <row r="3328">
          <cell r="A3328" t="str">
            <v>CK-HN2198</v>
          </cell>
          <cell r="B3328" t="str">
            <v>CircleK Số 264 Phố Bạch Mai, Tổ 4</v>
          </cell>
          <cell r="C3328" t="str">
            <v>Số 264 phố Bạch Mai, tổ 4, Phường Bạch Mai, Hai Bà Trưng, Hà Nội</v>
          </cell>
          <cell r="E3328" t="str">
            <v>0306182043-010</v>
          </cell>
        </row>
        <row r="3329">
          <cell r="A3329" t="str">
            <v>CK-HN2197</v>
          </cell>
          <cell r="B3329" t="str">
            <v>CircleK B3-06, Khu Chức Năng Đô Thị Thành Phố Xanh</v>
          </cell>
          <cell r="C3329" t="str">
            <v>B3-06, Khu chức năng đô thị Thành Phố Xanh, Phường Cầu Diễn, Nam Từ Liêm, Hà Nội</v>
          </cell>
          <cell r="E3329" t="str">
            <v>0306182043-010</v>
          </cell>
        </row>
        <row r="3330">
          <cell r="A3330" t="str">
            <v>CK-HN2196</v>
          </cell>
          <cell r="B3330" t="str">
            <v>CircleK 118 Định Công</v>
          </cell>
          <cell r="C3330" t="str">
            <v>118 Định Công, Phường Định Công, Hoàng Mai, Hà Nội</v>
          </cell>
          <cell r="E3330" t="str">
            <v>0306182043-010</v>
          </cell>
        </row>
        <row r="3331">
          <cell r="A3331" t="str">
            <v>CK-HN2195</v>
          </cell>
          <cell r="B3331" t="str">
            <v>CircleK Sô 6 Ngõ 124, Phố Vĩnh Tuy</v>
          </cell>
          <cell r="C3331" t="str">
            <v>Sô 6 ngõ 124, phố Vĩnh Tuy, Phường Vĩnh Tuy, Hai Bà Trưng, Hà Nội</v>
          </cell>
          <cell r="E3331" t="str">
            <v>0306182043-010</v>
          </cell>
        </row>
        <row r="3332">
          <cell r="A3332" t="str">
            <v>CK-HN2194</v>
          </cell>
          <cell r="B3332" t="str">
            <v>CircleK Căn Hộ Số 01Sh20 Và 02Sh20, Thuộc Tòa Nhà S2.15 (T26M-2), Tại Lô Đất B2-Ct03, Vinhomes Ocean Park</v>
          </cell>
          <cell r="C3332" t="str">
            <v>Căn hộ số 01SH20 và 02SH20, thuộc tòa nhà S2.15 (T26M-2), tại lô đất B2-CT03, Vinhomes Ocean Park, , Huyện Lâm, Hà Nội</v>
          </cell>
          <cell r="E3332" t="str">
            <v>0306182043-010</v>
          </cell>
        </row>
        <row r="3333">
          <cell r="A3333" t="str">
            <v>CK-HN2193</v>
          </cell>
          <cell r="B3333" t="str">
            <v>CircleK No-24, Lk13, Khu Đất Dịch Vụ, Đất Ở Hà Trì</v>
          </cell>
          <cell r="C3333" t="str">
            <v>NO-24, LK13, Khu đất dịch vụ, đất ở Hà Trì, Phường Hà Trì, Hà Đông, Hà Nội</v>
          </cell>
          <cell r="E3333" t="str">
            <v>0306182043-010</v>
          </cell>
        </row>
        <row r="3334">
          <cell r="A3334" t="str">
            <v>CK-HN2192</v>
          </cell>
          <cell r="B3334" t="str">
            <v>CircleK 15 Dương Khuê</v>
          </cell>
          <cell r="C3334" t="str">
            <v>15 Dương Khuê, Phường Mai Dịch, Cầu Giấy, Hà Nội</v>
          </cell>
          <cell r="E3334" t="str">
            <v>0306182043-010</v>
          </cell>
        </row>
        <row r="3335">
          <cell r="A3335" t="str">
            <v>CK-HN2191</v>
          </cell>
          <cell r="B3335" t="str">
            <v>CircleK 293 Thụy Khuê</v>
          </cell>
          <cell r="C3335" t="str">
            <v>293 Thụy Khuê, Phường Bưởi, Tây Hồ, Hà Nội</v>
          </cell>
          <cell r="E3335" t="str">
            <v>0306182043-010</v>
          </cell>
        </row>
        <row r="3336">
          <cell r="A3336" t="str">
            <v>CK-HN2190</v>
          </cell>
          <cell r="B3336" t="str">
            <v>CircleK 560A Nguyễn Văn Cừ</v>
          </cell>
          <cell r="C3336" t="str">
            <v>560A Nguyễn Văn Cừ, Phường Gia Thụy, Long Biên, Hà Nội</v>
          </cell>
          <cell r="E3336" t="str">
            <v>0306182043-010</v>
          </cell>
        </row>
        <row r="3337">
          <cell r="A3337" t="str">
            <v>CK-HN2189</v>
          </cell>
          <cell r="B3337" t="str">
            <v>CircleK Sh0105-Sh0205 Park 8, Kđt Times City Park Hill, Số 25, Ngõ 13 Đường Lĩnh Nam</v>
          </cell>
          <cell r="C3337" t="str">
            <v>SH0105-SH0205 Park 8, KĐT Times City Park Hill, số 25, ngõ 13 đường Lĩnh Nam, Phường Mai Động, Hoàng Mai, Hà Nội</v>
          </cell>
          <cell r="E3337" t="str">
            <v>0306182043-010</v>
          </cell>
        </row>
        <row r="3338">
          <cell r="A3338" t="str">
            <v>CK-HN2188</v>
          </cell>
          <cell r="B3338" t="str">
            <v>CircleK 315 Ngọc Lâm</v>
          </cell>
          <cell r="C3338" t="str">
            <v>315 Ngọc Lâm, Phường Ngọc Lâm, Long Biên, Hà Nội</v>
          </cell>
          <cell r="E3338" t="str">
            <v>0306182043-010</v>
          </cell>
        </row>
        <row r="3339">
          <cell r="A3339" t="str">
            <v>CK-HN2187</v>
          </cell>
          <cell r="B3339" t="str">
            <v>CircleK 142-144 Hồng Mai</v>
          </cell>
          <cell r="C3339" t="str">
            <v>142-144 Hồng Mai, Phường Bạch Mai, Hai Bà Trưng, Hà Nội</v>
          </cell>
          <cell r="E3339" t="str">
            <v>0306182043-010</v>
          </cell>
        </row>
        <row r="3340">
          <cell r="A3340" t="str">
            <v>CK-HN2186</v>
          </cell>
          <cell r="B3340" t="str">
            <v>CircleK 33 Dương Văn Bé</v>
          </cell>
          <cell r="C3340" t="str">
            <v>33 Dương Văn Bé, Phường Vĩnh Tuy, Hai Bà Trưng, Hà Nội</v>
          </cell>
          <cell r="E3340" t="str">
            <v>0306182043-010</v>
          </cell>
        </row>
        <row r="3341">
          <cell r="A3341" t="str">
            <v>CK-HN2185</v>
          </cell>
          <cell r="B3341" t="str">
            <v>CircleK Số 252, Tổ 11, Đường Ngọc Thụy</v>
          </cell>
          <cell r="C3341" t="str">
            <v>Số 252, tổ 11, đường Ngọc Thụy, Phường Ngọc Thụy, Long Biên, Hà Nội</v>
          </cell>
          <cell r="E3341" t="str">
            <v>0306182043-010</v>
          </cell>
        </row>
        <row r="3342">
          <cell r="A3342" t="str">
            <v>CK-HN2184</v>
          </cell>
          <cell r="B3342" t="str">
            <v>CircleK Nhà Số 359, Block 36, Ô H-Tt5, Khu Nhà Ở Hi Brand, Khu Đô Thị Mới Văn Phú</v>
          </cell>
          <cell r="C3342" t="str">
            <v>Nhà Số 359, Block 36, Ô H-TT5, khu nhà ở Hi Brand, khu đô thị mới Văn Phú, Phường Phú La, Hà Đông, Hà Nội</v>
          </cell>
          <cell r="E3342" t="str">
            <v>0306182043-010</v>
          </cell>
        </row>
        <row r="3343">
          <cell r="A3343" t="str">
            <v>CK-HN2183</v>
          </cell>
          <cell r="B3343" t="str">
            <v>CircleK 111 Nguyễn Sơn</v>
          </cell>
          <cell r="C3343" t="str">
            <v>111 Nguyễn Sơn, Phường Gia Thụy, Long Biên, Hà Nội</v>
          </cell>
          <cell r="E3343" t="str">
            <v>0306182043-010</v>
          </cell>
        </row>
        <row r="3344">
          <cell r="A3344" t="str">
            <v>CK-HN2182</v>
          </cell>
          <cell r="B3344" t="str">
            <v>CircleK 3 Quỳnh Mai</v>
          </cell>
          <cell r="C3344" t="str">
            <v>3 Quỳnh Mai, Phường Quỳnh Mai, Hai Bà Trưng, Hà Nội</v>
          </cell>
          <cell r="E3344" t="str">
            <v>0306182043-010</v>
          </cell>
        </row>
        <row r="3345">
          <cell r="A3345" t="str">
            <v>CK-HN2181</v>
          </cell>
          <cell r="B3345" t="str">
            <v>CircleK Lk10 - 15, Khu Đô Thị Mới Văn Phú</v>
          </cell>
          <cell r="C3345" t="str">
            <v>LK10 - 15, khu đô thị mới Văn Phú, Phường Phú La, Hà Đông, Hà Nội</v>
          </cell>
          <cell r="E3345" t="str">
            <v>0306182043-010</v>
          </cell>
        </row>
        <row r="3346">
          <cell r="A3346" t="str">
            <v>CK-HN2180</v>
          </cell>
          <cell r="B3346" t="str">
            <v>CircleK Lô 7, Khu Di Dân Đền Lừ 2</v>
          </cell>
          <cell r="C3346" t="str">
            <v>Lô 7, khu di dân Đền Lừ 2, Phường Hoàng Văn Thụ, Hoàng Mai, Hà Nội</v>
          </cell>
          <cell r="E3346" t="str">
            <v>0306182043-010</v>
          </cell>
        </row>
        <row r="3347">
          <cell r="B3347" t="str">
            <v>CircleK 3 Xuân Diệu</v>
          </cell>
          <cell r="C3347" t="str">
            <v>3 Xuân Diệu, , Tây Hồ, Hà Nội</v>
          </cell>
          <cell r="E3347" t="str">
            <v>0306182043-010</v>
          </cell>
        </row>
        <row r="3348">
          <cell r="A3348" t="str">
            <v>CK-HN2179</v>
          </cell>
          <cell r="B3348" t="str">
            <v>CircleK Số Bt11-Vt26, Khu Nhà Ở Xa La</v>
          </cell>
          <cell r="C3348" t="str">
            <v>Số BT11-VT26, Khu nhà ở Xa La, Khu Đô Thị Xa La, Hà Đông, Hà Nội</v>
          </cell>
          <cell r="E3348" t="str">
            <v>0306182043-010</v>
          </cell>
        </row>
        <row r="3349">
          <cell r="A3349" t="str">
            <v>CK-HN2178</v>
          </cell>
          <cell r="B3349" t="str">
            <v>CircleK 14 Khương Hạ</v>
          </cell>
          <cell r="C3349" t="str">
            <v>14 Khương Hạ, Phường Khương Đình, Thanh Xuân, Hà Nội</v>
          </cell>
          <cell r="E3349" t="str">
            <v>0306182043-010</v>
          </cell>
        </row>
        <row r="3350">
          <cell r="A3350" t="str">
            <v>CK-HN2177</v>
          </cell>
          <cell r="B3350" t="str">
            <v>CircleK 12 Tam Trinh</v>
          </cell>
          <cell r="C3350" t="str">
            <v>12 Tam Trinh, Phường Vĩnh Tuy, Hoàng Mai, Hà Nội</v>
          </cell>
          <cell r="E3350" t="str">
            <v>0306182043-010</v>
          </cell>
        </row>
        <row r="3351">
          <cell r="A3351" t="str">
            <v>CK-HN2176</v>
          </cell>
          <cell r="B3351" t="str">
            <v>CircleK 164 Nguyễn Văn Cừ</v>
          </cell>
          <cell r="C3351" t="str">
            <v>164 Nguyễn Văn Cừ, Phường Gia Thụy, Long Biên, Hà Nội</v>
          </cell>
          <cell r="E3351" t="str">
            <v>0306182043-010</v>
          </cell>
        </row>
        <row r="3352">
          <cell r="A3352" t="str">
            <v>CK-HN2175</v>
          </cell>
          <cell r="B3352" t="str">
            <v>CircleK 16 Văn Cao</v>
          </cell>
          <cell r="C3352" t="str">
            <v>16 Văn Cao, Phường Liễu Giai, Ba Đình, Hà Nội</v>
          </cell>
          <cell r="E3352" t="str">
            <v>0306182043-010</v>
          </cell>
        </row>
        <row r="3353">
          <cell r="A3353" t="str">
            <v>CK-HN2174</v>
          </cell>
          <cell r="B3353" t="str">
            <v>CircleK Lô 41, Khu Nhà Ở Thấp Tt4, Khu Đô Thị Mỹ Đình - Sông Đà</v>
          </cell>
          <cell r="C3353" t="str">
            <v>Lô 41, khu nhà ở thấp TT4, khu đô thị Mỹ Đình - Sông Đà, Phường Mỹ Đình, Nam Từ Liêm, Hà Nội</v>
          </cell>
          <cell r="E3353" t="str">
            <v>0306182043-010</v>
          </cell>
        </row>
        <row r="3354">
          <cell r="A3354" t="str">
            <v>CK-HN2173</v>
          </cell>
          <cell r="B3354" t="str">
            <v>CircleK Số Bt16B5-03, Làng Việt Kiều Châu Âu, Khu Đô Thị Mới Mỗ Lao</v>
          </cell>
          <cell r="C3354" t="str">
            <v>Số BT16B5-03, Làng Việt Kiều Châu Âu, khu đô thị mới Mỗ Lao, Phường Mộ Lao, Hà Đông, Hà Nội</v>
          </cell>
          <cell r="E3354" t="str">
            <v>0306182043-010</v>
          </cell>
        </row>
        <row r="3355">
          <cell r="A3355" t="str">
            <v>CK-HN2172</v>
          </cell>
          <cell r="B3355" t="str">
            <v>CircleK A4-A5, Tòa A, Khối B, Imperial Sky Garden, Số 423 Minh Khai</v>
          </cell>
          <cell r="C3355" t="str">
            <v>A4-A5, tòa A, khối B, Imperial Sky Garden, Số 423 Minh Khai, Phường Vĩnh Tuy, Hai Bà Trưng, Hà Nội</v>
          </cell>
          <cell r="E3355" t="str">
            <v>0306182043-010</v>
          </cell>
        </row>
        <row r="3356">
          <cell r="A3356" t="str">
            <v>CK-HN2171</v>
          </cell>
          <cell r="B3356" t="str">
            <v>CircleK 149C Lò Đúc</v>
          </cell>
          <cell r="C3356" t="str">
            <v>149C Lò Đúc, Phường Phạm Đình Hổ, Hai Bà Trưng, Hà Nội</v>
          </cell>
          <cell r="E3356" t="str">
            <v>0306182043-010</v>
          </cell>
        </row>
        <row r="3357">
          <cell r="A3357" t="str">
            <v>CK-HN2170</v>
          </cell>
          <cell r="B3357" t="str">
            <v>CircleK Số 5 Ngách 2A/6 Trần Khát Chân, Tổ Dân Phố 1</v>
          </cell>
          <cell r="C3357" t="str">
            <v>Số 5 Ngách 2A/6 Trần Khát Chân, tổ dân phố 1, Phường Thanh Lương, Hai Bà Trưng, Hà Nội</v>
          </cell>
          <cell r="E3357" t="str">
            <v>0306182043-010</v>
          </cell>
        </row>
        <row r="3358">
          <cell r="A3358" t="str">
            <v>CK-HN2169</v>
          </cell>
          <cell r="B3358" t="str">
            <v>CircleK 25 Ngô Thì Nhậm</v>
          </cell>
          <cell r="C3358" t="str">
            <v>25 Ngô Thì Nhậm, Phường Hà Cầu, Hà Đông, Hà Nội</v>
          </cell>
          <cell r="E3358" t="str">
            <v>0306182043-010</v>
          </cell>
        </row>
        <row r="3359">
          <cell r="A3359" t="str">
            <v>CK-HN2168</v>
          </cell>
          <cell r="B3359" t="str">
            <v>CircleK 170 Nguyễn Đổng Chi</v>
          </cell>
          <cell r="C3359" t="str">
            <v>170 Nguyễn Đổng Chi, Cầu Diễn, Từ Liêm, Hà Nội</v>
          </cell>
          <cell r="E3359" t="str">
            <v>0306182043-010</v>
          </cell>
        </row>
        <row r="3360">
          <cell r="A3360" t="str">
            <v>CK-HN2167</v>
          </cell>
          <cell r="B3360" t="str">
            <v>CircleK 20 Nguyên Hồng</v>
          </cell>
          <cell r="C3360" t="str">
            <v>20 Nguyên Hồng, Phường Láng Hạ, Đống Đa, Hà Nội</v>
          </cell>
          <cell r="E3360" t="str">
            <v>0306182043-010</v>
          </cell>
        </row>
        <row r="3361">
          <cell r="A3361" t="str">
            <v>CK-HN2166</v>
          </cell>
          <cell r="B3361" t="str">
            <v>CircleK 38 Xuân La</v>
          </cell>
          <cell r="C3361" t="str">
            <v>38 Xuân La, Phường Xuân La, Tây Hồ, Hà Nội</v>
          </cell>
          <cell r="E3361" t="str">
            <v>0306182043-010</v>
          </cell>
        </row>
        <row r="3362">
          <cell r="A3362" t="str">
            <v>CK-HN2164</v>
          </cell>
          <cell r="B3362" t="str">
            <v>CircleK 40 Trung Hòa</v>
          </cell>
          <cell r="C3362" t="str">
            <v>40 Trung Hòa, Phường Trung Hòa, Cầu Giấy, Hà Nội</v>
          </cell>
          <cell r="E3362" t="str">
            <v>0306182043-010</v>
          </cell>
        </row>
        <row r="3363">
          <cell r="A3363" t="str">
            <v>CK-HN2163</v>
          </cell>
          <cell r="B3363" t="str">
            <v>CircleK 380 Khâm Thiên</v>
          </cell>
          <cell r="C3363" t="str">
            <v>380 Khâm Thiên, Phường Khâm Thiên, Đống Đa, Hà Nội</v>
          </cell>
          <cell r="E3363" t="str">
            <v>0306182043-010</v>
          </cell>
        </row>
        <row r="3364">
          <cell r="A3364" t="str">
            <v>CK-HN2162</v>
          </cell>
          <cell r="B3364" t="str">
            <v>CircleK 01 Tô Vĩnh Diện</v>
          </cell>
          <cell r="C3364" t="str">
            <v>01 Tô Vĩnh Diện, Phường Khương Trung, Thanh Xuân, Hà Nội</v>
          </cell>
          <cell r="E3364" t="str">
            <v>0306182043-010</v>
          </cell>
        </row>
        <row r="3365">
          <cell r="A3365" t="str">
            <v>CK-HN2161</v>
          </cell>
          <cell r="B3365" t="str">
            <v>CircleK Tầng 1, Toà Nhà 24T2, Khu Đô Thị Trung Hòa - Nhân Chính</v>
          </cell>
          <cell r="C3365" t="str">
            <v>Tầng 1, toà nhà 24T2, khu đô thị Trung Hòa - Nhân Chính, Phường Nhân Chính, Thanh Xuân, Hà Nội</v>
          </cell>
          <cell r="E3365" t="str">
            <v>0306182043-010</v>
          </cell>
        </row>
        <row r="3366">
          <cell r="A3366" t="str">
            <v>CK-HN2160</v>
          </cell>
          <cell r="B3366" t="str">
            <v>CircleK 68 Tôn Thất Tùng</v>
          </cell>
          <cell r="C3366" t="str">
            <v>68 Tôn Thất Tùng, Phường Khương Thượng, Đống Đa, Hà Nội</v>
          </cell>
          <cell r="E3366" t="str">
            <v>0306182043-010</v>
          </cell>
        </row>
        <row r="3367">
          <cell r="A3367" t="str">
            <v>CK-HN2158</v>
          </cell>
          <cell r="B3367" t="str">
            <v>CircleK 48 Ngõ 116 Phố Nhân Hòa</v>
          </cell>
          <cell r="C3367" t="str">
            <v>48 ngõ 116 phố Nhân Hòa, Phường Nhân Chính, Thanh Xuân, Hà Nội</v>
          </cell>
          <cell r="E3367" t="str">
            <v>0306182043-010</v>
          </cell>
        </row>
        <row r="3368">
          <cell r="A3368" t="str">
            <v>CK-HN2157</v>
          </cell>
          <cell r="B3368" t="str">
            <v>CircleK N8-A10 Nguyễn Thị Thập, Kđt Mới Trung Hòa Nhân Chính</v>
          </cell>
          <cell r="C3368" t="str">
            <v>N8-A10 Nguyễn Thị Thập, KĐT mới Trung Hòa Nhân Chính, Phường Nhân Chính, Thanh Xuân, Hà Nội</v>
          </cell>
          <cell r="E3368" t="str">
            <v>0306182043-010</v>
          </cell>
        </row>
        <row r="3369">
          <cell r="A3369" t="str">
            <v>CK-HN2156</v>
          </cell>
          <cell r="B3369" t="str">
            <v>CircleK 108 Đường 19/5</v>
          </cell>
          <cell r="C3369" t="str">
            <v>108 Đường 19/5, Phường Văn Quán, Hà Đông, Hà Nội</v>
          </cell>
          <cell r="E3369" t="str">
            <v>0306182043-010</v>
          </cell>
        </row>
        <row r="3370">
          <cell r="A3370" t="str">
            <v>CK-HN2155</v>
          </cell>
          <cell r="B3370" t="str">
            <v>CircleK 92 Đào Tấn</v>
          </cell>
          <cell r="C3370" t="str">
            <v>92 Đào Tấn, Phường Cống Vị, Ba Đình, Hà Nội</v>
          </cell>
          <cell r="E3370" t="str">
            <v>0306182043-010</v>
          </cell>
        </row>
        <row r="3371">
          <cell r="A3371" t="str">
            <v>CK-HN2154</v>
          </cell>
          <cell r="B3371" t="str">
            <v>CircleK Số A1 Khu Đầm Trấu</v>
          </cell>
          <cell r="C3371" t="str">
            <v>Số A1 khu Đầm Trấu, Phường Bạch Đằng, Hai Bà Trưng, Hà Nội</v>
          </cell>
          <cell r="E3371" t="str">
            <v>0306182043-010</v>
          </cell>
        </row>
        <row r="3372">
          <cell r="A3372" t="str">
            <v>CK-HN2153</v>
          </cell>
          <cell r="B3372" t="str">
            <v>CircleK Lô 37 Khu Nhà Ở Thấp Tầng Tt1, Dự Án Khu Đô Thị Mới Mỹ Đình Mễ Trì</v>
          </cell>
          <cell r="C3372" t="str">
            <v>Lô 37 khu nhà ở thấp tầng TT1, dự án khu đô thị mới Mỹ Đình Mễ Trì, Phường Mễ Trì, Nam Từ Liêm, Hà Nội</v>
          </cell>
          <cell r="E3372" t="str">
            <v>0306182043-010</v>
          </cell>
        </row>
        <row r="3373">
          <cell r="A3373" t="str">
            <v>CK-HN2152</v>
          </cell>
          <cell r="B3373" t="str">
            <v>CircleK 118 Tuệ Tĩnh</v>
          </cell>
          <cell r="C3373" t="str">
            <v>118 Tuệ Tĩnh, Phường Nguyễn Du, Hai Bà Trưng, Hà Nội</v>
          </cell>
          <cell r="E3373" t="str">
            <v>0306182043-010</v>
          </cell>
        </row>
        <row r="3374">
          <cell r="A3374" t="str">
            <v>CK-HN2151</v>
          </cell>
          <cell r="B3374" t="str">
            <v>CircleK 54 + 56 Lĩnh Nam</v>
          </cell>
          <cell r="C3374" t="str">
            <v>54 + 56 Lĩnh Nam, Phường MaiĐộng, Hoàng Mai, Hà Nội</v>
          </cell>
          <cell r="E3374" t="str">
            <v>0306182043-010</v>
          </cell>
        </row>
        <row r="3375">
          <cell r="A3375" t="str">
            <v>CK-HN2150</v>
          </cell>
          <cell r="B3375" t="str">
            <v>CircleK 12 Trần Phú</v>
          </cell>
          <cell r="C3375" t="str">
            <v>12 Trần Phú, Phường Văn Quán, Hà Đông, Hà Nội</v>
          </cell>
          <cell r="E3375" t="str">
            <v>0306182043-010</v>
          </cell>
        </row>
        <row r="3376">
          <cell r="A3376" t="str">
            <v>CK-HN2149</v>
          </cell>
          <cell r="B3376" t="str">
            <v>CircleK 152 +154 Phó Đức Chính</v>
          </cell>
          <cell r="C3376" t="str">
            <v>152 +154 Phó Đức Chính, Phường Trúc Bạch, Ba Đình, Hà Nội</v>
          </cell>
          <cell r="E3376" t="str">
            <v>0306182043-010</v>
          </cell>
        </row>
        <row r="3377">
          <cell r="A3377" t="str">
            <v>CK-HN2148</v>
          </cell>
          <cell r="B3377" t="str">
            <v>CircleK 22 Phan Kế Bính</v>
          </cell>
          <cell r="C3377" t="str">
            <v>22 Phan Kế Bính, Phường Cống Vị, Ba Đình, Hà Nội</v>
          </cell>
          <cell r="E3377" t="str">
            <v>0306182043-010</v>
          </cell>
        </row>
        <row r="3378">
          <cell r="A3378" t="str">
            <v>CK-HN2147</v>
          </cell>
          <cell r="B3378" t="str">
            <v>CircleK 848 Đường Láng</v>
          </cell>
          <cell r="C3378" t="str">
            <v>848 Đường Láng, Phường Láng Thượng, Đống Đa, Hà Nội</v>
          </cell>
          <cell r="E3378" t="str">
            <v>0306182043-010</v>
          </cell>
        </row>
        <row r="3379">
          <cell r="A3379" t="str">
            <v>CK-HN2146</v>
          </cell>
          <cell r="B3379" t="str">
            <v>CircleK 286 Kim Ngưu, Tổ 30B</v>
          </cell>
          <cell r="C3379" t="str">
            <v>286 Kim Ngưu, tổ 30B, Phường Quỳnh Mai, Hai Bà Trưng, Hà Nội</v>
          </cell>
          <cell r="E3379" t="str">
            <v>0306182043-010</v>
          </cell>
        </row>
        <row r="3380">
          <cell r="A3380" t="str">
            <v>CK-HN2145</v>
          </cell>
          <cell r="B3380" t="str">
            <v>CircleK 69 Kim Đồng</v>
          </cell>
          <cell r="C3380" t="str">
            <v>69 Kim Đồng, Phường Giáp Bát, Hoàng Mai, Hà Nội</v>
          </cell>
          <cell r="E3380" t="str">
            <v>0306182043-010</v>
          </cell>
        </row>
        <row r="3381">
          <cell r="A3381" t="str">
            <v>CK-HN2144</v>
          </cell>
          <cell r="B3381" t="str">
            <v>CircleK 65 Vạn Bảo</v>
          </cell>
          <cell r="C3381" t="str">
            <v>65 Vạn Bảo, Phường Liễu Giai, Ba Đình, Hà Nội</v>
          </cell>
          <cell r="E3381" t="str">
            <v>0306182043-010</v>
          </cell>
        </row>
        <row r="3382">
          <cell r="A3382" t="str">
            <v>CK-HN2143</v>
          </cell>
          <cell r="B3382" t="str">
            <v>CircleK 94 Phố Linh Lang</v>
          </cell>
          <cell r="C3382" t="str">
            <v>94 phố Linh Lang, Phường Cống Vị, Ba Đình, Hà Nội</v>
          </cell>
          <cell r="E3382" t="str">
            <v>0306182043-010</v>
          </cell>
        </row>
        <row r="3383">
          <cell r="A3383" t="str">
            <v>CK-HN2142</v>
          </cell>
          <cell r="B3383" t="str">
            <v>CircleK 91 Nam Đồng</v>
          </cell>
          <cell r="C3383" t="str">
            <v>91 Nam Đồng, Phường Nam Đồng, Đống Đa, Hà Nội</v>
          </cell>
          <cell r="E3383" t="str">
            <v>0306182043-010</v>
          </cell>
        </row>
        <row r="3384">
          <cell r="A3384" t="str">
            <v>CK-HN2141</v>
          </cell>
          <cell r="B3384" t="str">
            <v>CircleK 125 Phố Lò Đúc</v>
          </cell>
          <cell r="C3384" t="str">
            <v>125 phố Lò Đúc, Phường Đống Mác, Hai Bà Trưng, Hà Nội</v>
          </cell>
          <cell r="E3384" t="str">
            <v>0306182043-010</v>
          </cell>
        </row>
        <row r="3385">
          <cell r="A3385" t="str">
            <v>CK-HN2139</v>
          </cell>
          <cell r="B3385" t="str">
            <v>CircleK 218 Nguyễn Huy Tưởng, Tổ 19</v>
          </cell>
          <cell r="C3385" t="str">
            <v>218 Nguyễn Huy Tưởng, tổ 19, Phường Thanh Xuân Trung, Thanh Xuân, Hà Nội</v>
          </cell>
          <cell r="E3385" t="str">
            <v>0306182043-010</v>
          </cell>
        </row>
        <row r="3386">
          <cell r="A3386" t="str">
            <v>CK-HN2138</v>
          </cell>
          <cell r="B3386" t="str">
            <v>CircleK Tầng 1 Và Tầng 2 Số 85 Hàng Mã</v>
          </cell>
          <cell r="C3386" t="str">
            <v>Tầng 1 và tầng 2 Số 85 Hàng Mã, Phường Hàng Mã, Hoàn Kiếm, Hà Nội</v>
          </cell>
          <cell r="E3386" t="str">
            <v>0306182043-010</v>
          </cell>
        </row>
        <row r="3387">
          <cell r="A3387" t="str">
            <v>CK-HN2136</v>
          </cell>
          <cell r="B3387" t="str">
            <v>CircleK 138 Phố Đội Cấn</v>
          </cell>
          <cell r="C3387" t="str">
            <v>138 phố Đội Cấn, Phường Đội Cấn, Ba Đình, Hà Nội</v>
          </cell>
          <cell r="E3387" t="str">
            <v>0306182043-010</v>
          </cell>
        </row>
        <row r="3388">
          <cell r="A3388" t="str">
            <v>CK-HN2135</v>
          </cell>
          <cell r="B3388" t="str">
            <v>CircleK 232A Lạc Trung, Tổ 30</v>
          </cell>
          <cell r="C3388" t="str">
            <v>232A Lạc Trung, tổ 30, Phường Vĩnh Tuy, Hai Bà Trưng, Hà Nội</v>
          </cell>
          <cell r="E3388" t="str">
            <v>0306182043-010</v>
          </cell>
        </row>
        <row r="3389">
          <cell r="A3389" t="str">
            <v>CK-HN2134</v>
          </cell>
          <cell r="B3389" t="str">
            <v>CircleK 73 Đường Xuân La</v>
          </cell>
          <cell r="C3389" t="str">
            <v>73 đường Xuân La, Phường Xuân La, Tây Hồ, Hà Nội</v>
          </cell>
          <cell r="E3389" t="str">
            <v>0306182043-010</v>
          </cell>
        </row>
        <row r="3390">
          <cell r="A3390" t="str">
            <v>CK-HN2133</v>
          </cell>
          <cell r="B3390" t="str">
            <v>CircleK 91 Khâm Thiên</v>
          </cell>
          <cell r="C3390" t="str">
            <v>91 Khâm Thiên, Phường Nam Đồng, Đống Đa, Hà Nội</v>
          </cell>
          <cell r="E3390" t="str">
            <v>0306182043-010</v>
          </cell>
        </row>
        <row r="3391">
          <cell r="A3391" t="str">
            <v>CK-HN2131</v>
          </cell>
          <cell r="B3391" t="str">
            <v>CircleK Tầng 1, Số 125 Hoàng Ngân</v>
          </cell>
          <cell r="C3391" t="str">
            <v>Tầng 1, Số 125 Hoàng Ngân, Phường Trung Hòa, Cầu Giấy, Hà Nội</v>
          </cell>
          <cell r="E3391" t="str">
            <v>0306182043-010</v>
          </cell>
        </row>
        <row r="3392">
          <cell r="A3392" t="str">
            <v>CK-HN2129</v>
          </cell>
          <cell r="B3392" t="str">
            <v>CircleK 17 Tô Ngọc Vân</v>
          </cell>
          <cell r="C3392" t="str">
            <v>17 Tô Ngọc Vân, Phường Quảng An, Tây Hồ, Hà Nội</v>
          </cell>
          <cell r="E3392" t="str">
            <v>0306182043-010</v>
          </cell>
        </row>
        <row r="3393">
          <cell r="A3393" t="str">
            <v>CK-HN2128</v>
          </cell>
          <cell r="B3393" t="str">
            <v>CircleK Số 14 Ngõ 106 Hoàng Quốc Việt</v>
          </cell>
          <cell r="C3393" t="str">
            <v>Số 14 ngõ 106 Hoàng Quốc Việt, Phường Nghĩa Đô, Cầu Giấy, Hà Nội</v>
          </cell>
          <cell r="E3393" t="str">
            <v>0306182043-010</v>
          </cell>
        </row>
        <row r="3394">
          <cell r="A3394" t="str">
            <v>CK-HN2127</v>
          </cell>
          <cell r="B3394" t="str">
            <v>CircleK 74-76 Đồng Xuân</v>
          </cell>
          <cell r="C3394" t="str">
            <v>74-76 Đồng Xuân, Phường Đồng Xuân, Hoàn Kiếm, Hà Nội</v>
          </cell>
          <cell r="E3394" t="str">
            <v>0306182043-010</v>
          </cell>
        </row>
        <row r="3395">
          <cell r="A3395" t="str">
            <v>CK-HN2126</v>
          </cell>
          <cell r="B3395" t="str">
            <v>CircleK Tầng 1, Số 01 Lê Văn Thiêm</v>
          </cell>
          <cell r="C3395" t="str">
            <v>Tầng 1, Số 01 Lê Văn Thiêm, Phường Nhân Chính, Thanh Xuân, Hà Nội</v>
          </cell>
          <cell r="E3395" t="str">
            <v>0306182043-010</v>
          </cell>
        </row>
        <row r="3396">
          <cell r="A3396" t="str">
            <v>CK-HN2122</v>
          </cell>
          <cell r="B3396" t="str">
            <v>CircleK 18 Nguyễn Khánh Toàn</v>
          </cell>
          <cell r="C3396" t="str">
            <v>18 Nguyễn Khánh Toàn, Phường Quan Hoa, Cầu Giấy, Hà Nội</v>
          </cell>
          <cell r="E3396" t="str">
            <v>0306182043-010</v>
          </cell>
        </row>
        <row r="3397">
          <cell r="A3397" t="str">
            <v>CK-HN2121</v>
          </cell>
          <cell r="B3397" t="str">
            <v>CircleK 45 Hào Nam</v>
          </cell>
          <cell r="C3397" t="str">
            <v>45 Hào Nam, Phường Ô Chợ Dừa, Đống Đa, Hà Nội</v>
          </cell>
          <cell r="E3397" t="str">
            <v>0306182043-010</v>
          </cell>
        </row>
        <row r="3398">
          <cell r="A3398" t="str">
            <v>CK-HN2119</v>
          </cell>
          <cell r="B3398" t="str">
            <v>CircleK 628 Hoàng Hoa Thám</v>
          </cell>
          <cell r="C3398" t="str">
            <v>628 Hoàng Hoa Thám, Phường Bưởi, Tây Hồ, Hà Nội</v>
          </cell>
          <cell r="E3398" t="str">
            <v>0306182043-010</v>
          </cell>
        </row>
        <row r="3399">
          <cell r="A3399" t="str">
            <v>CK-HN2118</v>
          </cell>
          <cell r="B3399" t="str">
            <v>CircleK 370 Nguyễn Trãi</v>
          </cell>
          <cell r="C3399" t="str">
            <v>370 Nguyễn Trãi, Phường Thanh Xuân Trung, Thanh Xuân, Hà Nội</v>
          </cell>
          <cell r="E3399" t="str">
            <v>0306182043-010</v>
          </cell>
        </row>
        <row r="3400">
          <cell r="A3400" t="str">
            <v>CK-HN2117</v>
          </cell>
          <cell r="B3400" t="str">
            <v>CircleK Số 8 Ngõ 91 Nguyễn Chí Thanh</v>
          </cell>
          <cell r="C3400" t="str">
            <v>Số 8 ngõ 91 Nguyễn Chí Thanh, Phường Láng Hạ, Đống Đa, Hà Nội</v>
          </cell>
          <cell r="E3400" t="str">
            <v>0306182043-010</v>
          </cell>
        </row>
        <row r="3401">
          <cell r="A3401" t="str">
            <v>CK-HN2116</v>
          </cell>
          <cell r="B3401" t="str">
            <v>CircleK 62 Phố Trần Hưng Đạo</v>
          </cell>
          <cell r="C3401" t="str">
            <v>62 phố Trần Hưng Đạo, Phường Trần Hưng Đạo, Hoàn Kiếm, Hà Nội</v>
          </cell>
          <cell r="E3401" t="str">
            <v>0306182043-010</v>
          </cell>
        </row>
        <row r="3402">
          <cell r="A3402" t="str">
            <v>CK-HN2114</v>
          </cell>
          <cell r="B3402" t="str">
            <v>CircleK 7 Nguyễn Thị Định</v>
          </cell>
          <cell r="C3402" t="str">
            <v>7 Nguyễn Thị Định, Phường Trung Hòa, Cầu Giấy, Hà Nội</v>
          </cell>
          <cell r="E3402" t="str">
            <v>0306182043-010</v>
          </cell>
        </row>
        <row r="3403">
          <cell r="A3403" t="str">
            <v>CK-HN2113</v>
          </cell>
          <cell r="B3403" t="str">
            <v>CircleK Tầng 1 Và Tầng 2, Số 442 Đội Cấn</v>
          </cell>
          <cell r="C3403" t="str">
            <v>Tầng 1 và tầng 2, Số 442 Đội Cấn, Phường Cống Vị, Ba Đình, Hà Nội</v>
          </cell>
          <cell r="E3403" t="str">
            <v>0306182043-010</v>
          </cell>
        </row>
        <row r="3404">
          <cell r="A3404" t="str">
            <v>CK-HN2112</v>
          </cell>
          <cell r="B3404" t="str">
            <v>CircleK 33 Chùa Láng</v>
          </cell>
          <cell r="C3404" t="str">
            <v>33 Chùa Láng, Phường Láng Thượng, Đống Đa, Hà Nội</v>
          </cell>
          <cell r="E3404" t="str">
            <v>0306182043-010</v>
          </cell>
        </row>
        <row r="3405">
          <cell r="A3405" t="str">
            <v>CK-HN2111</v>
          </cell>
          <cell r="B3405" t="str">
            <v>CircleK Tầng 1, Tòa Nhà Ats, 252 Hoàng Quốc Việt</v>
          </cell>
          <cell r="C3405" t="str">
            <v>Tầng 1, tòa nhà ATS, 252 Hoàng Quốc Việt, Phường Cổ Nhuế, Bắc Từ Liêm, Hà Nội</v>
          </cell>
          <cell r="E3405" t="str">
            <v>0306182043-010</v>
          </cell>
        </row>
        <row r="3406">
          <cell r="A3406" t="str">
            <v>CK-HN2110</v>
          </cell>
          <cell r="B3406" t="str">
            <v>CircleK 31 Trần Quốc Hoàn</v>
          </cell>
          <cell r="C3406" t="str">
            <v>31 Trần Quốc Hoàn, Phường Dịch Vọng, Cầu Giấy, Hà Nội</v>
          </cell>
          <cell r="E3406" t="str">
            <v>0306182043-010</v>
          </cell>
        </row>
        <row r="3407">
          <cell r="A3407" t="str">
            <v>CK-HN2109</v>
          </cell>
          <cell r="B3407" t="str">
            <v>CircleK Tầng 1, Khách Sạn Hồng Hà, Số 204 Phố Trần Quang Khải</v>
          </cell>
          <cell r="C3407" t="str">
            <v>Tầng 1, khách sạn Hồng Hà, Số 204 phố Trần Quang Khải, Phường Tràng Tiền, Hoàn Kiếm, Hà Nội</v>
          </cell>
          <cell r="E3407" t="str">
            <v>0306182043-010</v>
          </cell>
        </row>
        <row r="3408">
          <cell r="A3408" t="str">
            <v>CK-HN2108</v>
          </cell>
          <cell r="B3408" t="str">
            <v>CircleK Tầng 1 Và 2, Tòa Nhà Sannam,78 Phố Duy Tân</v>
          </cell>
          <cell r="C3408" t="str">
            <v>Tầng 1 và 2, tòa nhà SanNam,78 phố Duy Tân, Phường Dịch Vọng Hậu, Cầu Giấy, Hà Nội</v>
          </cell>
          <cell r="E3408" t="str">
            <v>0306182043-010</v>
          </cell>
        </row>
        <row r="3409">
          <cell r="A3409" t="str">
            <v>CK-HN2107</v>
          </cell>
          <cell r="B3409" t="str">
            <v>CircleK Khu Nhà Ở Cấp 4 Số 395 Lạc Long Quân</v>
          </cell>
          <cell r="C3409" t="str">
            <v>Khu nhà ở cấp 4 Số 395 Lạc Long Quân, Phường Nghĩa Đô, Cầu Giấy, Hà Nội</v>
          </cell>
          <cell r="E3409" t="str">
            <v>0306182043-010</v>
          </cell>
        </row>
        <row r="3410">
          <cell r="A3410" t="str">
            <v>CK-HN2106</v>
          </cell>
          <cell r="B3410" t="str">
            <v>CircleK 79 Hà Trung</v>
          </cell>
          <cell r="C3410" t="str">
            <v>79 Hà Trung, Phường Hàng Bông, Hoàn Kiếm, Hà Nội</v>
          </cell>
          <cell r="E3410" t="str">
            <v>0306182043-010</v>
          </cell>
        </row>
        <row r="3411">
          <cell r="A3411" t="str">
            <v>CK-HN2104</v>
          </cell>
          <cell r="B3411" t="str">
            <v>CircleK 171 Lương Thế Vinh</v>
          </cell>
          <cell r="C3411" t="str">
            <v>171 Lương Thế Vinh, Phường Trung Văn, Nam Từ Liêm, Hà Nội</v>
          </cell>
          <cell r="E3411" t="str">
            <v>0306182043-010</v>
          </cell>
        </row>
        <row r="3412">
          <cell r="A3412" t="str">
            <v>CK-HN2102</v>
          </cell>
          <cell r="B3412" t="str">
            <v>CircleK 420 Đê La Thành</v>
          </cell>
          <cell r="C3412" t="str">
            <v>420 Đê La Thành, Phường Ô Chợ Dừa, Đống Đa, Hà Nội</v>
          </cell>
          <cell r="E3412" t="str">
            <v>0306182043-010</v>
          </cell>
        </row>
        <row r="3413">
          <cell r="A3413" t="str">
            <v>CK-HN2101</v>
          </cell>
          <cell r="B3413" t="str">
            <v>CircleK 70 Ngụy Như Kon Tum</v>
          </cell>
          <cell r="C3413" t="str">
            <v>70 Ngụy Như Kon Tum, Phường Nhân Chính, Thanh Xuân, Hà Nội</v>
          </cell>
          <cell r="E3413" t="str">
            <v>0306182043-010</v>
          </cell>
        </row>
        <row r="3414">
          <cell r="A3414" t="str">
            <v>CK-HN2099</v>
          </cell>
          <cell r="B3414" t="str">
            <v>CircleK 174 Đường Phú Diễn</v>
          </cell>
          <cell r="C3414" t="str">
            <v>174 đường Phú Diễn, , Bắc Liêm, Hà Nội</v>
          </cell>
          <cell r="E3414" t="str">
            <v>0306182043-010</v>
          </cell>
        </row>
        <row r="3415">
          <cell r="A3415" t="str">
            <v>CK-HN2095</v>
          </cell>
          <cell r="B3415" t="str">
            <v>CircleK Lô 28 Khu Nhà Ở Thấp Tầng Tt4, Khu Đô Thị Mỹ Đình - Mễ Trì</v>
          </cell>
          <cell r="C3415" t="str">
            <v>Lô 28 Khu nhà ở thấp tầng TT4, khu đô thị Mỹ Đình - Mễ Trì, Phường Mỹ Đình, Nam Từ Liêm, Hà Nội</v>
          </cell>
          <cell r="E3415" t="str">
            <v>0306182043-010</v>
          </cell>
        </row>
        <row r="3416">
          <cell r="A3416" t="str">
            <v>CK-HN2094</v>
          </cell>
          <cell r="B3416" t="str">
            <v>CircleK 113 Trần Đại Nghĩa</v>
          </cell>
          <cell r="C3416" t="str">
            <v>113 Trần Đại Nghĩa, , Hai Trưng, Hà Nội</v>
          </cell>
          <cell r="E3416" t="str">
            <v>0306182043-010</v>
          </cell>
        </row>
        <row r="3417">
          <cell r="A3417" t="str">
            <v>CK-HN2093</v>
          </cell>
          <cell r="B3417" t="str">
            <v>CircleK 49 Hàng Chuối</v>
          </cell>
          <cell r="C3417" t="str">
            <v>49 Hàng Chuối, , Hai Trưng, Hà Nội</v>
          </cell>
          <cell r="E3417" t="str">
            <v>0306182043-010</v>
          </cell>
        </row>
        <row r="3418">
          <cell r="A3418" t="str">
            <v>CK-HN2092</v>
          </cell>
          <cell r="B3418" t="str">
            <v>CircleK 07 Đường Thanh Niên</v>
          </cell>
          <cell r="C3418" t="str">
            <v>07 đường Thanh Niên, Phường Trúc Bạch, Ba Đình, Hà Nội</v>
          </cell>
          <cell r="E3418" t="str">
            <v>0306182043-010</v>
          </cell>
        </row>
        <row r="3419">
          <cell r="A3419" t="str">
            <v>CK-HN2091</v>
          </cell>
          <cell r="B3419" t="str">
            <v>CircleK 17 Liễu Giai</v>
          </cell>
          <cell r="C3419" t="str">
            <v>17 Liễu Giai, Phường Cống Vị, Ba Đình, Hà Nội</v>
          </cell>
          <cell r="E3419" t="str">
            <v>0306182043-010</v>
          </cell>
        </row>
        <row r="3420">
          <cell r="A3420" t="str">
            <v>CK-HN2090</v>
          </cell>
          <cell r="B3420" t="str">
            <v>CircleK Số 1 Đường Tây Hồ</v>
          </cell>
          <cell r="C3420" t="str">
            <v>Số 1 đường Tây Hồ, Phường Quảng An, Tây Hồ, Hà Nội</v>
          </cell>
          <cell r="E3420" t="str">
            <v>0306182043-010</v>
          </cell>
        </row>
        <row r="3421">
          <cell r="A3421" t="str">
            <v>CK-HN2089</v>
          </cell>
          <cell r="B3421" t="str">
            <v>CircleK Thửa Đất Số 22, Lô 6 Khu 4.1Cc, Tuyến Láng Hạ-Thanh Xuân</v>
          </cell>
          <cell r="C3421" t="str">
            <v>Thửa đất Số 22, lô 6 khu 4.1CC, tuyến Láng Hạ-Thanh Xuân, Phường Láng Hạ, Thanh Xuân, Hà Nội</v>
          </cell>
          <cell r="E3421" t="str">
            <v>0306182043-010</v>
          </cell>
        </row>
        <row r="3422">
          <cell r="A3422" t="str">
            <v>CK-HN2088</v>
          </cell>
          <cell r="B3422" t="str">
            <v>CircleK 80 Khu Ao Sen</v>
          </cell>
          <cell r="C3422" t="str">
            <v>80 khu Ao Sen, Phường Mỗ Lao, Hà Đông, Hà Nội</v>
          </cell>
          <cell r="E3422" t="str">
            <v>0306182043-010</v>
          </cell>
        </row>
        <row r="3423">
          <cell r="A3423" t="str">
            <v>CK-HN2087</v>
          </cell>
          <cell r="B3423" t="str">
            <v>CircleK Ch17, Tầng 1 Và Tầng 2, C-36 Tầng, Ô Đất Ct2, Kđt Mới Kim Văn - Kim Lũ</v>
          </cell>
          <cell r="C3423" t="str">
            <v>CH17, tầng 1 và tầng 2, C-36 tầng, ô đất CT2, KĐT mới Kim Văn - Kim Lũ, Phường Đại Kim, Hoàng Mai, Hà Nội</v>
          </cell>
          <cell r="E3423" t="str">
            <v>0306182043-010</v>
          </cell>
        </row>
        <row r="3424">
          <cell r="A3424" t="str">
            <v>CK-HN2086</v>
          </cell>
          <cell r="B3424" t="str">
            <v>CircleK 9 Hương Viên</v>
          </cell>
          <cell r="C3424" t="str">
            <v>9 Hương Viên, Phường Đồng Nhân, Hai Bà Trưng, Hà Nội</v>
          </cell>
          <cell r="E3424" t="str">
            <v>0306182043-010</v>
          </cell>
        </row>
        <row r="3425">
          <cell r="A3425" t="str">
            <v>CK-HN2085</v>
          </cell>
          <cell r="B3425" t="str">
            <v>CircleK 135 Tô Hiệu</v>
          </cell>
          <cell r="C3425" t="str">
            <v>135 Tô Hiệu, Phường Hà Cầu, Hà Đông, Hà Nội</v>
          </cell>
          <cell r="E3425" t="str">
            <v>0306182043-010</v>
          </cell>
        </row>
        <row r="3426">
          <cell r="A3426" t="str">
            <v>CK-HN2083</v>
          </cell>
          <cell r="B3426" t="str">
            <v>CircleK 51-Lk6A-C17 Đô Thị Mỗ Lao</v>
          </cell>
          <cell r="C3426" t="str">
            <v>51-LK6A-C17 Đô thị Mỗ Lao, Phường Mỗ Lao, Hà Đông, Hà Nội</v>
          </cell>
          <cell r="E3426" t="str">
            <v>0306182043-010</v>
          </cell>
        </row>
        <row r="3427">
          <cell r="A3427" t="str">
            <v>CK-HN2082</v>
          </cell>
          <cell r="B3427" t="str">
            <v>CircleK Ct3-Ct4, The Pride, Khu Đô Thị Mới An Hưng,</v>
          </cell>
          <cell r="C3427" t="str">
            <v>CT3-CT4, The Pride, khu đô thị mới An Hưng,, Phường La Khê, Hà Đông, Hà Nội</v>
          </cell>
          <cell r="E3427" t="str">
            <v>0306182043-010</v>
          </cell>
        </row>
        <row r="3428">
          <cell r="A3428" t="str">
            <v>CK-HN2079</v>
          </cell>
          <cell r="B3428" t="str">
            <v>CircleK 12 Ngô Thì Nhậm</v>
          </cell>
          <cell r="C3428" t="str">
            <v>12 Ngô Thì Nhậm, Phường Hà Cầu, Hà Đông, Hà Nội</v>
          </cell>
          <cell r="E3428" t="str">
            <v>0306182043-010</v>
          </cell>
        </row>
        <row r="3429">
          <cell r="A3429" t="str">
            <v>CK-HN2078</v>
          </cell>
          <cell r="B3429" t="str">
            <v>CircleK Số 7 Ngõ 34 Phố Mai Anh Tuấn</v>
          </cell>
          <cell r="C3429" t="str">
            <v>Số 7 ngõ 34 phố Mai Anh Tuấn, Phường Ô Chợ Dừa, Đống Đa, Hà Nội</v>
          </cell>
          <cell r="E3429" t="str">
            <v>0306182043-010</v>
          </cell>
        </row>
        <row r="3430">
          <cell r="A3430" t="str">
            <v>CK-HN2077</v>
          </cell>
          <cell r="B3430" t="str">
            <v>CircleK 162 Mai Dịch</v>
          </cell>
          <cell r="C3430" t="str">
            <v>162 Mai Dịch, Phường Mai Dịch, Cầu Giấy, Hà Nội</v>
          </cell>
          <cell r="E3430" t="str">
            <v>0306182043-010</v>
          </cell>
        </row>
        <row r="3431">
          <cell r="A3431" t="str">
            <v>CK-HN2075</v>
          </cell>
          <cell r="B3431" t="str">
            <v>CircleK Số 1 Ngõ 37 Lê Thanh Nghị</v>
          </cell>
          <cell r="C3431" t="str">
            <v>Số 1 ngõ 37 Lê Thanh Nghị, Phường Bách Khoa, Hai Bà Trưng, Hà Nội</v>
          </cell>
          <cell r="E3431" t="str">
            <v>0306182043-010</v>
          </cell>
        </row>
        <row r="3432">
          <cell r="A3432" t="str">
            <v>CK-HN2074</v>
          </cell>
          <cell r="B3432" t="str">
            <v>CircleK 126 Nam Cao</v>
          </cell>
          <cell r="C3432" t="str">
            <v>126 Nam Cao, Phường Giảng Võ, Ba Đình, Hà Nội</v>
          </cell>
          <cell r="E3432" t="str">
            <v>0306182043-010</v>
          </cell>
        </row>
        <row r="3433">
          <cell r="A3433" t="str">
            <v>CK-HN2070</v>
          </cell>
          <cell r="B3433" t="str">
            <v>CircleK Tầng 1, Ct3D Cổ Nhuế, Dự Án Chung Cư Cổ Nhuế</v>
          </cell>
          <cell r="C3433" t="str">
            <v>Tầng 1, CT3D Cổ Nhuế, dự án chung cư Cổ Nhuế, Phường Cổ Nhuế, Bắc Từ Liêm, Hà Nội</v>
          </cell>
          <cell r="E3433" t="str">
            <v>0306182043-010</v>
          </cell>
        </row>
        <row r="3434">
          <cell r="A3434" t="str">
            <v>CK-HN2068</v>
          </cell>
          <cell r="B3434" t="str">
            <v>CircleK 155 Lê Văn Hiến</v>
          </cell>
          <cell r="C3434" t="str">
            <v>155 Lê Văn Hiến, Phường Đức Thắng, Bắc Từ Liêm, Hà Nội</v>
          </cell>
          <cell r="E3434" t="str">
            <v>0306182043-010</v>
          </cell>
        </row>
        <row r="3435">
          <cell r="A3435" t="str">
            <v>CK-HN2065</v>
          </cell>
          <cell r="B3435" t="str">
            <v>CircleK N03-T2 Khu Đoàn Ngoại Giao</v>
          </cell>
          <cell r="C3435" t="str">
            <v>N03-T2 khu đoàn Ngoại Giao, Khu Ngoại Giao Đoàn, Bắc Từ Liêm, Hà Nội</v>
          </cell>
          <cell r="E3435" t="str">
            <v>0306182043-010</v>
          </cell>
        </row>
        <row r="3436">
          <cell r="A3436" t="str">
            <v>CK-HN2064</v>
          </cell>
          <cell r="B3436" t="str">
            <v>CircleK 28 Nguyễn Phong Sắc, Tổ 9</v>
          </cell>
          <cell r="C3436" t="str">
            <v>28 Nguyễn Phong Sắc, tổ 9, Phường Dịch Vọng, Cầu Giấy, Hà Nội</v>
          </cell>
          <cell r="E3436" t="str">
            <v>0306182043-010</v>
          </cell>
        </row>
        <row r="3437">
          <cell r="A3437" t="str">
            <v>CK-HN2063</v>
          </cell>
          <cell r="B3437" t="str">
            <v>CircleK 03 Phạm Tuấn Tài, Tổ 7</v>
          </cell>
          <cell r="C3437" t="str">
            <v>03 Phạm Tuấn Tài, tổ 7, Phường Dịch Vọng Hậu, Cầu Giấy, Hà Nội</v>
          </cell>
          <cell r="E3437" t="str">
            <v>0306182043-010</v>
          </cell>
        </row>
        <row r="3438">
          <cell r="A3438" t="str">
            <v>CK-HN2059</v>
          </cell>
          <cell r="B3438" t="str">
            <v>CircleK 97 Văn Cao</v>
          </cell>
          <cell r="C3438" t="str">
            <v>97 Văn Cao, Phường Liễu Giai, Ba Đình, Hà Nội</v>
          </cell>
          <cell r="E3438" t="str">
            <v>0306182043-010</v>
          </cell>
        </row>
        <row r="3439">
          <cell r="A3439" t="str">
            <v>CK-HN2057</v>
          </cell>
          <cell r="B3439" t="str">
            <v>CircleK Căn Hộ C1-A Khu Nhà Ở Số 6 Đội Nhân</v>
          </cell>
          <cell r="C3439" t="str">
            <v>Căn hộ C1-A khu nhà ở Số 6 Đội Nhân, Phường Vĩnh Phúc, Ba Đình, Hà Nội</v>
          </cell>
          <cell r="E3439" t="str">
            <v>0306182043-010</v>
          </cell>
        </row>
        <row r="3440">
          <cell r="A3440" t="str">
            <v>CK-HN2056</v>
          </cell>
          <cell r="B3440" t="str">
            <v>CircleK 83 Hàng Điếu</v>
          </cell>
          <cell r="C3440" t="str">
            <v>83 Hàng Điếu, Phường Cửa Đông, Hoàn Kiếm, Hà Nội</v>
          </cell>
          <cell r="E3440" t="str">
            <v>0306182043-010</v>
          </cell>
        </row>
        <row r="3441">
          <cell r="A3441" t="str">
            <v>CK-HN2054</v>
          </cell>
          <cell r="B3441" t="str">
            <v>CircleK 292 Hoàng Văn Thái</v>
          </cell>
          <cell r="C3441" t="str">
            <v>292 Hoàng Văn Thái, Phường Khương Trung, Thanh Xuân, Hà Nội</v>
          </cell>
          <cell r="E3441" t="str">
            <v>0306182043-010</v>
          </cell>
        </row>
        <row r="3442">
          <cell r="A3442" t="str">
            <v>CK-HN2053</v>
          </cell>
          <cell r="B3442" t="str">
            <v>CircleK 197+198 Tổ 6 Vũ Trọng Phụng</v>
          </cell>
          <cell r="C3442" t="str">
            <v>197+198 tổ 6 Vũ Trọng Phụng, Phường Thanh Xuân Trung, Thanh Xuân, Hà Nội</v>
          </cell>
          <cell r="E3442" t="str">
            <v>0306182043-010</v>
          </cell>
        </row>
        <row r="3443">
          <cell r="A3443" t="str">
            <v>CK-HN2052</v>
          </cell>
          <cell r="B3443" t="str">
            <v>CircleK 288 Đường Giải Phóng</v>
          </cell>
          <cell r="C3443" t="str">
            <v>288 đường Giải Phóng, Phường Phương Liệt, Thanh Xuân, Hà Nội</v>
          </cell>
          <cell r="E3443" t="str">
            <v>0306182043-010</v>
          </cell>
        </row>
        <row r="3444">
          <cell r="A3444" t="str">
            <v>CK-HN2049</v>
          </cell>
          <cell r="B3444" t="str">
            <v>CircleK 36 Phố Tràng Tiền</v>
          </cell>
          <cell r="C3444" t="str">
            <v>36 phố Tràng Tiền, Phường Tràng Tiền, Hoàn Kiếm, Hà Nội</v>
          </cell>
          <cell r="E3444" t="str">
            <v>0306182043-010</v>
          </cell>
        </row>
        <row r="3445">
          <cell r="A3445" t="str">
            <v>CK-HN2048</v>
          </cell>
          <cell r="B3445" t="str">
            <v>CircleK N1H1, Số 1 Đường Nguyễn Hoàng</v>
          </cell>
          <cell r="C3445" t="str">
            <v>N1H1, Số 1 đường Nguyễn Hoàng, Phường Mỹ Đình, Nam Từ Liêm, Hà Nội</v>
          </cell>
          <cell r="E3445" t="str">
            <v>0306182043-010</v>
          </cell>
        </row>
        <row r="3446">
          <cell r="A3446" t="str">
            <v>CK-HN2047</v>
          </cell>
          <cell r="B3446" t="str">
            <v>CircleK 2 Hoàng Ngân</v>
          </cell>
          <cell r="C3446" t="str">
            <v>2 Hoàng Ngân, Phường Trung Hòa, Cầu Giấy, Hà Nội</v>
          </cell>
          <cell r="E3446" t="str">
            <v>0306182043-010</v>
          </cell>
        </row>
        <row r="3447">
          <cell r="A3447" t="str">
            <v>CK-HN2045</v>
          </cell>
          <cell r="B3447" t="str">
            <v>CircleK Tầng G1 - Rice City Linh Đàm - Ct5, Kđt Mới Tây Nam Hồ Linh Đàm</v>
          </cell>
          <cell r="C3447" t="str">
            <v>Tầng G1 - Rice City Linh Đàm - CT5, KĐT mới Tây nam hồ Linh Đàm, Phường Hoàng Liệt, Hoàng Mai, Hà Nội</v>
          </cell>
          <cell r="E3447" t="str">
            <v>0306182043-010</v>
          </cell>
        </row>
        <row r="3448">
          <cell r="A3448" t="str">
            <v>CK-HN2042</v>
          </cell>
          <cell r="B3448" t="str">
            <v>CircleK Số 4 Dãy L - Tt Văn Hóa Nghệ Thuật, Tổ 25</v>
          </cell>
          <cell r="C3448" t="str">
            <v>Số 4 dãy L - TT Văn Hóa Nghệ thuật, tổ 25, Phường Mai Dịch, Cầu Giấy, Hà Nội</v>
          </cell>
          <cell r="E3448" t="str">
            <v>0306182043-010</v>
          </cell>
        </row>
        <row r="3449">
          <cell r="A3449" t="str">
            <v>CK-HN2041</v>
          </cell>
          <cell r="B3449" t="str">
            <v>CircleK Số 01, Nhà C2, Khu Tập Thể Quân Đội Nam Đồng</v>
          </cell>
          <cell r="C3449" t="str">
            <v>Số 01, nhà C2, khu tập thể quân đội Nam Đồng, Phường Nam Đồng, Đống Đa, Hà Nội</v>
          </cell>
          <cell r="E3449" t="str">
            <v>0306182043-010</v>
          </cell>
        </row>
        <row r="3450">
          <cell r="A3450" t="str">
            <v>CK-HN2040</v>
          </cell>
          <cell r="B3450" t="str">
            <v>CircleK 139 H Chiến Thắng</v>
          </cell>
          <cell r="C3450" t="str">
            <v>139 H Chiến Thắng, Xã Xuân Triều, Thanh Trì, Hà Nội</v>
          </cell>
          <cell r="E3450" t="str">
            <v>0306182043-010</v>
          </cell>
        </row>
        <row r="3451">
          <cell r="A3451" t="str">
            <v>CircleK-SG0001</v>
          </cell>
          <cell r="B3451" t="str">
            <v>CircleK 36 Hai Bà Trưng</v>
          </cell>
          <cell r="C3451" t="str">
            <v>36 Hai Bà Trưng, phường Bến Nghé, quận 1, thành phố Hồ Chí Minh</v>
          </cell>
          <cell r="E3451" t="str">
            <v>0306182043-010</v>
          </cell>
        </row>
        <row r="3452">
          <cell r="A3452" t="str">
            <v>CircleK-SG0006</v>
          </cell>
          <cell r="B3452" t="str">
            <v>CircleK 75 Thành Thái</v>
          </cell>
          <cell r="C3452" t="str">
            <v>75 Thành Thái, phường 14, quận 10, thành phố Hồ Chí Minh</v>
          </cell>
          <cell r="E3452" t="str">
            <v>0306182043-010</v>
          </cell>
        </row>
        <row r="3453">
          <cell r="A3453" t="str">
            <v>CircleK-SG0007</v>
          </cell>
          <cell r="B3453" t="str">
            <v>CircleK 6 Thảo Điền</v>
          </cell>
          <cell r="C3453" t="str">
            <v>6 Thảo Điền, khu phố 1, phường Thảo Điền, thành phố Thủ Đức, thành phố Hồ Chí Minh</v>
          </cell>
          <cell r="E3453" t="str">
            <v>0306182043-010</v>
          </cell>
        </row>
        <row r="3454">
          <cell r="A3454" t="str">
            <v>CircleK-SG0012</v>
          </cell>
          <cell r="B3454" t="str">
            <v>CircleK 69 Hồ Tùng Mậu</v>
          </cell>
          <cell r="C3454" t="str">
            <v>69 Hồ Tùng Maauk, phường Bến Nghé, quận 1, thành phố Hồ Chí Minh</v>
          </cell>
          <cell r="E3454" t="str">
            <v>0306182043-010</v>
          </cell>
        </row>
        <row r="3455">
          <cell r="A3455" t="str">
            <v>CircleK-SG0014</v>
          </cell>
          <cell r="B3455" t="str">
            <v>CircleK Lô CR2-12, Số 107 Đại Lộ Tôn Dật Tiên, Khu A, Phú Mỹ Hưng</v>
          </cell>
          <cell r="C3455" t="str">
            <v>Lô CR2-12, số 107 Đại lộ Tôn Dật Tiên, khu A, Phú Mỹ Hưng, phường Tân Phú, quận 7, thành phố Hồ Chí Minh</v>
          </cell>
          <cell r="E3455" t="str">
            <v>0306182043-010</v>
          </cell>
        </row>
        <row r="3456">
          <cell r="A3456" t="str">
            <v>CircleK-SG0026</v>
          </cell>
          <cell r="B3456" t="str">
            <v>CircleK 50 Bùi Viện</v>
          </cell>
          <cell r="C3456" t="str">
            <v>50 Bùi Viện, phường Phạm Ngũ Lão, quận 1, thành phố Hồ Chí Minh</v>
          </cell>
          <cell r="E3456" t="str">
            <v>0306182043-010</v>
          </cell>
        </row>
        <row r="3457">
          <cell r="A3457" t="str">
            <v>CircleK-SG0031</v>
          </cell>
          <cell r="B3457" t="str">
            <v>CircleK 129F/95I Bến Vân Đồn</v>
          </cell>
          <cell r="C3457" t="str">
            <v>129F/95i Bến Vân Đồn, phường 8, quận 4, Thành phố Hồ Chí Minh</v>
          </cell>
          <cell r="E3457" t="str">
            <v>0306182043-010</v>
          </cell>
        </row>
        <row r="3458">
          <cell r="A3458" t="str">
            <v>CircleK-SG0033</v>
          </cell>
          <cell r="B3458" t="str">
            <v>CircleK 366 Võ Văn Ngân</v>
          </cell>
          <cell r="C3458" t="str">
            <v>366 Võ Văn Ngân, phường Bình Tho, thành phố Thủ Đức, thành phố Hồ Chí Minh</v>
          </cell>
          <cell r="E3458" t="str">
            <v>0306182043-010</v>
          </cell>
        </row>
        <row r="3459">
          <cell r="A3459" t="str">
            <v>CircleK-SG0034</v>
          </cell>
          <cell r="B3459" t="str">
            <v>CircleK 70 Đường Đồng Nai</v>
          </cell>
          <cell r="C3459" t="str">
            <v>70 Đường Đồng Nai, phường 15, quận 10, thành phố Hồ Chí Minh</v>
          </cell>
          <cell r="E3459" t="str">
            <v>0306182043-010</v>
          </cell>
        </row>
        <row r="3460">
          <cell r="A3460" t="str">
            <v>CircleK-SG0035</v>
          </cell>
          <cell r="B3460" t="str">
            <v>CircleK 704 Sư Vạn Hạnh</v>
          </cell>
          <cell r="C3460" t="str">
            <v>704 Sư Vạn Hạnh, phường 12, quận 10, thành phố Hồ Chí Minh</v>
          </cell>
          <cell r="E3460" t="str">
            <v>0306182043-010</v>
          </cell>
        </row>
        <row r="3461">
          <cell r="A3461" t="str">
            <v>CircleK-SG0036</v>
          </cell>
          <cell r="B3461" t="str">
            <v>CircleK 31 Bà Huyện Thanh Quan</v>
          </cell>
          <cell r="C3461" t="str">
            <v>31 Bà Huyện Thanh Quan, phường Võ Thị Sáu, quận 3, thành phố Hồ Chí Minh</v>
          </cell>
          <cell r="E3461" t="str">
            <v>0306182043-010</v>
          </cell>
        </row>
        <row r="3462">
          <cell r="A3462" t="str">
            <v>CircleK-SG0040</v>
          </cell>
          <cell r="B3462" t="str">
            <v>CircleK 65C Nguyễn Thái Học</v>
          </cell>
          <cell r="C3462" t="str">
            <v>65C Nguyễn Thái Học, phường Cầu Ông Lãnh, quận 1, thành phố Hồ Chí Minh</v>
          </cell>
          <cell r="E3462" t="str">
            <v>0306182043-010</v>
          </cell>
        </row>
        <row r="3463">
          <cell r="A3463" t="str">
            <v>CircleK-SG0042</v>
          </cell>
          <cell r="B3463" t="str">
            <v>CircleK 13 Tôn Đản</v>
          </cell>
          <cell r="C3463" t="str">
            <v>13 Tôn Đản, phường 13, quận 4, thành phố Hồ Chí Minh</v>
          </cell>
          <cell r="E3463" t="str">
            <v>0306182043-010</v>
          </cell>
        </row>
        <row r="3464">
          <cell r="A3464" t="str">
            <v>CircleK-SG0044</v>
          </cell>
          <cell r="B3464" t="str">
            <v>CircleK 118C Độc Lập</v>
          </cell>
          <cell r="C3464" t="str">
            <v>118C Độc Lập, phường Tân Thành, quận Tân Phú, thành phố Hồ Chí Minh</v>
          </cell>
          <cell r="E3464" t="str">
            <v>0306182043-010</v>
          </cell>
        </row>
        <row r="3465">
          <cell r="A3465" t="str">
            <v>CircleK-SG0050</v>
          </cell>
          <cell r="B3465" t="str">
            <v>CircleK 45 Lý Tự Trọng</v>
          </cell>
          <cell r="C3465" t="str">
            <v>45 Lý Tự Trọng, phường Bến Nghé, quận 1, thành phố Hồ Chí Minh</v>
          </cell>
          <cell r="E3465" t="str">
            <v>0306182043-010</v>
          </cell>
        </row>
        <row r="3466">
          <cell r="A3466" t="str">
            <v>CircleK-SG0051</v>
          </cell>
          <cell r="B3466" t="str">
            <v>CircleK 87 Trần Nguyên Đán</v>
          </cell>
          <cell r="C3466" t="str">
            <v>87 Trần Nguyên Đán, phường 3, quận Bình Thạnh, thành phố Hồ Chí Minh</v>
          </cell>
          <cell r="E3466" t="str">
            <v>0306182043-010</v>
          </cell>
        </row>
        <row r="3467">
          <cell r="A3467" t="str">
            <v>CircleK-SG0054</v>
          </cell>
          <cell r="B3467" t="str">
            <v>CircleK 9 Nguyễn Kim</v>
          </cell>
          <cell r="C3467" t="str">
            <v>9 Nguyễn Kim, phường 12, quận 5, thành phố Hồ Chí Minh</v>
          </cell>
          <cell r="E3467" t="str">
            <v>0306182043-010</v>
          </cell>
        </row>
        <row r="3468">
          <cell r="A3468" t="str">
            <v>CircleK-SG0056</v>
          </cell>
          <cell r="B3468" t="str">
            <v>CircleK 27Bis Tôn Thất Tùng</v>
          </cell>
          <cell r="C3468" t="str">
            <v>27 Bis Tôn Thất Tùng, phường Phạm Ngũ Lão, quận 1, thành phố Hồ Chí Minh</v>
          </cell>
          <cell r="E3468" t="str">
            <v>0306182043-010</v>
          </cell>
        </row>
        <row r="3469">
          <cell r="A3469" t="str">
            <v>CircleK-SG0057</v>
          </cell>
          <cell r="B3469" t="str">
            <v>CircleK 199 Đường Số 17</v>
          </cell>
          <cell r="C3469" t="str">
            <v>Số 199 Đường số 17, phường Tân Quý, quận 7, thành phố Hồ Chí Minh</v>
          </cell>
          <cell r="E3469" t="str">
            <v>0306182043-010</v>
          </cell>
        </row>
        <row r="3470">
          <cell r="A3470" t="str">
            <v>CircleK-SG0058</v>
          </cell>
          <cell r="B3470" t="str">
            <v>CircleK 374 Lê Văn Sỹ</v>
          </cell>
          <cell r="C3470" t="str">
            <v>374 Lê Văn Sỹ, phường 14, quận 3, thành phố Hồ Chí Minh</v>
          </cell>
          <cell r="E3470" t="str">
            <v>0306182043-010</v>
          </cell>
        </row>
        <row r="3471">
          <cell r="A3471" t="str">
            <v>CircleK-SG0059</v>
          </cell>
          <cell r="B3471" t="str">
            <v>CircleK 273 Lê Thánh Tôn</v>
          </cell>
          <cell r="C3471" t="str">
            <v>273 Lê Thánh Tôn, phường Bến Thành, quận 1, thành phố Hồ Chí Minh</v>
          </cell>
          <cell r="E3471" t="str">
            <v>0306182043-010</v>
          </cell>
        </row>
        <row r="3472">
          <cell r="A3472" t="str">
            <v>CircleK-SG0060</v>
          </cell>
          <cell r="B3472" t="str">
            <v>CircleK 220 Nguyễn Trọng Tuyển</v>
          </cell>
          <cell r="C3472" t="str">
            <v>220 Nguyễn Trọng Tuyển, phường 8, quận Phú Nhuận, thành phố Hồ Chí Minh</v>
          </cell>
          <cell r="E3472" t="str">
            <v>0306182043-010</v>
          </cell>
        </row>
        <row r="3473">
          <cell r="A3473" t="str">
            <v>CircleK-SG0061</v>
          </cell>
          <cell r="B3473" t="str">
            <v>CircleK S34-2 Sky Garden 3 - Phú Mỹ Hưng, Đại Lộ Nguyễn Văn Linh</v>
          </cell>
          <cell r="C3473" t="str">
            <v>S34-2 Sky Garden 3 - Phú Mỹ Hưng, Đại Lộ Nguyễn Văn Linh, phường Tân Phong, quận 7, thành phố Hồ Chí Minh</v>
          </cell>
          <cell r="E3473" t="str">
            <v>0306182043-010</v>
          </cell>
        </row>
        <row r="3474">
          <cell r="A3474" t="str">
            <v>CircleK-SG0062</v>
          </cell>
          <cell r="B3474" t="str">
            <v>CircleK 178A Nguyễn Chí Thanh</v>
          </cell>
          <cell r="C3474" t="str">
            <v>178A Nguyễn Chí Thanh, phường 2, quận 10, thành phố Hồ Chí Minh</v>
          </cell>
          <cell r="E3474" t="str">
            <v>0306182043-010</v>
          </cell>
        </row>
        <row r="3475">
          <cell r="A3475" t="str">
            <v>CircleK-SG0068</v>
          </cell>
          <cell r="B3475" t="str">
            <v>CircleK 54 Tôn Thất Thiệp</v>
          </cell>
          <cell r="C3475" t="str">
            <v>54 Tôn Thất Thiệp, phường Bến Nghé, quận 1, thành phố Hồ Chí Minh</v>
          </cell>
          <cell r="E3475" t="str">
            <v>0306182043-010</v>
          </cell>
        </row>
        <row r="3476">
          <cell r="A3476" t="str">
            <v>CircleK-SG0072</v>
          </cell>
          <cell r="B3476" t="str">
            <v>CircleK 45 Tân Mỹ</v>
          </cell>
          <cell r="C3476" t="str">
            <v>45 Tân Mỹ, phường Tân Phú, quận 7, thành phố Hồ Chí Minh</v>
          </cell>
          <cell r="E3476" t="str">
            <v>0306182043-010</v>
          </cell>
        </row>
        <row r="3477">
          <cell r="A3477" t="str">
            <v>CircleK-SG0073</v>
          </cell>
          <cell r="B3477" t="str">
            <v>CircleK 12 Đông Du</v>
          </cell>
          <cell r="C3477" t="str">
            <v>12 Đông Du, phường Bến Nghé, quận 1, thành phố Hồ Chí Minh</v>
          </cell>
          <cell r="E3477" t="str">
            <v>0306182043-010</v>
          </cell>
        </row>
        <row r="3478">
          <cell r="A3478" t="str">
            <v>CircleK-SG0077</v>
          </cell>
          <cell r="B3478" t="str">
            <v>CircleK 11 Nguyễn Văn Tráng</v>
          </cell>
          <cell r="C3478" t="str">
            <v>11 Nguyễn Văn Trang, phường Bến Thành, quận 1, thành phố Hồ Chí Minh</v>
          </cell>
          <cell r="E3478" t="str">
            <v>0306182043-010</v>
          </cell>
        </row>
        <row r="3479">
          <cell r="A3479" t="str">
            <v>CircleK-SG0085</v>
          </cell>
          <cell r="B3479" t="str">
            <v>CircleK 180 Nguyễn Hồng Đào</v>
          </cell>
          <cell r="C3479" t="str">
            <v>180 Nguyễn Hồng Đào, phường 14, quận Tân Bình, thành phố Hồ Chí Minh</v>
          </cell>
          <cell r="E3479" t="str">
            <v>0306182043-010</v>
          </cell>
        </row>
        <row r="3480">
          <cell r="A3480" t="str">
            <v>CircleK-SG0086</v>
          </cell>
          <cell r="B3480" t="str">
            <v>CircleK 225A Hoàng Hoa Thám</v>
          </cell>
          <cell r="C3480" t="str">
            <v>225A Hoàng Hoa Thám, phường 13, quận Tân Bình, thành phố Hồ Chí Minh</v>
          </cell>
          <cell r="E3480" t="str">
            <v>0306182043-010</v>
          </cell>
        </row>
        <row r="3481">
          <cell r="A3481" t="str">
            <v>CircleK-SG0087</v>
          </cell>
          <cell r="B3481" t="str">
            <v>CircleK 8A/11D1 Thái Văn Lung</v>
          </cell>
          <cell r="C3481" t="str">
            <v>8A/11D Thái Văn Lung, phường Bến Nghé, quận 1, thành phố Hồ Chí Minh</v>
          </cell>
          <cell r="E3481" t="str">
            <v>0306182043-010</v>
          </cell>
        </row>
        <row r="3482">
          <cell r="A3482" t="str">
            <v>CircleK-SG0088</v>
          </cell>
          <cell r="B3482" t="str">
            <v>CircleK 124 Phổ Quang</v>
          </cell>
          <cell r="C3482" t="str">
            <v>124 Phổ Quang, phường 9, quận Phú Nhuận, thành phố Hồ Chí Minh</v>
          </cell>
          <cell r="E3482" t="str">
            <v>0306182043-010</v>
          </cell>
        </row>
        <row r="3483">
          <cell r="A3483" t="str">
            <v>CircleK-SG0090</v>
          </cell>
          <cell r="B3483" t="str">
            <v>CircleK 171B Hoàng Hoa Thám</v>
          </cell>
          <cell r="C3483" t="str">
            <v>171B Hoàng Hoa Thám, phường 13, quận Tân Bình, thành phố Hồ Chí Minh</v>
          </cell>
          <cell r="E3483" t="str">
            <v>0306182043-010</v>
          </cell>
        </row>
        <row r="3484">
          <cell r="A3484" t="str">
            <v>CircleK-SG0091</v>
          </cell>
          <cell r="B3484" t="str">
            <v>CircleK 162 Nguyễn Công Trứ</v>
          </cell>
          <cell r="C3484" t="str">
            <v>162 Nguyễn Công Trứ, phường Nguyễn Thái Bình, quận 1, thành phố Hồ Chí Minh</v>
          </cell>
          <cell r="E3484" t="str">
            <v>0306182043-010</v>
          </cell>
        </row>
        <row r="3485">
          <cell r="A3485" t="str">
            <v>CircleK-SG0095</v>
          </cell>
          <cell r="B3485" t="str">
            <v>CircleK 190B Phan Văn Trị</v>
          </cell>
          <cell r="C3485" t="str">
            <v>190B Nguyễn Tri Phương, phường 12, quận Bình Thạnh, Thành phố Hồ Chí Minh</v>
          </cell>
          <cell r="E3485" t="str">
            <v>0306182043-010</v>
          </cell>
        </row>
        <row r="3486">
          <cell r="A3486" t="str">
            <v>CircleK-SG0097</v>
          </cell>
          <cell r="B3486" t="str">
            <v>CircleK 315B Bùi Hữu Nghĩa</v>
          </cell>
          <cell r="C3486" t="str">
            <v>315 Bùi Hữu Nghĩa, phường 1, quận Bình Thạnh, thành phố Hồ Chí Minh</v>
          </cell>
          <cell r="E3486" t="str">
            <v>0306182043-010</v>
          </cell>
        </row>
        <row r="3487">
          <cell r="A3487" t="str">
            <v>CircleK-SG0100</v>
          </cell>
          <cell r="B3487" t="str">
            <v>CircleK 32A-32B Bùi Thị Xuân</v>
          </cell>
          <cell r="C3487" t="str">
            <v>32A-32B Bùi Thị Xuân, phường Bến Thành, quận 1, thành phố Hồ Chí Minh</v>
          </cell>
          <cell r="E3487" t="str">
            <v>0306182043-010</v>
          </cell>
        </row>
        <row r="3488">
          <cell r="A3488" t="str">
            <v>CircleK-SG0101</v>
          </cell>
          <cell r="B3488" t="str">
            <v>CircleK 47-49 Nguyễn Văn Bảo</v>
          </cell>
          <cell r="C3488" t="str">
            <v>47-49 Nguyễn Văn Bảo, phường 4, quận Gò Vấp, thành phố Hồ Chí Minh</v>
          </cell>
          <cell r="E3488" t="str">
            <v>0306182043-010</v>
          </cell>
        </row>
        <row r="3489">
          <cell r="A3489" t="str">
            <v>CircleK-SG0102</v>
          </cell>
          <cell r="B3489" t="str">
            <v>CircleK 325-327 Phạm Ngũ Lão</v>
          </cell>
          <cell r="C3489" t="str">
            <v>325-327 Phạm Ngũ Lão, phường Phạm Ngũ Lão, quận 1, thành phố Hồ Chí Minh</v>
          </cell>
          <cell r="E3489" t="str">
            <v>0306182043-010</v>
          </cell>
        </row>
        <row r="3490">
          <cell r="A3490" t="str">
            <v>CircleK-SG0103</v>
          </cell>
          <cell r="B3490" t="str">
            <v>CircleK 06 Quách Văn Tuấn</v>
          </cell>
          <cell r="C3490" t="str">
            <v>06 Quách Văn Tuấn, phường 12, quận Tân Bình, thành phố Hồ Chí Minh</v>
          </cell>
          <cell r="E3490" t="str">
            <v>0306182043-010</v>
          </cell>
        </row>
        <row r="3491">
          <cell r="A3491" t="str">
            <v>CircleK-SG0106</v>
          </cell>
          <cell r="B3491" t="str">
            <v>CircleK 43 Phạm Ngọc Thạch</v>
          </cell>
          <cell r="C3491" t="str">
            <v>43 Phạm Ngọc Thạch, phường Võ Thị Sáu, quận 3, thành phố Hồ Chí Minh</v>
          </cell>
          <cell r="E3491" t="str">
            <v>0306182043-010</v>
          </cell>
        </row>
        <row r="3492">
          <cell r="A3492" t="str">
            <v>CircleK-SG0109</v>
          </cell>
          <cell r="B3492" t="str">
            <v>CircleK 268 Lý Thường Kiệt</v>
          </cell>
          <cell r="C3492" t="str">
            <v>268 Lý Thường Kiệt, phường 14, quận 10, thành phố Hồ Chí Minh</v>
          </cell>
          <cell r="E3492" t="str">
            <v>0306182043-010</v>
          </cell>
        </row>
        <row r="3493">
          <cell r="A3493" t="str">
            <v>CircleK-SG0112</v>
          </cell>
          <cell r="B3493" t="str">
            <v>CircleK 702 Nguyễn Văn Linh</v>
          </cell>
          <cell r="C3493" t="str">
            <v>702 Nguyễn Văn Linh, phường Tân Phong, quận 7, thành phố Hồ Chí Minh</v>
          </cell>
          <cell r="E3493" t="str">
            <v>0306182043-010</v>
          </cell>
        </row>
        <row r="3494">
          <cell r="A3494" t="str">
            <v>CircleK-SG0114</v>
          </cell>
          <cell r="B3494" t="str">
            <v>CircleK 42 Đường C</v>
          </cell>
          <cell r="C3494" t="str">
            <v>42 Đường C, phường Tân Phú, quận 7, thành phố Hồ Chí Minh</v>
          </cell>
          <cell r="E3494" t="str">
            <v>0306182043-010</v>
          </cell>
        </row>
        <row r="3495">
          <cell r="A3495" t="str">
            <v>CircleK-SG0115</v>
          </cell>
          <cell r="B3495" t="str">
            <v>CircleK 257A Nguyễn Trãi</v>
          </cell>
          <cell r="C3495" t="str">
            <v>257A Nguyễn Trãi, phường Nguyễn Cư Trinh, quận 1, thành phố Hồ Chí Minh</v>
          </cell>
          <cell r="E3495" t="str">
            <v>0306182043-010</v>
          </cell>
        </row>
        <row r="3496">
          <cell r="A3496" t="str">
            <v>CircleK-SG0117</v>
          </cell>
          <cell r="B3496" t="str">
            <v>CircleK 67 Lê Đức Thọ</v>
          </cell>
          <cell r="C3496" t="str">
            <v>67 Lê Đức Thọ, phường 7, quận Gò Vấp, thành phố Hồ Chí Minh</v>
          </cell>
          <cell r="E3496" t="str">
            <v>0306182043-010</v>
          </cell>
        </row>
        <row r="3497">
          <cell r="A3497" t="str">
            <v>CircleK-SG0122</v>
          </cell>
          <cell r="B3497" t="str">
            <v>CircleK 58 Lữ Gia</v>
          </cell>
          <cell r="C3497" t="str">
            <v>58 Lữ Gia, phường 15, quận 11, thành phố Hồ Chí Minh</v>
          </cell>
          <cell r="E3497" t="str">
            <v>0306182043-010</v>
          </cell>
        </row>
        <row r="3498">
          <cell r="A3498" t="str">
            <v>CircleK-SG0123</v>
          </cell>
          <cell r="B3498" t="str">
            <v>CircleK 15 Bùi Bằng Đoàn</v>
          </cell>
          <cell r="C3498" t="str">
            <v>15 Bùi Quang Đoàn, KP Hùng Vương 3, phường Tân Phong, quận 7, thành phố Hồ Chí Minh</v>
          </cell>
          <cell r="E3498" t="str">
            <v>0306182043-010</v>
          </cell>
        </row>
        <row r="3499">
          <cell r="A3499" t="str">
            <v>CircleK-SG0125</v>
          </cell>
          <cell r="B3499" t="str">
            <v>CircleK 4-6 Đường Số 10</v>
          </cell>
          <cell r="C3499" t="str">
            <v>4-6 Đường số 10, phường 13, quận 6, thành phố Hồ Chí Minh</v>
          </cell>
          <cell r="E3499" t="str">
            <v>0306182043-010</v>
          </cell>
        </row>
        <row r="3500">
          <cell r="A3500" t="str">
            <v>CircleK-SG0127</v>
          </cell>
          <cell r="B3500" t="str">
            <v>CircleK 160 Đường Số 19</v>
          </cell>
          <cell r="C3500" t="str">
            <v>160 Đường số 19, khu phố 2, phường Bình Trị Đông B, quận Bình Tân, thành phố Hồ Chí Minh</v>
          </cell>
          <cell r="E3500" t="str">
            <v>0306182043-010</v>
          </cell>
        </row>
        <row r="3501">
          <cell r="A3501" t="str">
            <v>CircleK-SG0128</v>
          </cell>
          <cell r="B3501" t="str">
            <v>CircleK 91 Đường Nguyễn Thị Mười</v>
          </cell>
          <cell r="C3501" t="str">
            <v>91 đường Nguyễn Thị Mười, phường 4, quận 8, thành phố Hồ Chí Minh</v>
          </cell>
          <cell r="E3501" t="str">
            <v>0306182043-010</v>
          </cell>
        </row>
        <row r="3502">
          <cell r="A3502" t="str">
            <v>CircleK-SG0129</v>
          </cell>
          <cell r="B3502" t="str">
            <v>CircleK 184 Lê Đức Thọ</v>
          </cell>
          <cell r="C3502" t="str">
            <v>184 Lê Đức Thọ, phường 6, quận Gò Vấp, thành phố Hồ Chí Minh</v>
          </cell>
          <cell r="E3502" t="str">
            <v>0306182043-010</v>
          </cell>
        </row>
        <row r="3503">
          <cell r="A3503" t="str">
            <v>CircleK-SG0130</v>
          </cell>
          <cell r="B3503" t="str">
            <v>CircleK 172 Nguyễn Thị Tần</v>
          </cell>
          <cell r="C3503" t="str">
            <v>172 Nguyễn Thị Tân, phường 2, quận 8, thành phố Hồ Chí Minh</v>
          </cell>
          <cell r="E3503" t="str">
            <v>0306182043-010</v>
          </cell>
        </row>
        <row r="3504">
          <cell r="A3504" t="str">
            <v>CircleK-SG0131</v>
          </cell>
          <cell r="B3504" t="str">
            <v>CircleK 197A-199 Điện Biên Phủ</v>
          </cell>
          <cell r="C3504" t="str">
            <v>197A-199 Điện Biên Phủ, phường 15, quận Bình Thạnh, thành phố Hồ Chí Minh</v>
          </cell>
          <cell r="E3504" t="str">
            <v>0306182043-010</v>
          </cell>
        </row>
        <row r="3505">
          <cell r="A3505" t="str">
            <v>CircleK-SG0133</v>
          </cell>
          <cell r="B3505" t="str">
            <v>CircleK Số C0.02, Kp Mỹ Phước (H6-1) Phú Mỹ Hưng</v>
          </cell>
          <cell r="C3505" t="str">
            <v>C0.02, khu phố Mỹ Phước (H6-1)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CircleK-SG0134</v>
          </cell>
          <cell r="B3506" t="str">
            <v>CircleK 58 Phạm Văn Nghị, Khu Sky Garden 2-Phú Mỹ Hưng</v>
          </cell>
          <cell r="C3506" t="str">
            <v>58 Phạm Văn Nghị, khu Sky Garden 2 - Phú Mỹ Hưng, phường Tân Phong, quận 7, thành phố Hồ Chí Minh</v>
          </cell>
          <cell r="E3506" t="str">
            <v>0306182043-010</v>
          </cell>
        </row>
        <row r="3507">
          <cell r="A3507" t="str">
            <v>CircleK-SG0137</v>
          </cell>
          <cell r="B3507" t="str">
            <v>CircleK 193 Đường Số 1</v>
          </cell>
          <cell r="C3507" t="str">
            <v>193 Đường số 1, phường Bình Trị Đông B, quận Bình Tân, thành phố Hồ Chí Minh</v>
          </cell>
          <cell r="E3507" t="str">
            <v>0306182043-010</v>
          </cell>
        </row>
        <row r="3508">
          <cell r="A3508" t="str">
            <v>CircleK-SG0138</v>
          </cell>
          <cell r="B3508" t="str">
            <v>CircleK Tầng Hầm Tòa Nhà H1, Khu Phố Tân Lập</v>
          </cell>
          <cell r="C3508" t="str">
            <v>Tầng hầm tòa nhà H1, khu phố Tân Lập, phường Đông Hòa, Thị xã Dĩ An, Tỉnh Bình Dương</v>
          </cell>
          <cell r="E3508" t="str">
            <v>0306182043-010</v>
          </cell>
        </row>
        <row r="3509">
          <cell r="A3509" t="str">
            <v>CircleK-SG0139</v>
          </cell>
          <cell r="B3509" t="str">
            <v>CircleK 29 Lê Lợi</v>
          </cell>
          <cell r="C3509" t="str">
            <v>29 Lê Lợi, phường 4, quận Gò Vấp, thành phố Hồ Chí Minh</v>
          </cell>
          <cell r="E3509" t="str">
            <v>0306182043-010</v>
          </cell>
        </row>
        <row r="3510">
          <cell r="A3510" t="str">
            <v>CircleK-SG0141</v>
          </cell>
          <cell r="B3510" t="str">
            <v>CircleK 29 Trịnh Đình Thảo</v>
          </cell>
          <cell r="C3510" t="str">
            <v>29 Trịnh Đình Thảo, phường Hòa Thạnh, quận Tân Phú, thành phố Hồ Chí Minh</v>
          </cell>
          <cell r="E3510" t="str">
            <v>0306182043-010</v>
          </cell>
        </row>
        <row r="3511">
          <cell r="A3511" t="str">
            <v>CircleK-SG0143</v>
          </cell>
          <cell r="B3511" t="str">
            <v>CircleK 12 Phạm Văn Nghị</v>
          </cell>
          <cell r="C3511" t="str">
            <v>12 Phạm Văn Nghị, phường Tân Phong, quận 7, thành phố Hồ Chí Minh</v>
          </cell>
          <cell r="E3511" t="str">
            <v>0306182043-010</v>
          </cell>
        </row>
        <row r="3512">
          <cell r="A3512" t="str">
            <v>CircleK-SG0144</v>
          </cell>
          <cell r="B3512" t="str">
            <v>CircleK 82 Nguyễn Huệ</v>
          </cell>
          <cell r="C3512" t="str">
            <v>82 Nguyễn Huệ, phường Bến Nghé, quận 1, thành phố Hồ Chí Minh</v>
          </cell>
          <cell r="E3512" t="str">
            <v>0306182043-010</v>
          </cell>
        </row>
        <row r="3513">
          <cell r="A3513" t="str">
            <v>CircleK-SG0145</v>
          </cell>
          <cell r="B3513" t="str">
            <v>CircleK 22 Nguyễn Trường Tộ</v>
          </cell>
          <cell r="C3513" t="str">
            <v>22 Nguyễn Trường Tộ, phường 13, quận 4, thành phố Hồ Chí Minh</v>
          </cell>
          <cell r="E3513" t="str">
            <v>0306182043-010</v>
          </cell>
        </row>
        <row r="3514">
          <cell r="A3514" t="str">
            <v>CircleK-SG0146</v>
          </cell>
          <cell r="B3514" t="str">
            <v>CircleK 18 Bình Phú</v>
          </cell>
          <cell r="C3514" t="str">
            <v>18 Bình Phú, phường 11, quận 6, thành phố Hồ Chí Minh</v>
          </cell>
          <cell r="E3514" t="str">
            <v>0306182043-010</v>
          </cell>
        </row>
        <row r="3515">
          <cell r="A3515" t="str">
            <v>CircleK-SG0148</v>
          </cell>
          <cell r="B3515" t="str">
            <v>CircleK 5A Đường Chợ Lớn</v>
          </cell>
          <cell r="C3515" t="str">
            <v>5A Đường Chợ Lớn, phường 11, quận 6, thành phố Hồ Chí Minh</v>
          </cell>
          <cell r="E3515" t="str">
            <v>0306182043-010</v>
          </cell>
        </row>
        <row r="3516">
          <cell r="A3516" t="str">
            <v>CircleK-SG0150</v>
          </cell>
          <cell r="B3516" t="str">
            <v>CircleK 2 Nguyễn Khắc Viện</v>
          </cell>
          <cell r="C3516" t="str">
            <v>2 Nguyễn Khắc Viện, phường Tân Phú, quận 7, thành phố Hồ Chí Minh</v>
          </cell>
          <cell r="E3516" t="str">
            <v>0306182043-010</v>
          </cell>
        </row>
        <row r="3517">
          <cell r="A3517" t="str">
            <v>CircleK-SG0154</v>
          </cell>
          <cell r="B3517" t="str">
            <v>CircleK 45 Thống Nhất</v>
          </cell>
          <cell r="C3517" t="str">
            <v>45 Thống Nhất, phường Bình Thọ, thành phố Thủ Đức, thành phố Hồ Chí Minh</v>
          </cell>
          <cell r="E3517" t="str">
            <v>0306182043-010</v>
          </cell>
        </row>
        <row r="3518">
          <cell r="A3518" t="str">
            <v>CircleK-SG0155</v>
          </cell>
          <cell r="B3518" t="str">
            <v>CircleK 144 Lê Trọng Tấn</v>
          </cell>
          <cell r="C3518" t="str">
            <v>144 Lê Trọng Tấn, phường Tây Thạnh, quận Tân Phú, thành phố Hồ Chí Minh</v>
          </cell>
          <cell r="E3518" t="str">
            <v>0306182043-010</v>
          </cell>
        </row>
        <row r="3519">
          <cell r="A3519" t="str">
            <v>CircleK-SG0157</v>
          </cell>
          <cell r="B3519" t="str">
            <v>CircleK 15 Đường D2 Khu Dân Cư Phức Hợp Sông Sài Gòn, 92 Nguyễn Hữu Cảnh</v>
          </cell>
          <cell r="C3519" t="str">
            <v>15 Đường D2, khu dân cư phức hợp Sông Sài Gòn, 92 Nguyễn Hữu Cảnh, phường 22, quận Bình Thạnh, thành phố Hồ Chí Minh</v>
          </cell>
          <cell r="E3519" t="str">
            <v>0306182043-010</v>
          </cell>
        </row>
        <row r="3520">
          <cell r="A3520" t="str">
            <v>CircleK-SG0159</v>
          </cell>
          <cell r="B3520" t="str">
            <v>CircleK 402 Hà Huy Tập</v>
          </cell>
          <cell r="C3520" t="str">
            <v>402 Hà Huy Tập - Khu phố Mỹ Khanh, phường Tân Phongm quận 7, thành phố Hồ Chí Minh</v>
          </cell>
          <cell r="E3520" t="str">
            <v>0306182043-010</v>
          </cell>
        </row>
        <row r="3521">
          <cell r="A3521" t="str">
            <v>CircleK-SG0160</v>
          </cell>
          <cell r="B3521" t="str">
            <v>CircleK 17 Cao Thắng</v>
          </cell>
          <cell r="C3521" t="str">
            <v>17 Cao Thăng, phường 3, quận 3, thành phố Hồ Chí Minh</v>
          </cell>
          <cell r="E3521" t="str">
            <v>0306182043-010</v>
          </cell>
        </row>
        <row r="3522">
          <cell r="A3522" t="str">
            <v>CircleK-SG0161</v>
          </cell>
          <cell r="B3522" t="str">
            <v>CircleK 353A Tân Sơn Nhì</v>
          </cell>
          <cell r="C3522" t="str">
            <v>353A Tân Sơn Nhì, phường Tân Sơn Nhì, quận Tân Phú, thành phố Hồ Chí Minh</v>
          </cell>
          <cell r="E3522" t="str">
            <v>0306182043-010</v>
          </cell>
        </row>
        <row r="3523">
          <cell r="A3523" t="str">
            <v>CircleK-SG0162</v>
          </cell>
          <cell r="B3523" t="str">
            <v>CircleK 41 Yên Thế</v>
          </cell>
          <cell r="C3523" t="str">
            <v>41 Yên Thế, Phường 2, quận Tân Bình, thành phố Hồ Chí Minh</v>
          </cell>
          <cell r="E3523" t="str">
            <v>0306182043-010</v>
          </cell>
        </row>
        <row r="3524">
          <cell r="A3524" t="str">
            <v>CircleK-SG0163</v>
          </cell>
          <cell r="B3524" t="str">
            <v>CircleK 50 Nhất Chi Mai</v>
          </cell>
          <cell r="C3524" t="str">
            <v>50 Nhất Chi Mai, phường 13, quận Tân Bình, thành phố Hồ Chí Minh</v>
          </cell>
          <cell r="E3524" t="str">
            <v>0306182043-010</v>
          </cell>
        </row>
        <row r="3525">
          <cell r="A3525" t="str">
            <v>CircleK-SG0164</v>
          </cell>
          <cell r="B3525" t="str">
            <v>CircleK 18A15 Tăng Nhơn Phú</v>
          </cell>
          <cell r="C3525" t="str">
            <v>18A15 Tăng Nhơn Phú, phường Phước Long B, thành phố Thủ Đức, thành phố Hồ Chí Minh</v>
          </cell>
          <cell r="E3525" t="str">
            <v>0306182043-010</v>
          </cell>
        </row>
        <row r="3526">
          <cell r="A3526" t="str">
            <v>CircleK-SG0167</v>
          </cell>
          <cell r="B3526" t="str">
            <v>CircleK 380/16/16 Lê Văn Lương</v>
          </cell>
          <cell r="C3526" t="str">
            <v>318/16/16 Lê Văn Lương, khu phố 1, phường Tân Hưng, quận 7, thành phố Hồ Chí Minh</v>
          </cell>
          <cell r="E3526" t="str">
            <v>0306182043-010</v>
          </cell>
        </row>
        <row r="3527">
          <cell r="A3527" t="str">
            <v>CircleK-SG0168</v>
          </cell>
          <cell r="B3527" t="str">
            <v>CircleK 44 Cửu Long</v>
          </cell>
          <cell r="C3527" t="str">
            <v>44 Cửu Long, phường 15, quận 10, thành phố Hồ Chí Minh</v>
          </cell>
          <cell r="E3527" t="str">
            <v>0306182043-010</v>
          </cell>
        </row>
        <row r="3528">
          <cell r="A3528" t="str">
            <v>CircleK-SG0174</v>
          </cell>
          <cell r="B3528" t="str">
            <v>CircleK 683A Âu Cơ</v>
          </cell>
          <cell r="C3528" t="str">
            <v>683A Đường Âu Cơ, phường Tân Thành, quận Tân Phú, thành phố Hồ Chí Minh</v>
          </cell>
          <cell r="E3528" t="str">
            <v>0306182043-010</v>
          </cell>
        </row>
        <row r="3529">
          <cell r="A3529" t="str">
            <v>CircleK-SG0175</v>
          </cell>
          <cell r="B3529" t="str">
            <v>CircleK 66C Hoàng Diệu 2</v>
          </cell>
          <cell r="C3529" t="str">
            <v>66C Đường Hoàng Diệu 2, khu phố 3, đường Linh Chiểu, quận Thủ Đức, thành phố Hồ Chí Minh</v>
          </cell>
          <cell r="E3529" t="str">
            <v>0306182043-010</v>
          </cell>
        </row>
        <row r="3530">
          <cell r="A3530" t="str">
            <v>CircleK-SG0176</v>
          </cell>
          <cell r="B3530" t="str">
            <v>CircleK 1 Đường Số 1</v>
          </cell>
          <cell r="C3530" t="str">
            <v>1 Đường số 1, phường 5, quận Gò Vấp, thành phố Hồ Chí Minh</v>
          </cell>
          <cell r="E3530" t="str">
            <v>0306182043-010</v>
          </cell>
        </row>
        <row r="3531">
          <cell r="A3531" t="str">
            <v>CircleK-SG0177</v>
          </cell>
          <cell r="B3531" t="str">
            <v>CircleK Số 15-17 Đường Số 3 Khu Dân Cư Phú Mỹ</v>
          </cell>
          <cell r="C3531" t="str">
            <v>15 Lô L - 17 Lô L, đường số 3, khu dân cư Phú Mỹ, phường Phú Mỹ, quận 7, thành phố Hồ Chí Minh</v>
          </cell>
          <cell r="E3531" t="str">
            <v>0306182043-010</v>
          </cell>
        </row>
        <row r="3532">
          <cell r="A3532" t="str">
            <v>CircleK-SG0181</v>
          </cell>
          <cell r="B3532" t="str">
            <v>CircleK 77B Đường Số 2</v>
          </cell>
          <cell r="C3532" t="str">
            <v>77B Đường số 2, phường 15, quận 11, thành phố Hồ Chí Minh</v>
          </cell>
          <cell r="E3532" t="str">
            <v>0306182043-010</v>
          </cell>
        </row>
        <row r="3533">
          <cell r="A3533" t="str">
            <v>CircleK-SG0182</v>
          </cell>
          <cell r="B3533" t="str">
            <v>CircleK 15B Nguyễn Lương Bằng (nối dài)</v>
          </cell>
          <cell r="C3533" t="str">
            <v>15B Nguyễn Lương Bằng (nối dài), phường Phú Mỹ, quận 7, thành phố Hồ Chí Minh</v>
          </cell>
          <cell r="E3533" t="str">
            <v>0306182043-010</v>
          </cell>
        </row>
        <row r="3534">
          <cell r="A3534" t="str">
            <v>CircleK-SG0183</v>
          </cell>
          <cell r="B3534" t="str">
            <v>CircleK 277 Âu Dương Lân</v>
          </cell>
          <cell r="C3534" t="str">
            <v>277 Đường Âu Dương Lân, phường Tân Hưng, quận 7, thành phố Hồ Chí Minh</v>
          </cell>
          <cell r="E3534" t="str">
            <v>0306182043-010</v>
          </cell>
        </row>
        <row r="3535">
          <cell r="A3535" t="str">
            <v>CircleK-SG0184</v>
          </cell>
          <cell r="B3535" t="str">
            <v>CircleK A24 Đường Số 4</v>
          </cell>
          <cell r="C3535" t="str">
            <v>A24 Đường D4, phường Tân Hưng, quận 7, thành phố Hồ Chí Minh</v>
          </cell>
          <cell r="E3535" t="str">
            <v>0306182043-010</v>
          </cell>
        </row>
        <row r="3536">
          <cell r="A3536" t="str">
            <v>CircleK-SG0188</v>
          </cell>
          <cell r="B3536" t="str">
            <v>CircleK 73-75 Trần Trọng Cung</v>
          </cell>
          <cell r="C3536" t="str">
            <v>73-75 Trần Trọng Cung, phường Tân Thuận Đông, quận 7, thành phố Hồ Chí Minh</v>
          </cell>
          <cell r="E3536" t="str">
            <v>0306182043-010</v>
          </cell>
        </row>
        <row r="3537">
          <cell r="A3537" t="str">
            <v>CircleK-SG0190</v>
          </cell>
          <cell r="B3537" t="str">
            <v>CircleK 58-60 Hoa Cúc</v>
          </cell>
          <cell r="C3537" t="str">
            <v>58-60 Hoa Cúc, phường 7, quận Phú Nhuận, thành phố Hồ Chí Minh</v>
          </cell>
          <cell r="E3537" t="str">
            <v>0306182043-010</v>
          </cell>
        </row>
        <row r="3538">
          <cell r="A3538" t="str">
            <v>CircleK-SG0194</v>
          </cell>
          <cell r="B3538" t="str">
            <v>CircleK 15 Đỗ Quang Đẩu</v>
          </cell>
          <cell r="C3538" t="str">
            <v>15 Đỗ Quang Dầu, phường Phạm Ngũ Lão, quận 1, thành phố Hồ Chí Minh</v>
          </cell>
          <cell r="E3538" t="str">
            <v>0306182043-010</v>
          </cell>
        </row>
        <row r="3539">
          <cell r="A3539" t="str">
            <v>CircleK-SG0195</v>
          </cell>
          <cell r="B3539" t="str">
            <v>CircleK 62 Man Thiện</v>
          </cell>
          <cell r="C3539" t="str">
            <v>62 Đường Man Thiện, phường Tăng Nhơn Phú A, quận 9, thành phố Hồ Chí Minh</v>
          </cell>
          <cell r="E3539" t="str">
            <v>0306182043-010</v>
          </cell>
        </row>
        <row r="3540">
          <cell r="A3540" t="str">
            <v>CircleK-SG0197</v>
          </cell>
          <cell r="B3540" t="str">
            <v>CircleK 525 Tô Hiến Thành</v>
          </cell>
          <cell r="C3540" t="str">
            <v>525 Tô Hiến Thành, phường 14, quận 10, thành phố Hồ Chí Minh</v>
          </cell>
          <cell r="E3540" t="str">
            <v>0306182043-010</v>
          </cell>
        </row>
        <row r="3541">
          <cell r="A3541" t="str">
            <v>CircleK-SG0198</v>
          </cell>
          <cell r="B3541" t="str">
            <v>CircleK 92 Hậu Giang</v>
          </cell>
          <cell r="C3541" t="str">
            <v>92 Hậu Giang, phường 6, quận 6, thành phố Hồ Chí Minh</v>
          </cell>
          <cell r="E3541" t="str">
            <v>0306182043-010</v>
          </cell>
        </row>
        <row r="3542">
          <cell r="A3542" t="str">
            <v>CircleK-SG0201</v>
          </cell>
          <cell r="B3542" t="str">
            <v>CircleK 45 Cao Thắng</v>
          </cell>
          <cell r="C3542" t="str">
            <v>45 Cao Thăng, phường 3, quận 3, thành phố Hồ Chí Minh</v>
          </cell>
          <cell r="E3542" t="str">
            <v>0306182043-010</v>
          </cell>
        </row>
        <row r="3543">
          <cell r="A3543" t="str">
            <v>CircleK-SG0204</v>
          </cell>
          <cell r="B3543" t="str">
            <v>CircleK A67 Nguyễn Trãi</v>
          </cell>
          <cell r="C3543" t="str">
            <v>A67 Nguyễn Trãi, phường Nguyễn Cư Trinh, quận 1, thành phố Hồ Chí Minh</v>
          </cell>
          <cell r="E3543" t="str">
            <v>0306182043-010</v>
          </cell>
        </row>
        <row r="3544">
          <cell r="A3544" t="str">
            <v>CircleK-SG0205</v>
          </cell>
          <cell r="B3544" t="str">
            <v>CircleK 609 Xô Viết Nghệ Tĩnh</v>
          </cell>
          <cell r="C3544" t="str">
            <v>609 Xô Viết Nghệ Tĩnh, phường 26, quận Bình Thạnh, thành phố Hồ Chí Minh</v>
          </cell>
          <cell r="E3544" t="str">
            <v>0306182043-010</v>
          </cell>
        </row>
        <row r="3545">
          <cell r="A3545" t="str">
            <v>CircleK-SG0206</v>
          </cell>
          <cell r="B3545" t="str">
            <v>CircleK T2,00.01 Toà Nhà Krista 537 Nguyễn Duy Trinh</v>
          </cell>
          <cell r="C3545" t="str">
            <v>T2,00.01 Tòa nhà Krista 537 Nguyễn Duy Trinh, phường Bình Trung Đông, thành phố Thủ Đức, thành phố Hồ Chí Minh</v>
          </cell>
          <cell r="E3545" t="str">
            <v>0306182043-010</v>
          </cell>
        </row>
        <row r="3546">
          <cell r="A3546" t="str">
            <v>CircleK-SG0207</v>
          </cell>
          <cell r="B3546" t="str">
            <v>CircleK 371 Nguyễn Kiệm</v>
          </cell>
          <cell r="C3546" t="str">
            <v>371 Nguyễn Kiệm, phường 3, quận Gò Vấp, thành phố Hồ Chí Minh</v>
          </cell>
          <cell r="E3546" t="str">
            <v>0306182043-010</v>
          </cell>
        </row>
        <row r="3547">
          <cell r="A3547" t="str">
            <v>CircleK-SG0211</v>
          </cell>
          <cell r="B3547" t="str">
            <v>CircleK Số 264 Nguyễn Đình Chiểu</v>
          </cell>
          <cell r="C3547" t="str">
            <v>Số 264 Nguyễn Đình Chiểu, phường Võ Thị Sáu, quận 3, thành phố Hồ Chí Minh</v>
          </cell>
          <cell r="E3547" t="str">
            <v>0306182043-010</v>
          </cell>
        </row>
        <row r="3548">
          <cell r="A3548" t="str">
            <v>CircleK-SG0212</v>
          </cell>
          <cell r="B3548" t="str">
            <v>CircleK 292 Điện Biên Phủ</v>
          </cell>
          <cell r="C3548" t="str">
            <v>292 Điện Biên Phủ, phường 11, quận Bình Thạnh, thành phố Hồ Chí Minh</v>
          </cell>
          <cell r="E3548" t="str">
            <v>0306182043-010</v>
          </cell>
        </row>
        <row r="3549">
          <cell r="A3549" t="str">
            <v>CircleK-SG0214</v>
          </cell>
          <cell r="B3549" t="str">
            <v>CircleK 103 Trương Định</v>
          </cell>
          <cell r="C3549" t="str">
            <v>103 Trương Định, phường Võ Thị Sáu, quận 3, thành phố Hồ Chí Minh</v>
          </cell>
          <cell r="E3549" t="str">
            <v>0306182043-010</v>
          </cell>
        </row>
        <row r="3550">
          <cell r="A3550" t="str">
            <v>CircleK-SG0216</v>
          </cell>
          <cell r="B3550" t="str">
            <v>CircleK 55 Phạm Viết Chánh</v>
          </cell>
          <cell r="C3550" t="str">
            <v>55 Phạm Việt Chánh, phường Nguyễn Cư Trinh, quận 1, thành phố Hồ Chí Minh</v>
          </cell>
          <cell r="E3550" t="str">
            <v>0306182043-010</v>
          </cell>
        </row>
        <row r="3551">
          <cell r="A3551" t="str">
            <v>CircleK-SG0217</v>
          </cell>
          <cell r="B3551" t="str">
            <v>CircleK 475 Điện Biên Phủ</v>
          </cell>
          <cell r="C3551" t="str">
            <v>Số 475 Điện Biên Phủ, phường 25, quận Bình Thạnh, thành phố Hồ Chí Minh</v>
          </cell>
          <cell r="E3551" t="str">
            <v>0306182043-010</v>
          </cell>
        </row>
        <row r="3552">
          <cell r="A3552" t="str">
            <v>CircleK-SG0218</v>
          </cell>
          <cell r="B3552" t="str">
            <v>CircleK 1 Bùi Viện</v>
          </cell>
          <cell r="C3552" t="str">
            <v>01 Bùi Viện, phường Phạm Ngũ Lão, quận 1, thành phố Hồ Chí Minh</v>
          </cell>
          <cell r="E3552" t="str">
            <v>0306182043-010</v>
          </cell>
        </row>
        <row r="3553">
          <cell r="A3553" t="str">
            <v>CircleK-SG0219</v>
          </cell>
          <cell r="B3553" t="str">
            <v>CircleK 74 Đường Số 1</v>
          </cell>
          <cell r="C3553" t="str">
            <v>Số 74 đường số 1, phường Bình Trị Đông B, quận Bình Tân, thành phố Hồ Chí Minh</v>
          </cell>
          <cell r="E3553" t="str">
            <v>0306182043-010</v>
          </cell>
        </row>
        <row r="3554">
          <cell r="A3554" t="str">
            <v>CircleK-SG0220</v>
          </cell>
          <cell r="B3554" t="str">
            <v>CircleK 16 Ấp Bắc</v>
          </cell>
          <cell r="C3554" t="str">
            <v>Số 16 Đường Ấp Bắc, phường 13, quận Tân Bình, thành phố Hồ Chí Minh</v>
          </cell>
          <cell r="E3554" t="str">
            <v>0306182043-010</v>
          </cell>
        </row>
        <row r="3555">
          <cell r="A3555" t="str">
            <v>CircleK-SG0222</v>
          </cell>
          <cell r="B3555" t="str">
            <v>CircleK 529 Sư Vạn Hạnh</v>
          </cell>
          <cell r="C3555" t="str">
            <v>Số 529 Sư Vạn Hạnh, phường 13, quận 10, thành phố Hồ Chí Minh</v>
          </cell>
          <cell r="E3555" t="str">
            <v>0306182043-010</v>
          </cell>
        </row>
        <row r="3556">
          <cell r="A3556" t="str">
            <v>CircleK-SG0223</v>
          </cell>
          <cell r="B3556" t="str">
            <v>CircleK 26 Nguyễn Thái Bình</v>
          </cell>
          <cell r="C3556" t="str">
            <v>Số 26 Nguyễn Thí Bình, phường 4, quận Tân Bình, thành phố Hồ Chí Minh</v>
          </cell>
          <cell r="E3556" t="str">
            <v>0306182043-010</v>
          </cell>
        </row>
        <row r="3557">
          <cell r="A3557" t="str">
            <v>CircleK-SG0224</v>
          </cell>
          <cell r="B3557" t="str">
            <v>CircleK 243 Phan Đình Phùng</v>
          </cell>
          <cell r="C3557" t="str">
            <v>Số 243 Phan Đình Phùng, phường 15 quận Phú Nhuận, thành phố Hồ Chí Minh</v>
          </cell>
          <cell r="E3557" t="str">
            <v>0306182043-010</v>
          </cell>
        </row>
        <row r="3558">
          <cell r="A3558" t="str">
            <v>CircleK-SG0225</v>
          </cell>
          <cell r="B3558" t="str">
            <v>CircleK Số 74 Nguyễn Văn Thương</v>
          </cell>
          <cell r="C3558" t="str">
            <v>74 Nguyễn Văn Thường, phường 25, quận Bình Thạnh, thành phố Hồ Chí Minh</v>
          </cell>
          <cell r="E3558" t="str">
            <v>0306182043-010</v>
          </cell>
        </row>
        <row r="3559">
          <cell r="A3559" t="str">
            <v>CircleK-SG0226</v>
          </cell>
          <cell r="B3559" t="str">
            <v>CircleK L3-SH01 Toà nhà Landmart 3, Vinhomes Central Park, 720A Điện Biên Phủ</v>
          </cell>
          <cell r="C3559" t="str">
            <v>Số L3-SH01 Toàn Landmark 3, Vinhomes Central Park, 720A Điện Biên Phủ, phường 22, quận Bình Thạnh, thành phố Hồ Chí Minh</v>
          </cell>
          <cell r="E3559" t="str">
            <v>0306182043-010</v>
          </cell>
        </row>
        <row r="3560">
          <cell r="A3560" t="str">
            <v>CircleK-SG0227</v>
          </cell>
          <cell r="B3560" t="str">
            <v>CircleK 131 Trần Đình Xu</v>
          </cell>
          <cell r="C3560" t="str">
            <v>Số 131 Trần Đình Xu, phường Nguyễn Cư Trinh, quận 1, thành phố Hồ Chí Minh</v>
          </cell>
          <cell r="E3560" t="str">
            <v>0306182043-010</v>
          </cell>
        </row>
        <row r="3561">
          <cell r="A3561" t="str">
            <v>CircleK-SG0228</v>
          </cell>
          <cell r="B3561" t="str">
            <v>CircleK 165-167 Lê Thánh Tôn</v>
          </cell>
          <cell r="C3561" t="str">
            <v>Số 165-167 Lê Thánh Tôn, phường Bến Thành, quận 1, thành phố Hồ Chí Minh</v>
          </cell>
          <cell r="E3561" t="str">
            <v>0306182043-010</v>
          </cell>
        </row>
        <row r="3562">
          <cell r="A3562" t="str">
            <v>CircleK-SG0229</v>
          </cell>
          <cell r="B3562" t="str">
            <v>CircleK 306 Cao Thắng</v>
          </cell>
          <cell r="C3562" t="str">
            <v>Số 306 Cao Thăng, phường 12, quận 10, thành phố Hồ Chí Minh</v>
          </cell>
          <cell r="E3562" t="str">
            <v>0306182043-010</v>
          </cell>
        </row>
        <row r="3563">
          <cell r="A3563" t="str">
            <v>CircleK-SG0230</v>
          </cell>
          <cell r="B3563" t="str">
            <v>CircleK 57 Nguyễn Du</v>
          </cell>
          <cell r="C3563" t="str">
            <v>57 Nguyễn Du, phường Bến Nghé, quận 1, thành phố Hồ Chí Minh</v>
          </cell>
          <cell r="E3563" t="str">
            <v>0306182043-010</v>
          </cell>
        </row>
        <row r="3564">
          <cell r="A3564" t="str">
            <v>CircleK-SG0231</v>
          </cell>
          <cell r="B3564" t="str">
            <v>CircleK 259 Đường số 7</v>
          </cell>
          <cell r="C3564" t="str">
            <v>Số 259 Đường số 7, phường Bình Trị Đông B, quận Bình Tân, thành phố Hồ Chí Minh</v>
          </cell>
          <cell r="E3564" t="str">
            <v>0306182043-010</v>
          </cell>
        </row>
        <row r="3565">
          <cell r="A3565" t="str">
            <v>CircleK-SG0232</v>
          </cell>
          <cell r="B3565" t="str">
            <v>CircleK 139-141 Âu Dương Lân</v>
          </cell>
          <cell r="C3565" t="str">
            <v>139-141 Âu Dương Lân, phường 2, quận 8, thành phố Hồ Chí Minh</v>
          </cell>
          <cell r="E3565" t="str">
            <v>0306182043-010</v>
          </cell>
        </row>
        <row r="3566">
          <cell r="A3566" t="str">
            <v>CircleK-SG0233</v>
          </cell>
          <cell r="B3566" t="str">
            <v>CircleK 32 Nguyễn Hữu Cầu</v>
          </cell>
          <cell r="C3566" t="str">
            <v>Số 32 Nguyễn Hữu Cầu, phường Tân Định, quận 1, thành phố Hồ Chí Minh</v>
          </cell>
          <cell r="E3566" t="str">
            <v>0306182043-010</v>
          </cell>
        </row>
        <row r="3567">
          <cell r="A3567" t="str">
            <v>CircleK-SG0234</v>
          </cell>
          <cell r="B3567" t="str">
            <v>CircleK 81 Trần Bình Trọng</v>
          </cell>
          <cell r="C3567" t="str">
            <v>81 Trần Bình Trọng, phường 1, quận 5, thành phố Hồ Chí Minh</v>
          </cell>
          <cell r="E3567" t="str">
            <v>0306182043-010</v>
          </cell>
        </row>
        <row r="3568">
          <cell r="A3568" t="str">
            <v>CircleK-SG0235</v>
          </cell>
          <cell r="B3568" t="str">
            <v>CircleK 113 Nguyễn Gia Trí</v>
          </cell>
          <cell r="C3568" t="str">
            <v>113 Nguyễn Gia Trí, phường 25, quận Bình Thạnh, thành phố Hồ Chí Minh</v>
          </cell>
          <cell r="E3568" t="str">
            <v>0306182043-010</v>
          </cell>
        </row>
        <row r="3569">
          <cell r="A3569" t="str">
            <v>CircleK-SG0236</v>
          </cell>
          <cell r="B3569" t="str">
            <v>CircleK RS3 06-07, Richstar Residence, 239 - 241 &amp; 278 Hòa Bình</v>
          </cell>
          <cell r="C3569" t="str">
            <v>RS3-SH06 và QS3-SH07 Chung cư Richstar Residence Novaland số 239-241 và 278 Hòa Bình, phường Hiệp Tân, quận Tân Phú, thành phố Hồ Chí Minh</v>
          </cell>
          <cell r="E3569" t="str">
            <v>0306182043-010</v>
          </cell>
        </row>
        <row r="3570">
          <cell r="A3570" t="str">
            <v>CircleK-SG0237</v>
          </cell>
          <cell r="B3570" t="str">
            <v>CircleK 2 Trần Khắc Chân</v>
          </cell>
          <cell r="C3570" t="str">
            <v>2 Trần Khắc Chân, phường Tân Định, quận 1, thành phố Hồ Chí Minh</v>
          </cell>
          <cell r="E3570" t="str">
            <v>0306182043-010</v>
          </cell>
        </row>
        <row r="3571">
          <cell r="A3571" t="str">
            <v>CircleK-SG0239</v>
          </cell>
          <cell r="B3571" t="str">
            <v>CircleK 69B Phạm Văn Hai</v>
          </cell>
          <cell r="C3571" t="str">
            <v>69B Phạm Văn Hai, phường 3, quận Tân Bình, thành phố Hồ Chí Minh</v>
          </cell>
          <cell r="E3571" t="str">
            <v>0306182043-010</v>
          </cell>
        </row>
        <row r="3572">
          <cell r="A3572" t="str">
            <v>CircleK-SG0240</v>
          </cell>
          <cell r="B3572" t="str">
            <v>CircleK 62 Phạm Ngọc Thạch</v>
          </cell>
          <cell r="C3572" t="str">
            <v>62 Phạm Ngọc Thạch, phường Võ Thị Sáu, quận 3, thành phố Hồ Chí Minh</v>
          </cell>
          <cell r="E3572" t="str">
            <v>0306182043-010</v>
          </cell>
        </row>
        <row r="3573">
          <cell r="A3573" t="str">
            <v>CircleK-SG0243</v>
          </cell>
          <cell r="B3573" t="str">
            <v>CircleK 369 Nguyễn Thái Bình</v>
          </cell>
          <cell r="C3573" t="str">
            <v>369 Nguyễn Thái Bình, phường 12, quận Tân Bình, thành phố Hồ Chí Minh</v>
          </cell>
          <cell r="E3573" t="str">
            <v>0306182043-010</v>
          </cell>
        </row>
        <row r="3574">
          <cell r="A3574" t="str">
            <v>CircleK-SG0248</v>
          </cell>
          <cell r="B3574" t="str">
            <v>CircleK 33 Hoàng Hoa Thám</v>
          </cell>
          <cell r="C3574" t="str">
            <v>33 Hoàng Hoa Thám, phường 13, quận Tân Bình, thành phố Hồ Chí Minh</v>
          </cell>
          <cell r="E3574" t="str">
            <v>0306182043-010</v>
          </cell>
        </row>
        <row r="3575">
          <cell r="A3575" t="str">
            <v>CircleK-SG0250</v>
          </cell>
          <cell r="B3575" t="str">
            <v>CircleK 271 Phạm Ngũ Lão</v>
          </cell>
          <cell r="C3575" t="str">
            <v>271 Phạm Ngũ Lão, phường Phạm Ngũ Lão, quận 1, thành phố Hồ Chí Minh</v>
          </cell>
          <cell r="E3575" t="str">
            <v>0306182043-010</v>
          </cell>
        </row>
        <row r="3576">
          <cell r="A3576" t="str">
            <v>CircleK-SG0251</v>
          </cell>
          <cell r="B3576" t="str">
            <v>CircleK 188 Nguyễn Thị Minh Khai</v>
          </cell>
          <cell r="C3576" t="str">
            <v>188 Nguyễn Thị Minh Khai, phường Võ Thị Sáu, quận 3, thành phố Hồ Chí Minh</v>
          </cell>
          <cell r="E3576" t="str">
            <v>0306182043-010</v>
          </cell>
        </row>
        <row r="3577">
          <cell r="A3577" t="str">
            <v>CircleK-SG0252</v>
          </cell>
          <cell r="B3577" t="str">
            <v>CircleK SAV.3-00.27 Toà Nhà The Sun Avenue, Tầng Trệt, Tháp S3, Số 28 Mai Chí Thọ</v>
          </cell>
          <cell r="C3577" t="str">
            <v>Số SAV.3-00.27 Tòa nhà The Sun Avenue, tầng trệt, Tháp S3, số 28 Mai Chí Thọ, phường An Phú, thành phố Thủ Đức, thành phố Hồ Chí Minh</v>
          </cell>
          <cell r="E3577" t="str">
            <v>0306182043-010</v>
          </cell>
        </row>
        <row r="3578">
          <cell r="A3578" t="str">
            <v>CircleK-SG0254</v>
          </cell>
          <cell r="B3578" t="str">
            <v>CircleK 27 Phạm Văn Chiêu</v>
          </cell>
          <cell r="C3578" t="str">
            <v>27 Phạm Văn Chiêu, phường 14, quận Gò Vấp, thành phố Hồ Chí Minh</v>
          </cell>
          <cell r="E3578" t="str">
            <v>0306182043-010</v>
          </cell>
        </row>
        <row r="3579">
          <cell r="A3579" t="str">
            <v>CircleK-SG0255</v>
          </cell>
          <cell r="B3579" t="str">
            <v>CircleK 809B – 811 Tạ Quang Bửu</v>
          </cell>
          <cell r="C3579" t="str">
            <v>809B-811 Tạ Quang Bửu, phường 5, quận 8, thành phố Hồ Chí Minh</v>
          </cell>
          <cell r="E3579" t="str">
            <v>0306182043-010</v>
          </cell>
        </row>
        <row r="3580">
          <cell r="A3580" t="str">
            <v>CircleK-SG0256</v>
          </cell>
          <cell r="B3580" t="str">
            <v>CircleK A1.09 Sunrise City View - Khu Phức Hợp Căn Hộ Nhật Hoa, 33 Nguyễn Hữu Thọ</v>
          </cell>
          <cell r="C3580" t="str">
            <v>A1.09, Sunrise City View - Khu phức hợp căn hộ Nhật Hoa, 33 Nguyễn Hữu Thọ, phường Tân Hưng, quận 7, thành phố Hồ Chí Minh</v>
          </cell>
          <cell r="E3580" t="str">
            <v>0306182043-010</v>
          </cell>
        </row>
        <row r="3581">
          <cell r="A3581" t="str">
            <v>CircleK-SG0258</v>
          </cell>
          <cell r="B3581" t="str">
            <v>CircleK 15C Nguyễn Thị Minh Khai</v>
          </cell>
          <cell r="C3581" t="str">
            <v>15C Nguyễn Thị Minh Khai, phường Bến Nghé, quận 1, thành phố Hồ Chí Minh</v>
          </cell>
          <cell r="E3581" t="str">
            <v>0306182043-010</v>
          </cell>
        </row>
        <row r="3582">
          <cell r="A3582" t="str">
            <v>CircleK-SG0259</v>
          </cell>
          <cell r="B3582" t="str">
            <v>CircleK 37C Thuận Kiều</v>
          </cell>
          <cell r="C3582" t="str">
            <v>37C Thuận Kiều, phường 12, quận 5, thành phố Hồ Chí Minh</v>
          </cell>
          <cell r="E3582" t="str">
            <v>0306182043-010</v>
          </cell>
        </row>
        <row r="3583">
          <cell r="A3583" t="str">
            <v>CircleK-SG0262</v>
          </cell>
          <cell r="B3583" t="str">
            <v>CircleK 69 Nguyễn Khắc Nhu</v>
          </cell>
          <cell r="C3583" t="str">
            <v>69 Nguyễn Khắc Nhu, phường Cô Giang, quận 1, thành phố Hồ Chí Minh</v>
          </cell>
          <cell r="E3583" t="str">
            <v>0306182043-010</v>
          </cell>
        </row>
        <row r="3584">
          <cell r="A3584" t="str">
            <v>CircleK-SG0264</v>
          </cell>
          <cell r="B3584" t="str">
            <v>CircleK 83 Đường Số 3, Khu Phố 4</v>
          </cell>
          <cell r="C3584" t="str">
            <v>83 Đường số 3, khu phố 4, phường Bình An, Quận 2, thành phố Hồ Chí Minh</v>
          </cell>
          <cell r="E3584" t="str">
            <v>0306182043-010</v>
          </cell>
        </row>
        <row r="3585">
          <cell r="A3585" t="str">
            <v>CircleK-SG0265</v>
          </cell>
          <cell r="B3585" t="str">
            <v>CircleK L1-02 Tầng 1 Cao ốc Chung Cư SaiGon Mia, Đường số 9A Chung Cư Cụm 3,4 - Khu Dân Cư Trung Sơn</v>
          </cell>
          <cell r="C3585" t="str">
            <v>L1-02 Tầng 1 Cao ốc Chung cư Saigon Mia, đường số 9A Chung cư Cụm III, IV - Khu dân cư Trung Sơn, xã Bình Hưng, huyện Bình Chánh, thành phố Hồ Chí Minh</v>
          </cell>
          <cell r="E3585" t="str">
            <v>0306182043-010</v>
          </cell>
        </row>
        <row r="3586">
          <cell r="A3586" t="str">
            <v>CircleK-SG0266</v>
          </cell>
          <cell r="B3586" t="str">
            <v>CircleK 103 Trần Huy Liệu</v>
          </cell>
          <cell r="C3586" t="str">
            <v>103 Trần Huy Liệu, phường 12, quận Phú Nhuận, thành phố Hồ Chí Minh</v>
          </cell>
          <cell r="E3586" t="str">
            <v>0306182043-010</v>
          </cell>
        </row>
        <row r="3587">
          <cell r="A3587" t="str">
            <v>CircleK-SG0267</v>
          </cell>
          <cell r="B3587" t="str">
            <v>CircleK 87 Cửu Long</v>
          </cell>
          <cell r="C3587" t="str">
            <v>87 Cửu Long, phường 15, quận 10, thành phố Hồ Chí Minh</v>
          </cell>
          <cell r="E3587" t="str">
            <v>0306182043-010</v>
          </cell>
        </row>
        <row r="3588">
          <cell r="A3588" t="str">
            <v>CircleK-SG0268</v>
          </cell>
          <cell r="B3588" t="str">
            <v>CircleK Phú Mỹ Hưng - 12 Tân Trào</v>
          </cell>
          <cell r="C3588" t="str">
            <v>Tầng 1 khu trung tâm thương mại tài chính Dầu Khí Phú Mỹ Hưng, Lô C6-01 Khu A Số 12 Tân Trào, quận 7, thành phố Hồ Chí Minh</v>
          </cell>
          <cell r="E3588" t="str">
            <v>0306182043-010</v>
          </cell>
        </row>
        <row r="3589">
          <cell r="A3589" t="str">
            <v>CircleK-SG0272</v>
          </cell>
          <cell r="B3589" t="str">
            <v>CircleK 14 Nguyễn Văn Bảo</v>
          </cell>
          <cell r="C3589" t="str">
            <v>14 Nguyễn Văn Bảo, phường 4, quận Gò Vấp, thành phố Hồ Chí Minh</v>
          </cell>
          <cell r="E3589" t="str">
            <v>0306182043-010</v>
          </cell>
        </row>
        <row r="3590">
          <cell r="A3590" t="str">
            <v>CircleK-SG0273</v>
          </cell>
          <cell r="B3590" t="str">
            <v>CircleK 60 Lâm Văn Bền</v>
          </cell>
          <cell r="C3590" t="str">
            <v>Số 60 Lâm Văn Bền, phường Tân Kiểng, quận 7, thành phố Hồ Chí Minh</v>
          </cell>
          <cell r="E3590" t="str">
            <v>0306182043-010</v>
          </cell>
        </row>
        <row r="3591">
          <cell r="A3591" t="str">
            <v>CircleK-SG0274</v>
          </cell>
          <cell r="B3591" t="str">
            <v>CircleK 144 - 146 Lâm Văn Bền</v>
          </cell>
          <cell r="C3591" t="str">
            <v>144-146 Lâm Văn Bền, phường Tân Quý, quận 7, thành phố Hồ Chí Minh</v>
          </cell>
          <cell r="E3591" t="str">
            <v>0306182043-010</v>
          </cell>
        </row>
        <row r="3592">
          <cell r="A3592" t="str">
            <v>CircleK-SG0275</v>
          </cell>
          <cell r="B3592" t="str">
            <v>CircleK 184A-184B Nguyễn Xí</v>
          </cell>
          <cell r="C3592" t="str">
            <v>184A-184B Nguyễn Xí, phường 26, quận Bình Thạnh, thành phố Hồ Chí Minh</v>
          </cell>
          <cell r="E3592" t="str">
            <v>0306182043-010</v>
          </cell>
        </row>
        <row r="3593">
          <cell r="A3593" t="str">
            <v>CircleK-SG0277</v>
          </cell>
          <cell r="B3593" t="str">
            <v>CircleK 36-38 Trần Thái Tông</v>
          </cell>
          <cell r="C3593" t="str">
            <v>36-38 Trần Thái Tông, phường 15, quận Tân Bình, thành phố Hồ Chí Minh</v>
          </cell>
          <cell r="E3593" t="str">
            <v>0306182043-010</v>
          </cell>
        </row>
        <row r="3594">
          <cell r="A3594" t="str">
            <v>CircleK-SG0278</v>
          </cell>
          <cell r="B3594" t="str">
            <v>CircleK 160 Bùi Thị Xuân</v>
          </cell>
          <cell r="C3594" t="str">
            <v>160 Bùi Thị Xuân, phường Phạm Ngũ Lão, quận 1, thành phố Hồ Chí Minh</v>
          </cell>
          <cell r="E3594" t="str">
            <v>0306182043-010</v>
          </cell>
        </row>
        <row r="3595">
          <cell r="A3595" t="str">
            <v>CircleK-SG0279</v>
          </cell>
          <cell r="B3595" t="str">
            <v>CircleK Kiot Khu Vực Mặt Tiền Kinh Dương Vương - 395 Kinh Dương Vương</v>
          </cell>
          <cell r="C3595" t="str">
            <v>Kiot khu vực mặt tiền Kinh Dương Vương - 395 Kinh Dương Vương, phường An Lạc, quận Bình Tân, thành phố Hồ Chí Minh</v>
          </cell>
          <cell r="E3595" t="str">
            <v>0306182043-010</v>
          </cell>
        </row>
        <row r="3596">
          <cell r="A3596" t="str">
            <v>CircleK-SG0281</v>
          </cell>
          <cell r="B3596" t="str">
            <v>CircleK 273 Trần Bình Trọng</v>
          </cell>
          <cell r="C3596" t="str">
            <v>273 Trần Bình Trọng, phường 4, quận 5, thành phố Hồ Chí Minh</v>
          </cell>
          <cell r="E3596" t="str">
            <v>0306182043-010</v>
          </cell>
        </row>
        <row r="3597">
          <cell r="A3597" t="str">
            <v>CircleK-SG0282</v>
          </cell>
          <cell r="B3597" t="str">
            <v>CircleK 139 Nguyễn Đức Cảnh Khu Phố Mỹ Phát - H29-2</v>
          </cell>
          <cell r="C3597" t="str">
            <v>139 Nguyễn Đức Cảnh, khu phố Mỹ Phát - H29-2, Phường Tân Phong, quận 7, thành phố Hồ Chí Minh</v>
          </cell>
          <cell r="E3597" t="str">
            <v>0306182043-010</v>
          </cell>
        </row>
        <row r="3598">
          <cell r="A3598" t="str">
            <v>CircleK-SG0283</v>
          </cell>
          <cell r="B3598" t="str">
            <v>CircleK D2.01.01-TM, Tại Tầng 01 và Tầng 02 Tháp D2, Cao Ốc Safira, Số 454 Võ Chí Công</v>
          </cell>
          <cell r="C3598" t="str">
            <v>D02.01.01 - TM, Tầng 1 và tầng 2 Tháp D2, Cao ốc Safira. Số 454 đường Võ Chí Công, phường Phú Hữu, quận 9, thành phố Hồ Chí Minh</v>
          </cell>
          <cell r="E3598" t="str">
            <v>0306182043-010</v>
          </cell>
        </row>
        <row r="3599">
          <cell r="A3599" t="str">
            <v>CircleK-SG0284</v>
          </cell>
          <cell r="B3599" t="str">
            <v>CircleK 2H Trần Nhân Tôn</v>
          </cell>
          <cell r="C3599" t="str">
            <v>Số 2H Trần Nhân Tôn, phường 02, quận 10, thành phố Hồ Chí Minh</v>
          </cell>
          <cell r="E3599" t="str">
            <v>0306182043-010</v>
          </cell>
        </row>
        <row r="3600">
          <cell r="A3600" t="str">
            <v>CircleK-SG0285</v>
          </cell>
          <cell r="B3600" t="str">
            <v>CircleK Citizen Apartment, Trung Son Residential quarter</v>
          </cell>
          <cell r="C3600" t="str">
            <v>Tầng Trệt, Chung cư Lô 3-4, Cụm 1, Khu dân cư Trung Sơn, đường số 9A, xã Bình Hưng, huyện Bình Chánh, thành phố Hồ Chí Minh</v>
          </cell>
          <cell r="E3600" t="str">
            <v>0306182043-010</v>
          </cell>
        </row>
        <row r="3601">
          <cell r="A3601" t="str">
            <v>CircleK-SG0286</v>
          </cell>
          <cell r="B3601" t="str">
            <v>CircleK 402 Nguyễn Thị Thập</v>
          </cell>
          <cell r="C3601" t="str">
            <v>402 Nguyễn Thị Thập, phường Tân Quý, quận 7, thành phố Hồ Chí Minh</v>
          </cell>
          <cell r="E3601" t="str">
            <v>0306182043-010</v>
          </cell>
        </row>
        <row r="3602">
          <cell r="A3602" t="str">
            <v>CircleK-SG0287</v>
          </cell>
          <cell r="B3602" t="str">
            <v>CircleK 311 Nguyễn Tri Phương</v>
          </cell>
          <cell r="C3602" t="str">
            <v>311 Nguyễn Tri Phương, phường 5, quận 10, thành phố Hồ Chí Minh</v>
          </cell>
          <cell r="E3602" t="str">
            <v>0306182043-010</v>
          </cell>
        </row>
        <row r="3603">
          <cell r="A3603" t="str">
            <v>CircleK-SG0288</v>
          </cell>
          <cell r="B3603" t="str">
            <v>CircleK 223 Đặng Văn Bi</v>
          </cell>
          <cell r="C3603" t="str">
            <v>Số 223 Đặng Văn Bi, khu phố 4, phường Trường Thọ, thành phố Thủ Đức, thành phố Hồ Chí Minh</v>
          </cell>
          <cell r="E3603" t="str">
            <v>0306182043-010</v>
          </cell>
        </row>
        <row r="3604">
          <cell r="A3604" t="str">
            <v>CircleK-SG0289</v>
          </cell>
          <cell r="B3604" t="str">
            <v>CircleK 126 Đường Số 15</v>
          </cell>
          <cell r="C3604" t="str">
            <v>126 Đường số 15, phường Tân Kiểng, quận 7, thành phố Hồ Chí Minh</v>
          </cell>
          <cell r="E3604" t="str">
            <v>0306182043-010</v>
          </cell>
        </row>
        <row r="3605">
          <cell r="A3605" t="str">
            <v>CircleK-SG0290</v>
          </cell>
          <cell r="B3605" t="str">
            <v>CircleK 264 Độc Lập</v>
          </cell>
          <cell r="C3605" t="str">
            <v>264 Độc Lập, phường Tân Thành, quận Tân Phú, thành phố Hồ Chí Minh</v>
          </cell>
          <cell r="E3605" t="str">
            <v>0306182043-010</v>
          </cell>
        </row>
        <row r="3606">
          <cell r="A3606" t="str">
            <v>CircleK-SG0291</v>
          </cell>
          <cell r="B3606" t="str">
            <v>CircleK 135-137 Lê Văn Sỹ</v>
          </cell>
          <cell r="C3606" t="str">
            <v>Số 135-137 Lê Văn Sỹ, phường 13, quận Phú Nhuận, thành phố Hồ Chí Minh</v>
          </cell>
          <cell r="E3606" t="str">
            <v>0306182043-010</v>
          </cell>
        </row>
        <row r="3607">
          <cell r="A3607" t="str">
            <v>CircleK-SG0293</v>
          </cell>
          <cell r="B3607" t="str">
            <v>CircleK 485 Huỳnh Tấn Phát</v>
          </cell>
          <cell r="C3607" t="str">
            <v>485 Huỳnh Tấn Phát, phường Tân Thuận Đông, quận 7, thành phố Hồ Chí Minh</v>
          </cell>
          <cell r="E3607" t="str">
            <v>0306182043-010</v>
          </cell>
        </row>
        <row r="3608">
          <cell r="A3608" t="str">
            <v>CircleK-SG0294</v>
          </cell>
          <cell r="B3608" t="str">
            <v>CircleK 633 Tỉnh Lộ 10</v>
          </cell>
          <cell r="C3608" t="str">
            <v>633 Tỉnh Lộ 10, phường Bình Trị Đông B, quận Bình Tân, thành phố Hồ Chí Minh</v>
          </cell>
          <cell r="E3608" t="str">
            <v>0306182043-010</v>
          </cell>
        </row>
        <row r="3609">
          <cell r="A3609" t="str">
            <v>CircleK-SG0295</v>
          </cell>
          <cell r="B3609" t="str">
            <v>CircleK 18 Tân Hòa Đông</v>
          </cell>
          <cell r="C3609" t="str">
            <v>Số 18 Tân Hòa Đông, phường 14, quận 6, thành phố Hồ Chí Minh</v>
          </cell>
          <cell r="E3609" t="str">
            <v>0306182043-010</v>
          </cell>
        </row>
        <row r="3610">
          <cell r="A3610" t="str">
            <v>CircleK-SG0296</v>
          </cell>
          <cell r="B3610" t="str">
            <v>CircleK 619 Lê Đức Thọ</v>
          </cell>
          <cell r="C3610" t="str">
            <v>Số 619 Lê Đức Thọ, phường 16, quận Gò Vấp, thành phố Hồ Chí Minh</v>
          </cell>
          <cell r="E3610" t="str">
            <v>0306182043-010</v>
          </cell>
        </row>
        <row r="3611">
          <cell r="A3611" t="str">
            <v>CircleK-SG0297</v>
          </cell>
          <cell r="B3611" t="str">
            <v>CircleK Căn Số A1-00.04 Tháp A1, Khu Chung Cư Phức Hợp Lô M1 74 Nguyễn Cơ Thạch</v>
          </cell>
          <cell r="C3611" t="str">
            <v>Căn số A1-00.04 Tháp A1, khu chung cư phức hợp Lô M1 74 Nguyễn Cơ Thạch, phường An Lợi Đông, thành phố Thủ Đức, thành phố Hồ Chí Minh</v>
          </cell>
          <cell r="E3611" t="str">
            <v>0306182043-010</v>
          </cell>
        </row>
        <row r="3612">
          <cell r="A3612" t="str">
            <v>CircleK-SG0298</v>
          </cell>
          <cell r="B3612" t="str">
            <v>CircleK 17H-17K Dương Đình Nghệ</v>
          </cell>
          <cell r="C3612" t="str">
            <v>17H-17K Dương Đình Nghệ, phường 8, quận 11, thành phố Hồ Chí Minh</v>
          </cell>
          <cell r="E3612" t="str">
            <v>0306182043-010</v>
          </cell>
        </row>
        <row r="3613">
          <cell r="A3613" t="str">
            <v>CircleK-SG0299</v>
          </cell>
          <cell r="B3613" t="str">
            <v>CircleK 04 Phổ Quang</v>
          </cell>
          <cell r="C3613" t="str">
            <v>Số 4 Phổ Quang, phường 2, quận Tân Bình, thành phố Hồ Chí Minh</v>
          </cell>
          <cell r="E3613" t="str">
            <v>0306182043-010</v>
          </cell>
        </row>
        <row r="3614">
          <cell r="A3614" t="str">
            <v>CircleK-SG0300</v>
          </cell>
          <cell r="B3614" t="str">
            <v>CircleK Số 27 Nguyễn Gia Trí</v>
          </cell>
          <cell r="C3614" t="str">
            <v>27 Nguyễn Gia Trí, phường 25, quận Bình Thạnh, thành phố Hồ Chí Minh</v>
          </cell>
          <cell r="E3614" t="str">
            <v>0306182043-010</v>
          </cell>
        </row>
        <row r="3615">
          <cell r="A3615" t="str">
            <v>CircleK-SG0301</v>
          </cell>
          <cell r="B3615" t="str">
            <v>CircleK 135 Nguyễn Cửu Đàm</v>
          </cell>
          <cell r="C3615" t="str">
            <v>135 Nguyễn Cửu Đàm, phường Tân Sơn Nhì, quận Tân Phú, thành phố Hồ Chí Minh</v>
          </cell>
          <cell r="E3615" t="str">
            <v>0306182043-010</v>
          </cell>
        </row>
        <row r="3616">
          <cell r="A3616" t="str">
            <v>CircleK-SG0302</v>
          </cell>
          <cell r="B3616" t="str">
            <v>CircleK 474 Trần Thị Năm</v>
          </cell>
          <cell r="C3616" t="str">
            <v>474 Trần Thị Năm, phường Tân Chánh Hiệp, quận 12, thành phố Hồ Chí Minh</v>
          </cell>
          <cell r="E3616" t="str">
            <v>0306182043-010</v>
          </cell>
        </row>
        <row r="3617">
          <cell r="A3617" t="str">
            <v>CircleK-SG0303</v>
          </cell>
          <cell r="B3617" t="str">
            <v>CircleK Thương Mại Dịch Vụ SH01, Cao Ốc Thoại Ngọc Hầu (Resgreen Tower) - 7A Thoại Ngọc Hầu</v>
          </cell>
          <cell r="C3617" t="str">
            <v>Thương Mại dịch vụ SH01, Cao ốc Thoại Ngọc Hầu (Resgreen Tower) - 7A Thoại Ngọc Hầu, phường Hòa Thạnh, quận Tân Phú, thành phố Hồ Chí Minh</v>
          </cell>
          <cell r="E3617" t="str">
            <v>0306182043-010</v>
          </cell>
        </row>
        <row r="3618">
          <cell r="A3618" t="str">
            <v>CircleK-SG0304</v>
          </cell>
          <cell r="B3618" t="str">
            <v>CircleK 144/5 Nguyễn Ảnh Thủ</v>
          </cell>
          <cell r="C3618" t="str">
            <v>Số 144/5 Nguyễn Ảnh Thủ, Ấp Trung Chánh 2, xã Trung Tránh, huyện Hóc Môn, thành phố Hồ Chí Minh</v>
          </cell>
          <cell r="E3618" t="str">
            <v>0306182043-010</v>
          </cell>
        </row>
        <row r="3619">
          <cell r="A3619" t="str">
            <v>CircleK-SG0305</v>
          </cell>
          <cell r="B3619" t="str">
            <v>CircleK 297 Nguyễn Duy Dương</v>
          </cell>
          <cell r="C3619" t="str">
            <v>Số 297 Nguyễn Duy Dương, phường 4, quận 10, thành phố Hồ Chí Minh</v>
          </cell>
          <cell r="E3619" t="str">
            <v>0306182043-010</v>
          </cell>
        </row>
        <row r="3620">
          <cell r="A3620" t="str">
            <v>CircleK-SG0306</v>
          </cell>
          <cell r="B3620" t="str">
            <v>CircleK 469 Thống Nhất</v>
          </cell>
          <cell r="C3620" t="str">
            <v>469 Thống Nhất, phường 16, quận Gò Vấp, thành phố Hồ Chí Minh</v>
          </cell>
          <cell r="E3620" t="str">
            <v>0306182043-010</v>
          </cell>
        </row>
        <row r="3621">
          <cell r="A3621" t="str">
            <v>CircleK-SG0307</v>
          </cell>
          <cell r="B3621" t="str">
            <v>CircleK 55 Đường S11</v>
          </cell>
          <cell r="C3621" t="str">
            <v>Số 55 Đường S11, phường Tây Thạnh, quận Tân Phú, thành phố Hồ Chí Minh</v>
          </cell>
          <cell r="E3621" t="str">
            <v>0306182043-010</v>
          </cell>
        </row>
        <row r="3622">
          <cell r="A3622" t="str">
            <v>CircleK-SG0308</v>
          </cell>
          <cell r="B3622" t="str">
            <v>CircleK 22 Phan Xích Long</v>
          </cell>
          <cell r="C3622" t="str">
            <v>22 Phan Xích Long, phường 03, quận Phú Nhuận, thành phố Hồ Chí Minh</v>
          </cell>
          <cell r="E3622" t="str">
            <v>0306182043-010</v>
          </cell>
        </row>
        <row r="3623">
          <cell r="A3623" t="str">
            <v>CircleK-SG0309</v>
          </cell>
          <cell r="B3623" t="str">
            <v>CircleK 416 Phan Huy Ích</v>
          </cell>
          <cell r="C3623" t="str">
            <v>Số 416 Phan Huy Ích, phường 12, quận Gò Vấp, thành phố Hồ Chí Minh</v>
          </cell>
          <cell r="E3623" t="str">
            <v>0306182043-010</v>
          </cell>
        </row>
        <row r="3624">
          <cell r="A3624" t="str">
            <v>CircleK-SG0310</v>
          </cell>
          <cell r="B3624" t="str">
            <v>CircleK 78-80 Đồng Đen</v>
          </cell>
          <cell r="C3624" t="str">
            <v>Số 78-80 Đồng Đen, phường 14, quận Tân Bình, thành phố Hồ Chí Minh</v>
          </cell>
          <cell r="E3624" t="str">
            <v>0306182043-010</v>
          </cell>
        </row>
        <row r="3625">
          <cell r="A3625" t="str">
            <v>CircleK-SG0311</v>
          </cell>
          <cell r="B3625" t="str">
            <v>CircleK 44 Huỳnh Văn Bánh</v>
          </cell>
          <cell r="C3625" t="str">
            <v>Số 44 Huỳnh Văn Bánh, phường 15, quận Phú Nhuận, thành phố Hồ Chí Minh</v>
          </cell>
          <cell r="E3625" t="str">
            <v>0306182043-010</v>
          </cell>
        </row>
        <row r="3626">
          <cell r="A3626" t="str">
            <v>CircleK-SG0312</v>
          </cell>
          <cell r="B3626" t="str">
            <v>CircleK 319 Lý Thường Kiệt</v>
          </cell>
          <cell r="C3626" t="str">
            <v>Cửa hàng số 0.13 và 0.14, cửa hàng Cao ốc Thương Mại căn hộ Thuần Việt, số 319 Lý Thường Kiệt, phường 15, quận 11, thành phố Hồ Chí Minh</v>
          </cell>
          <cell r="E3626" t="str">
            <v>0306182043-010</v>
          </cell>
        </row>
        <row r="3627">
          <cell r="A3627" t="str">
            <v>CircleK-SG0313</v>
          </cell>
          <cell r="B3627" t="str">
            <v>CircleK 271 Lê Văn Thọ</v>
          </cell>
          <cell r="C3627" t="str">
            <v>271 Lê Văn Thọ, phường 9, quận Gò Vấp, thành phố Hồ Chí Minh</v>
          </cell>
          <cell r="E3627" t="str">
            <v>0306182043-010</v>
          </cell>
        </row>
        <row r="3628">
          <cell r="A3628" t="str">
            <v>CircleK-SG0314</v>
          </cell>
          <cell r="B3628" t="str">
            <v>CircleK 309 Nguyễn Văn Khối</v>
          </cell>
          <cell r="C3628" t="str">
            <v>Số 309 Nguyễn Văn Khôi, phường 8, quận Gò Vấp, Thành phố Hồ Chí Minh</v>
          </cell>
          <cell r="E3628" t="str">
            <v>0306182043-010</v>
          </cell>
        </row>
        <row r="3629">
          <cell r="A3629" t="str">
            <v>CircleK-SG0315</v>
          </cell>
          <cell r="B3629" t="str">
            <v>CircleK Tầng Trệt Số 264-266 Âu Dương Lân</v>
          </cell>
          <cell r="C3629" t="str">
            <v>Tầng trệt số 264-266 Âu Dương Lân, phường 3, quận 8, thành phố Hồ Chí Minh</v>
          </cell>
          <cell r="E3629" t="str">
            <v>0306182043-010</v>
          </cell>
        </row>
        <row r="3630">
          <cell r="A3630" t="str">
            <v>CircleK-SG0316</v>
          </cell>
          <cell r="B3630" t="str">
            <v>CircleK 88 Phước Thiện</v>
          </cell>
          <cell r="C3630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30" t="str">
            <v>0306182043-010</v>
          </cell>
        </row>
        <row r="3631">
          <cell r="A3631" t="str">
            <v>CircleK-SG0317</v>
          </cell>
          <cell r="B3631" t="str">
            <v>CircleK Tầng Trệt - Số 167 Phạm Hữu Lầu, Tổ 17, Khu Phố 1</v>
          </cell>
          <cell r="C3631" t="str">
            <v>Tầng Trệt - Số 167 Phạm Hữu Lầu, tổ 17, Khu phố 1, phường Phú Mỹ, quận 7, thành phố Hồ Chí Minh</v>
          </cell>
          <cell r="E3631" t="str">
            <v>0306182043-010</v>
          </cell>
        </row>
        <row r="3632">
          <cell r="A3632" t="str">
            <v>CircleK-SG0318</v>
          </cell>
          <cell r="B3632" t="str">
            <v>CircleK Tầng trệt số 210 - 212 Cao Lỗ</v>
          </cell>
          <cell r="C3632" t="str">
            <v>Tầng trệt, số 210-212 Cao Lỗ, phường 4, quận 8, thành phố Hồ Chí Minh</v>
          </cell>
          <cell r="E3632" t="str">
            <v>0306182043-010</v>
          </cell>
        </row>
        <row r="3633">
          <cell r="A3633" t="str">
            <v>CircleK-SG0319</v>
          </cell>
          <cell r="B3633" t="str">
            <v>CircleK 14 Ung Văn Khiêm</v>
          </cell>
          <cell r="C3633" t="str">
            <v>14 Ung Văn Khiếm, phường 25, quận Bình Thạnh, thành phố Hồ Chí Minh</v>
          </cell>
          <cell r="E3633" t="str">
            <v>0306182043-010</v>
          </cell>
        </row>
        <row r="3634">
          <cell r="A3634" t="str">
            <v>CircleK-SG0320</v>
          </cell>
          <cell r="B3634" t="str">
            <v>CircleK 190 Lê Văn Thọ</v>
          </cell>
          <cell r="C3634" t="str">
            <v>190 Lê Văn Thọ, phường 11, quận Gò Vấp, thành phố Hồ Chí Minh</v>
          </cell>
          <cell r="E3634" t="str">
            <v>0306182043-010</v>
          </cell>
        </row>
        <row r="3635">
          <cell r="A3635" t="str">
            <v>CircleK-SG0400</v>
          </cell>
          <cell r="B3635" t="str">
            <v>CircleK A10/7 Ấp 2</v>
          </cell>
          <cell r="C3635" t="str">
            <v>A10/7 Ấp 2, xã Bình Hưng, huyện Bình Chánh, thành phố Hồ Chí Minh</v>
          </cell>
        </row>
        <row r="3636">
          <cell r="A3636" t="str">
            <v>Số dòng = 359</v>
          </cell>
        </row>
        <row r="3637">
          <cell r="A3637" t="str">
            <v>minhcau0005</v>
          </cell>
          <cell r="B3637" t="str">
            <v>CÔNG TY CỔ PHẦN THƯƠNG MẠI VÀ DỊCH VỤ MINH CẦU</v>
          </cell>
          <cell r="C3637" t="str">
            <v xml:space="preserve"> số 529 đường Dương Tự Minh, phường Quan Triều, TP. Thái Nguyên, Tỉnh Thái Nguyên</v>
          </cell>
        </row>
        <row r="3638">
          <cell r="A3638" t="str">
            <v>CK-HN2037</v>
          </cell>
          <cell r="B3638" t="str">
            <v>CircleK Tầng Trệt, Somerset Hoa Binh, 106 Hoàng Quốc Việt</v>
          </cell>
          <cell r="C3638" t="str">
            <v>Tầng trệt, Somerset Hoa Binh, 106 Hoàng Quốc Việt, Phường Nghĩa Đô, Cầu Giấy, Hà Nội</v>
          </cell>
          <cell r="E3638" t="str">
            <v>0306182043-010</v>
          </cell>
        </row>
        <row r="3639">
          <cell r="A3639" t="str">
            <v>CK-HN2036</v>
          </cell>
          <cell r="B3639" t="str">
            <v>CircleK 105 Chùa Láng</v>
          </cell>
          <cell r="C3639" t="str">
            <v>105 Chùa Láng, Phường Láng Thượng, Đống Đa, Hà Nội</v>
          </cell>
          <cell r="E3639" t="str">
            <v>0306182043-010</v>
          </cell>
        </row>
        <row r="3640">
          <cell r="A3640" t="str">
            <v>CK-HN2034</v>
          </cell>
          <cell r="B3640" t="str">
            <v>CircleK Ô D22, Nơ 12 Khu Đô Thị Mới Định Công</v>
          </cell>
          <cell r="C3640" t="str">
            <v>Ô D22, Nơ 12 Khu đô thị mới Định Công, phường Định Công, Hoàng Mai, Hà Nội</v>
          </cell>
          <cell r="E3640" t="str">
            <v>0306182043-010</v>
          </cell>
        </row>
        <row r="3641">
          <cell r="A3641" t="str">
            <v>CK-HN2032</v>
          </cell>
          <cell r="B3641" t="str">
            <v>CircleK 05 Nguyễn Quý Đức</v>
          </cell>
          <cell r="C3641" t="str">
            <v>05 Nguyễn Quý Đức, Phường Thanh Xuân Bắc, Thanh Xuân, Hà Nội</v>
          </cell>
          <cell r="E3641" t="str">
            <v>0306182043-010</v>
          </cell>
        </row>
        <row r="3642">
          <cell r="A3642" t="str">
            <v>CK-HN2029</v>
          </cell>
          <cell r="B3642" t="str">
            <v>CircleK 46 Lê Trọng Tấn</v>
          </cell>
          <cell r="C3642" t="str">
            <v>46 Lê Trọng Tấn, Phường Khương Mai, Thanh Xuân, Hà Nội</v>
          </cell>
          <cell r="E3642" t="str">
            <v>0306182043-010</v>
          </cell>
        </row>
        <row r="3643">
          <cell r="A3643" t="str">
            <v>CK-HN2026</v>
          </cell>
          <cell r="B3643" t="str">
            <v>CircleK 13-C12 Tập Thể Đại Học Ngoại Ngữ</v>
          </cell>
          <cell r="C3643" t="str">
            <v>13-C12 tập thể Đại Học Ngoại Ngữ, Phường Dịch Vọng Hậu, Cầu Giấy, Hà Nội</v>
          </cell>
          <cell r="E3643" t="str">
            <v>0306182043-010</v>
          </cell>
        </row>
        <row r="3644">
          <cell r="A3644" t="str">
            <v>CK-HN2025</v>
          </cell>
          <cell r="B3644" t="str">
            <v>CircleK 74-76 Nguyễn Khang</v>
          </cell>
          <cell r="C3644" t="str">
            <v>74-76 Nguyễn Khang, Phường Yên Hòa, Cầu Giấy, Hà Nội</v>
          </cell>
          <cell r="E3644" t="str">
            <v>0306182043-010</v>
          </cell>
        </row>
        <row r="3645">
          <cell r="A3645" t="str">
            <v>CK-HN2024</v>
          </cell>
          <cell r="B3645" t="str">
            <v>CircleK P101B+102B Nhà A8 Khương Thượng</v>
          </cell>
          <cell r="C3645" t="str">
            <v>P101B+102B nhà A8 Khương Thượng, Phường Khương Thượng, Đống Đa, Hà Nội</v>
          </cell>
          <cell r="E3645" t="str">
            <v>0306182043-010</v>
          </cell>
        </row>
        <row r="3646">
          <cell r="A3646" t="str">
            <v>CK-HN2021</v>
          </cell>
          <cell r="B3646" t="str">
            <v>CircleK 177 Xuân Thủy</v>
          </cell>
          <cell r="C3646" t="str">
            <v>177 Xuân Thủy, Phường Dịch Vọng Hậu, Cầu Giấy, Hà Nội</v>
          </cell>
          <cell r="E3646" t="str">
            <v>0306182043-010</v>
          </cell>
        </row>
        <row r="3647">
          <cell r="A3647" t="str">
            <v>CK-HN2020</v>
          </cell>
          <cell r="B3647" t="str">
            <v>CircleK 187 Nguyễn Ngọc Vũ</v>
          </cell>
          <cell r="C3647" t="str">
            <v>187 Nguyễn Ngọc Vũ, Phường Trung Hòa, Cầu Giấy, Hà Nội</v>
          </cell>
          <cell r="E3647" t="str">
            <v>0306182043-010</v>
          </cell>
        </row>
        <row r="3648">
          <cell r="A3648" t="str">
            <v>CK-HN2015</v>
          </cell>
          <cell r="B3648" t="str">
            <v>CircleK 14 Hồ Tùng Mậu</v>
          </cell>
          <cell r="C3648" t="str">
            <v>14 Hồ Tùng Mậu, Phường Mai Dịch, Cầu Giấy, Hà Nội</v>
          </cell>
          <cell r="E3648" t="str">
            <v>0306182043-010</v>
          </cell>
        </row>
        <row r="3649">
          <cell r="A3649" t="str">
            <v>CK-HN2014</v>
          </cell>
          <cell r="B3649" t="str">
            <v>CircleK 73 Chùa Láng</v>
          </cell>
          <cell r="C3649" t="str">
            <v>73 Chùa Láng, Phường Láng Thượng, Đống Đa, Hà Nội</v>
          </cell>
          <cell r="E3649" t="str">
            <v>0306182043-010</v>
          </cell>
        </row>
        <row r="3650">
          <cell r="A3650" t="str">
            <v>CK-HN2013</v>
          </cell>
          <cell r="B3650" t="str">
            <v>CircleK 38 Đào Duy Từ</v>
          </cell>
          <cell r="C3650" t="str">
            <v>38 Đào Duy Từ, Phường Hàng Buồm, Hoàn Kiếm, Hà Nội</v>
          </cell>
          <cell r="E3650" t="str">
            <v>0306182043-010</v>
          </cell>
        </row>
        <row r="3651">
          <cell r="A3651" t="str">
            <v>CK-HN2012</v>
          </cell>
          <cell r="B3651" t="str">
            <v>CircleK 16B Hàng Than</v>
          </cell>
          <cell r="C3651" t="str">
            <v>16B Hàng Than, Phường Trung Trực, Ba Đình, Hà Nội</v>
          </cell>
          <cell r="E3651" t="str">
            <v>0306182043-010</v>
          </cell>
        </row>
        <row r="3652">
          <cell r="A3652" t="str">
            <v>CK-HN2010</v>
          </cell>
          <cell r="B3652" t="str">
            <v>CircleK 5-4A Khu Đô Thị Mới Trung Yên</v>
          </cell>
          <cell r="C3652" t="str">
            <v>5-4A Khu đô thị mới Trung Yên, Phường Yên Hòa, Cầu Giấy, Hà Nội</v>
          </cell>
          <cell r="E3652" t="str">
            <v>0306182043-010</v>
          </cell>
        </row>
        <row r="3653">
          <cell r="A3653" t="str">
            <v>CK-HN2007</v>
          </cell>
          <cell r="B3653" t="str">
            <v>CircleK 27 Đinh Tiên Hoàng</v>
          </cell>
          <cell r="C3653" t="str">
            <v>27 Đinh Tiên Hoàng, Phường Hàng Bạc, Hoàn Kiếm, Hà Nội</v>
          </cell>
          <cell r="E3653" t="str">
            <v>0306182043-010</v>
          </cell>
        </row>
        <row r="3654">
          <cell r="A3654" t="str">
            <v>CK-HN2003</v>
          </cell>
          <cell r="B3654" t="str">
            <v>CircleK 186 Thái Thịnh</v>
          </cell>
          <cell r="C3654" t="str">
            <v>186 Thái Thịnh, Phường Láng Hạ, Đống Đa, Hà Nội</v>
          </cell>
          <cell r="E3654" t="str">
            <v>0306182043-010</v>
          </cell>
        </row>
        <row r="3655">
          <cell r="A3655" t="str">
            <v>CK-HN2001</v>
          </cell>
          <cell r="B3655" t="str">
            <v>CircleK Số 9-1E Khu Đô Thị Trung Yên</v>
          </cell>
          <cell r="C3655" t="str">
            <v>Số 9-1E Khu đô thị Trung Yên, Phường Trung Hòa, Cầu Giấy, Hà Nội</v>
          </cell>
          <cell r="E3655" t="str">
            <v>0306182043-010</v>
          </cell>
        </row>
        <row r="3656">
          <cell r="A3656" t="str">
            <v>KL.HN004</v>
          </cell>
          <cell r="B3656" t="str">
            <v>GREEN Mart Imperia</v>
          </cell>
          <cell r="C3656" t="str">
            <v>Tòa I4 Vinhomes Smartcity, Tây Mỗ , Nam Từ Liêm, Hà nội</v>
          </cell>
        </row>
        <row r="3657">
          <cell r="A3657" t="str">
            <v>KL.HN002</v>
          </cell>
          <cell r="B3657" t="str">
            <v>SA Green Mart</v>
          </cell>
          <cell r="C3657" t="str">
            <v>(SA Green Mart) SA2 The Sakura Vinhomes Smartcity, Tây Mỗ, Nam Từ Liêm, Hà nội</v>
          </cell>
        </row>
        <row r="3658">
          <cell r="A3658" t="str">
            <v>KL.HN003</v>
          </cell>
          <cell r="B3658" t="str">
            <v>Cửa Hàng Tiện Ích C Mart</v>
          </cell>
          <cell r="C3658" t="str">
            <v>FLC Đại Mỗ, Tây Mỗ, Nam Từ Liêm, Hà Nội</v>
          </cell>
        </row>
        <row r="3659">
          <cell r="A3659" t="str">
            <v>KL.HN001</v>
          </cell>
          <cell r="B3659" t="str">
            <v>Thực Phẩm Sạch Minh An</v>
          </cell>
          <cell r="C3659" t="str">
            <v>(Thực Phẩm Sạch Minh An) SA2 The Sakura Vinhomes Smartcity, Tây Mỗ, Nam Từ Liêm, Hà nội</v>
          </cell>
        </row>
        <row r="3660">
          <cell r="A3660" t="str">
            <v>htl0003</v>
          </cell>
          <cell r="B3660" t="str">
            <v>CÔNG TY TNHH VB HTL / Vinhomes Smart City, Nam Từ Liêm, HN</v>
          </cell>
          <cell r="C3660" t="str">
            <v>Phân khu TK1-Tokin1-Shophouse 12A-  Vinhomes Smart City</v>
          </cell>
        </row>
        <row r="3661">
          <cell r="A3661" t="str">
            <v>eb104</v>
          </cell>
          <cell r="B3661" t="str">
            <v>BigC Tops Market NK Hải Phòng</v>
          </cell>
          <cell r="C3661" t="str">
            <v>104 Lương khá thiên, phường lương khánh thiện, quận ngô Quyền, TP. Hải Phòng</v>
          </cell>
        </row>
        <row r="3662">
          <cell r="A3662" t="str">
            <v>winF209</v>
          </cell>
          <cell r="B3662" t="str">
            <v xml:space="preserve">CN HÀ NỘI </v>
          </cell>
          <cell r="C3662" t="str">
            <v>F209-F209 FWMP Hào Nam -40 Hào Nam, Phường Ô Chợ Dừa, Quận Đống Đa, TP. Hà Nội</v>
          </cell>
        </row>
        <row r="3663">
          <cell r="A3663" t="str">
            <v>KL00048</v>
          </cell>
          <cell r="B3663" t="str">
            <v>Cửa Hàng Tiện Ích  -No2 Trần Quý Kiên</v>
          </cell>
          <cell r="C3663" t="str">
            <v>No2 Trần Quý Kiên-Phường Dịch Vọng, Quận Cầu Giấy, HN</v>
          </cell>
        </row>
        <row r="3664">
          <cell r="A3664" t="str">
            <v>KL00049</v>
          </cell>
          <cell r="B3664" t="str">
            <v>Đông tây Mart</v>
          </cell>
          <cell r="C3664" t="str">
            <v>CT3/N11A Trần Quý Kiên- Phường Dịch Vọng, Quận Cầu Giấy, HN</v>
          </cell>
        </row>
        <row r="3665">
          <cell r="A3665" t="str">
            <v>KL00051</v>
          </cell>
          <cell r="B3665" t="str">
            <v>Hà linh Mart</v>
          </cell>
          <cell r="C3665" t="str">
            <v>220 Cổ Nhuế, Quận Bắc Từ Liêm, Hà Nội</v>
          </cell>
        </row>
        <row r="3666">
          <cell r="A3666" t="str">
            <v>KL00050</v>
          </cell>
          <cell r="B3666" t="str">
            <v>Anh Đức Mart</v>
          </cell>
          <cell r="C3666" t="str">
            <v>West Point Đỗ Đức Dục, Nam Từ Liêm, Tp. Hà Nội</v>
          </cell>
        </row>
        <row r="3667">
          <cell r="A3667" t="str">
            <v>Unit0013</v>
          </cell>
          <cell r="B3667" t="str">
            <v>CÔNG TY TNHH HÀNG TIÊU DÙNG UNIT</v>
          </cell>
          <cell r="C3667" t="str">
            <v xml:space="preserve">8 lê đức thọ , nam từ liêm , hnoi </v>
          </cell>
        </row>
        <row r="3668">
          <cell r="A3668" t="str">
            <v>TTMFARMP2</v>
          </cell>
          <cell r="B3668" t="str">
            <v>CÔNG TY TNHH ĐẦU TƯ VÀ PHÁT TRIỂN TTM FARM</v>
          </cell>
          <cell r="C3668" t="str">
            <v>Sảnh Park 2 Times City, Hoàng Mai, HN</v>
          </cell>
        </row>
        <row r="3669">
          <cell r="A3669" t="str">
            <v>win6923</v>
          </cell>
          <cell r="B3669" t="str">
            <v>CN HÀ NỘI - wincommerce</v>
          </cell>
          <cell r="C3669" t="str">
            <v>sàn S1, Khu Thương Mại Dịch Vụ Tầng 1, CT5C, Khu Đô Thị Mới Văn Khê, pHường La Khê, Quận Hà Đông, HN</v>
          </cell>
        </row>
        <row r="3670">
          <cell r="A3670" t="str">
            <v>Vivymart</v>
          </cell>
          <cell r="B3670" t="str">
            <v>Vivy Mart</v>
          </cell>
          <cell r="C3670" t="str">
            <v>tòa S102 Vinhomes Smartcity, Tây Mỗ, Nam Từ Liêm, Hà Nội</v>
          </cell>
        </row>
        <row r="3671">
          <cell r="A3671" t="str">
            <v>KMART</v>
          </cell>
          <cell r="B3671" t="str">
            <v>K&amp;K Mart - chị Kim Tiền</v>
          </cell>
          <cell r="C3671" t="str">
            <v>K&amp;K Mart chung cư Home city 177  Trung Kính , Q.Cầu Giấy, HN</v>
          </cell>
          <cell r="D3671" t="str">
            <v>MIENBAC</v>
          </cell>
          <cell r="E3671" t="str">
            <v>0107826670</v>
          </cell>
        </row>
        <row r="3672">
          <cell r="A3672" t="str">
            <v>KL00056</v>
          </cell>
          <cell r="B3672" t="str">
            <v>Fresh&amp; Go Mart</v>
          </cell>
          <cell r="C3672" t="str">
            <v>S1.03 Vin Ocean Park, huyện Gia Lâm, TP.Hà Nội</v>
          </cell>
        </row>
        <row r="3673">
          <cell r="A3673" t="str">
            <v>KL00055</v>
          </cell>
          <cell r="B3673" t="str">
            <v>Zen Mart</v>
          </cell>
          <cell r="C3673" t="str">
            <v>R1.03 Vin Ocean Park, Huyện Gia Lâm, TP. Hà Nội</v>
          </cell>
        </row>
        <row r="3674">
          <cell r="A3674" t="str">
            <v>KL00054</v>
          </cell>
          <cell r="B3674" t="str">
            <v>Tân Trang mart</v>
          </cell>
          <cell r="C3674" t="str">
            <v>109 Đốc Ngữ , Quận Ba Đình, TP. Hà Nội</v>
          </cell>
        </row>
        <row r="3675">
          <cell r="A3675" t="str">
            <v>KL00052</v>
          </cell>
          <cell r="B3675" t="str">
            <v>K Mart, spendora, An Khánh</v>
          </cell>
          <cell r="C3675" t="str">
            <v>K Mart, Spendora An Khánh , Hoài Đức, Hà Nội</v>
          </cell>
        </row>
        <row r="3676">
          <cell r="A3676" t="str">
            <v>TTMFARMG378</v>
          </cell>
          <cell r="B3676" t="str">
            <v>CÔNG TY TNHH ĐẦU TƯ VÀ PHÁT TRIỂN TTM FARM</v>
          </cell>
          <cell r="C3676" t="str">
            <v>G 378 Minh Khai, Hai Bà Trưng, HN</v>
          </cell>
        </row>
        <row r="3677">
          <cell r="A3677" t="str">
            <v>win6978</v>
          </cell>
          <cell r="B3677" t="str">
            <v>CN HÀ NỘI - wincommerce</v>
          </cell>
          <cell r="C3677" t="str">
            <v>48 LK22-KĐT Vân Canh, Xã Vân Canh, Huyện Hoài Đức, TP. Hà Nội</v>
          </cell>
        </row>
        <row r="3678">
          <cell r="A3678" t="str">
            <v>KL00058</v>
          </cell>
          <cell r="B3678" t="str">
            <v>T&amp;T Mart</v>
          </cell>
          <cell r="C3678" t="str">
            <v>Tòa A1 An Bình, Phạm Văn Đồng, Bắc Từ Liêm,TP. Hà nội</v>
          </cell>
        </row>
        <row r="3679">
          <cell r="A3679" t="str">
            <v>TTMFARMP9</v>
          </cell>
          <cell r="B3679" t="str">
            <v>CÔNG TY TNHH ĐẦU TƯ VÀ PHÁT TRIỂN TTM FARM</v>
          </cell>
          <cell r="C3679" t="str">
            <v>Sảnh Park 9 Times City, Hoàng Mai, HN</v>
          </cell>
        </row>
        <row r="3680">
          <cell r="A3680" t="str">
            <v>TTMFARMP5</v>
          </cell>
          <cell r="B3680" t="str">
            <v>CÔNG TY TNHH ĐẦU TƯ VÀ PHÁT TRIỂN TTM FARM</v>
          </cell>
          <cell r="C3680" t="str">
            <v>Sảnh Park 5 Times City, Hoàng Mai, HN</v>
          </cell>
        </row>
        <row r="3681">
          <cell r="A3681" t="str">
            <v>TTMFARMC423</v>
          </cell>
          <cell r="B3681" t="str">
            <v>CÔNG TY TNHH ĐẦU TƯ VÀ PHÁT TRIỂN TTM FARM</v>
          </cell>
          <cell r="C3681" t="str">
            <v>C 423 Minh Khai, Hai Bà Trưng, HN</v>
          </cell>
        </row>
        <row r="3682">
          <cell r="A3682" t="str">
            <v>KL00061</v>
          </cell>
          <cell r="B3682" t="str">
            <v>Michi Mart</v>
          </cell>
          <cell r="C3682" t="str">
            <v>Tòa R2 Royal City, Quận Thanh Xuân, TP.Hà Nội</v>
          </cell>
        </row>
        <row r="3683">
          <cell r="A3683" t="str">
            <v>KL00060</v>
          </cell>
          <cell r="B3683" t="str">
            <v>Michi Mart</v>
          </cell>
          <cell r="C3683" t="str">
            <v>Tòa R1 Royal City, Quận Thanh Xuân, TP.Hà Nội</v>
          </cell>
        </row>
        <row r="3684">
          <cell r="A3684" t="str">
            <v>KL00059</v>
          </cell>
          <cell r="B3684" t="str">
            <v>Thực Phẩm Mộc lan</v>
          </cell>
          <cell r="C3684" t="str">
            <v>Thực Phẩm Mộc Lan, 435 Đội Cấn, Ba Đình, Hà Nội</v>
          </cell>
        </row>
        <row r="3685">
          <cell r="A3685" t="str">
            <v>win6929</v>
          </cell>
          <cell r="B3685" t="str">
            <v>CN HÀ NỘI - wincommerce</v>
          </cell>
          <cell r="C3685" t="str">
            <v>Thôn La Đồng, Xã Hợp Tiến, Huyện Mỹ Đức, TP. HÀ Nội</v>
          </cell>
        </row>
        <row r="3686">
          <cell r="A3686" t="str">
            <v>KL00062</v>
          </cell>
          <cell r="B3686" t="str">
            <v>Ht mart 24H</v>
          </cell>
          <cell r="C3686" t="str">
            <v>tòa ruby2, ngõ 33, Phúc Lợi , Phúc Đồng , Long Biên, TP. Hà Nội</v>
          </cell>
        </row>
        <row r="3687">
          <cell r="A3687" t="str">
            <v>KL00063</v>
          </cell>
          <cell r="B3687" t="str">
            <v>Phương Anh mart</v>
          </cell>
          <cell r="C3687" t="str">
            <v>103 Hàng Bông, Phường Hàng Bông, Quận Hoàn Kiếm , TP. Hà Nội</v>
          </cell>
        </row>
        <row r="3688">
          <cell r="A3688" t="str">
            <v>KL00067</v>
          </cell>
          <cell r="B3688" t="str">
            <v>Minh Thương Mart</v>
          </cell>
          <cell r="C3688" t="str">
            <v>Chunh cư CT2, Hateco Apollo, Xuân Phương, Nam Từ Liêm, TP.Hà Nội</v>
          </cell>
        </row>
        <row r="3689">
          <cell r="A3689" t="str">
            <v>TTMFARMH3B</v>
          </cell>
          <cell r="B3689" t="str">
            <v>CÔNG TY TNHH ĐẦU TƯ VÀ PHÁT TRIỂN TTM FARM</v>
          </cell>
          <cell r="C3689" t="str">
            <v>HH3B Đại Từ, Hoàng Mai-HN</v>
          </cell>
        </row>
        <row r="3690">
          <cell r="A3690" t="str">
            <v>TTMFARMB423</v>
          </cell>
          <cell r="B3690" t="str">
            <v>CÔNG TY TNHH ĐẦU TƯ VÀ PHÁT TRIỂN TTM FARM</v>
          </cell>
          <cell r="C3690" t="str">
            <v>B 423 Minh Khai, Hai Bà Trưng, HN</v>
          </cell>
        </row>
        <row r="3691">
          <cell r="A3691" t="str">
            <v>KL00065</v>
          </cell>
          <cell r="B3691" t="str">
            <v>Fresh Food</v>
          </cell>
          <cell r="C3691" t="str">
            <v>Spendora An Khánh, Hoài Đức, TP. Hà Nội</v>
          </cell>
        </row>
        <row r="3692">
          <cell r="A3692" t="str">
            <v>siba0011</v>
          </cell>
          <cell r="B3692" t="str">
            <v>CHI NHÁNH CÔNG TY CỔ PHẦN SIBA FOOD VIỆT NAM TẠI HÀ NỘI</v>
          </cell>
          <cell r="C3692" t="str">
            <v>số 12A, Khu BH 03, Ô số 13 Lô OTM-7, Khu Đô Thị Vinhomes Imperia, Phường Thượng Lý, Quận Hồng Bàng, TP. Hải Phòng</v>
          </cell>
        </row>
        <row r="3693">
          <cell r="A3693" t="str">
            <v>win6991</v>
          </cell>
          <cell r="B3693" t="str">
            <v>CN HÀ NỘI - wincommerce</v>
          </cell>
          <cell r="C3693" t="str">
            <v xml:space="preserve"> Đường QL3, Thôn Xuân Sơn, Xã Trung Giã, Huyện Sóc Sơn, TP. Hà Nội</v>
          </cell>
        </row>
        <row r="3694">
          <cell r="A3694" t="str">
            <v>KL00071</v>
          </cell>
          <cell r="B3694" t="str">
            <v>Đức Linh Mart</v>
          </cell>
          <cell r="C3694" t="str">
            <v>OCT5 Resco, Phường Cổ Nhuế, Quận Bắc Từ Liêm, TP.Hà Nội</v>
          </cell>
        </row>
        <row r="3695">
          <cell r="A3695" t="str">
            <v>KL00070</v>
          </cell>
          <cell r="B3695" t="str">
            <v>Phúc Nguyên Mart</v>
          </cell>
          <cell r="C3695" t="str">
            <v>39/44 Trần Thái Tông, Dịch Vọng Hậu, Cầu Giấy, Hà Nội</v>
          </cell>
        </row>
        <row r="3696">
          <cell r="A3696" t="str">
            <v>KL00072</v>
          </cell>
          <cell r="B3696" t="str">
            <v>CT Mart</v>
          </cell>
          <cell r="C3696" t="str">
            <v>No 11a Khu Đô Thị Sài Đồng, Long Biên, Hà Nội</v>
          </cell>
        </row>
        <row r="3697">
          <cell r="A3697" t="str">
            <v>KL00057</v>
          </cell>
          <cell r="B3697" t="str">
            <v>Chị Cẩm Nhung-Siêu Thị Phú Sơn</v>
          </cell>
          <cell r="C3697" t="str">
            <v>Siêu Thị Phú Sơn, Xã Kỳ Liên, Huyện Kỳ Anh, Tỉnh Hà Tĩnh</v>
          </cell>
        </row>
        <row r="3698">
          <cell r="A3698" t="str">
            <v>KL00069</v>
          </cell>
          <cell r="B3698" t="str">
            <v>V+ Mart</v>
          </cell>
          <cell r="C3698" t="str">
            <v>Tòa Luxury View 32D Dương Đình Nghệ, Phường Yên Hòa, Cầu Giấy, TP. Hà nội</v>
          </cell>
        </row>
        <row r="3699">
          <cell r="A3699" t="str">
            <v>KL00075</v>
          </cell>
          <cell r="B3699" t="str">
            <v>Siêu Thị Mini Market</v>
          </cell>
          <cell r="C3699" t="str">
            <v>S205 Vinhomes Smartcity, Tây Mỗ, Nam Từ Liêm, TP. HÀ Nội</v>
          </cell>
        </row>
        <row r="3700">
          <cell r="A3700" t="str">
            <v>KL00074</v>
          </cell>
          <cell r="B3700" t="str">
            <v>V'S Mart</v>
          </cell>
          <cell r="C3700" t="str">
            <v>Tòa A2 Vinhomes Gardenia, Hàm Nghi, Nam Từ Liêm, TP.Hà Nội</v>
          </cell>
        </row>
        <row r="3701">
          <cell r="A3701" t="str">
            <v>KL00068</v>
          </cell>
          <cell r="B3701" t="str">
            <v>Eco Mart</v>
          </cell>
          <cell r="C3701" t="str">
            <v>Tòa 143 Trần Phú , Hà Đông, TP. Hà Nội</v>
          </cell>
        </row>
        <row r="3702">
          <cell r="A3702" t="str">
            <v>LOTTE-012</v>
          </cell>
          <cell r="B3702" t="str">
            <v>CÔNG TY CỔ PHẦN TRUNG TÂM THƯƠNG MẠI LOTTE VIỆT NAM - CHI NHÁNH VINH</v>
          </cell>
          <cell r="C3702" t="str">
            <v>Lotte Mart Cầu Giấy – 302 Cầu Giấy ,Phường Dịch Vọng,  Quận Cầu Giấy, Tp. Hà Nội</v>
          </cell>
        </row>
        <row r="3703">
          <cell r="A3703" t="str">
            <v>KL00083</v>
          </cell>
          <cell r="B3703" t="str">
            <v>POL Mart</v>
          </cell>
          <cell r="C3703" t="str">
            <v>N07 B2 Khu Đô Thị Dịch Vọng, Đường Thành Thái, cầu Giấy, hà Nội</v>
          </cell>
        </row>
        <row r="3704">
          <cell r="A3704" t="str">
            <v>KL00086</v>
          </cell>
          <cell r="B3704" t="str">
            <v>Tomita</v>
          </cell>
          <cell r="C3704" t="str">
            <v xml:space="preserve"> Số 122-TT3, Trần Văn Lai, Mỹ Đình, Nam Từ Liêm, Hà Nội</v>
          </cell>
        </row>
        <row r="3705">
          <cell r="A3705" t="str">
            <v>KL00082</v>
          </cell>
          <cell r="B3705" t="str">
            <v>Em hằng Đội 2 Xuân Bách</v>
          </cell>
          <cell r="C3705" t="str">
            <v>Đối diện winmart Đội 2 Xuân Bách, Huyện Sóc Sơn, TP.HN</v>
          </cell>
        </row>
        <row r="3706">
          <cell r="A3706" t="str">
            <v>STTHANHCONG</v>
          </cell>
          <cell r="B3706" t="str">
            <v>Công Ty Cổ Phần Đạt Phát Hà Nội</v>
          </cell>
          <cell r="C3706" t="str">
            <v xml:space="preserve"> Số 1 Ngõ 1, Đường Huỳnh Văn Nghệ, Phường Phúc đồng' Quận Long Biên, TP. HN</v>
          </cell>
        </row>
        <row r="3707">
          <cell r="A3707" t="str">
            <v>KL00081</v>
          </cell>
          <cell r="B3707" t="str">
            <v>Start Mart</v>
          </cell>
          <cell r="C3707" t="str">
            <v>Start Mart, SH18 tòa S201 Vinhomes Smartcity Tây Mỗ , Nam Từ liêm, Tp. Hà Nội</v>
          </cell>
        </row>
        <row r="3708">
          <cell r="A3708" t="str">
            <v>KL00053</v>
          </cell>
          <cell r="B3708" t="str">
            <v>Vivy Mart</v>
          </cell>
          <cell r="C3708" t="str">
            <v>tòa S102 Vinhomes Smartcity, Tây Mỗ, Nam Từ Liêm, Hà Nội</v>
          </cell>
        </row>
        <row r="3709">
          <cell r="A3709" t="str">
            <v>KL00084</v>
          </cell>
          <cell r="B3709" t="str">
            <v>Eco Mart, West point Đỗ Đức Dục</v>
          </cell>
          <cell r="C3709" t="str">
            <v>West Point Đỗ Đức Dục, Nam Từ Liêm, Tp. Hà Nội</v>
          </cell>
        </row>
        <row r="3710">
          <cell r="A3710" t="str">
            <v>KL00085</v>
          </cell>
          <cell r="B3710" t="str">
            <v>Mini Mart</v>
          </cell>
          <cell r="C3710" t="str">
            <v>79 ngõ 2 đại lộ Thăng Long, Nam Từ Liêm, TP. Hà Nội</v>
          </cell>
        </row>
        <row r="3711">
          <cell r="A3711" t="str">
            <v>KL00088</v>
          </cell>
          <cell r="B3711" t="str">
            <v>TiK' Mart</v>
          </cell>
          <cell r="C3711" t="str">
            <v>Sh01 Park 12, Times City, Hoàng Mai, TP.Hà Nội</v>
          </cell>
        </row>
        <row r="3712">
          <cell r="A3712" t="str">
            <v>KL00087</v>
          </cell>
          <cell r="B3712" t="str">
            <v>An food</v>
          </cell>
          <cell r="C3712" t="str">
            <v>Tòa A3 Thăng long Garden, 250 Minh Khai, Quận Hai Bà Trưng, TP.HÀ Nội</v>
          </cell>
        </row>
        <row r="3713">
          <cell r="A3713" t="str">
            <v>CK-HL4002</v>
          </cell>
          <cell r="B3713" t="str">
            <v>CircleK Tầng 1, tòa A, khu dịch vụ 7A-8A tòa nhà Lideco Hạ Long</v>
          </cell>
          <cell r="C3713" t="str">
            <v>Tầng 1, Tòa A, khu dịch vụ 7A-8A tòa nhà Lideco Hạ Long, Phường Trần Hưng Đạo, Thành phố Hạ Long, Tỉnh Quảng Ninh</v>
          </cell>
        </row>
        <row r="3714">
          <cell r="A3714" t="str">
            <v>Tmart03001</v>
          </cell>
          <cell r="B3714" t="str">
            <v>CÔNG TY CỔ PHẦN T - MARTSTORES  Yên Xá</v>
          </cell>
          <cell r="C3714" t="str">
            <v>Thôn yên Xá, xã Tân Triều, Huyện Thanh Trì, TP.Hà Nội</v>
          </cell>
        </row>
        <row r="3715">
          <cell r="A3715" t="str">
            <v>KL00079</v>
          </cell>
          <cell r="B3715" t="str">
            <v>Kai Mart</v>
          </cell>
          <cell r="C3715" t="str">
            <v>Tòa S2.08 Vinhome Ocean Park, Đa Tốn, Gia Lâm, Hà Nội</v>
          </cell>
        </row>
        <row r="3716">
          <cell r="A3716" t="str">
            <v>KL00077</v>
          </cell>
          <cell r="B3716" t="str">
            <v>PT mart</v>
          </cell>
          <cell r="C3716" t="str">
            <v>Tòa S2.01 Vinhome Ocean Park, Đa Tốn, Gia lâm, Hà Nội</v>
          </cell>
        </row>
        <row r="3717">
          <cell r="A3717" t="str">
            <v>KL00080</v>
          </cell>
          <cell r="B3717" t="str">
            <v>Kai Mart</v>
          </cell>
          <cell r="C3717" t="str">
            <v>Tòa R1.05 Vinhome Ocean Park, Đa tốn, Gia Lâm, Hà Nội</v>
          </cell>
        </row>
        <row r="3718">
          <cell r="A3718" t="str">
            <v>KL00073</v>
          </cell>
          <cell r="B3718" t="str">
            <v>Link Mart</v>
          </cell>
          <cell r="C3718" t="str">
            <v>Tòa ruby3 Phúc Lợi, Phúc Đồng, Long Biên, TP.Hà Nội</v>
          </cell>
        </row>
        <row r="3719">
          <cell r="A3719" t="str">
            <v>KL00078</v>
          </cell>
          <cell r="B3719" t="str">
            <v>Kai Mart</v>
          </cell>
          <cell r="C3719" t="str">
            <v>Tòa S1.12 Vinhome Ocean Park, Đa Tốn, Gia Lâm, Hà nội</v>
          </cell>
        </row>
        <row r="3720">
          <cell r="A3720" t="str">
            <v>KL00076</v>
          </cell>
          <cell r="B3720" t="str">
            <v>Ruby mart</v>
          </cell>
          <cell r="C3720" t="str">
            <v>Tòa S2.02 Vinhome Ocean Park , Đa tốn , Gia lâm, hà Nội</v>
          </cell>
        </row>
        <row r="3721">
          <cell r="A3721" t="str">
            <v>KL00066</v>
          </cell>
          <cell r="B3721" t="str">
            <v>Vi Oanh</v>
          </cell>
          <cell r="C3721" t="str">
            <v>V-Mart, Số 135 Cửu Việt, Trâu Quỳ , Gia Lâm, Hà Nội</v>
          </cell>
        </row>
        <row r="3722">
          <cell r="A3722" t="str">
            <v>KL00089</v>
          </cell>
          <cell r="B3722" t="str">
            <v>24/7 mart</v>
          </cell>
          <cell r="C3722" t="str">
            <v>S2.07 VinOcean Park, Gia Lâm , TP. Hà Nội</v>
          </cell>
        </row>
        <row r="3723">
          <cell r="A3723" t="str">
            <v>KL00091</v>
          </cell>
          <cell r="B3723" t="str">
            <v>Welmart</v>
          </cell>
          <cell r="C3723" t="str">
            <v>D14 the Manor Mỹ Đình, Nam từ liêm, TP. Hà Nội</v>
          </cell>
        </row>
        <row r="3724">
          <cell r="A3724" t="str">
            <v>STTHANHCONG</v>
          </cell>
        </row>
        <row r="3725">
          <cell r="A3725" t="str">
            <v>siba0012</v>
          </cell>
          <cell r="B3725" t="str">
            <v>sibafood 84 Chùa Láng</v>
          </cell>
          <cell r="C3725" t="str">
            <v xml:space="preserve"> Số 2A, ngõ 84 Chùa láng, Quận Đống Đa, TP. HÀ Nội</v>
          </cell>
        </row>
        <row r="3726">
          <cell r="A3726" t="str">
            <v>KL00094</v>
          </cell>
          <cell r="B3726" t="str">
            <v>TK mart</v>
          </cell>
          <cell r="C3726" t="str">
            <v>S15A Tonkin 1 Vinhomes Smartcity Tây Mỗ, Nam Từ Liêm, TP. HÀ Nội</v>
          </cell>
        </row>
        <row r="3727">
          <cell r="A3727" t="str">
            <v>KL00093</v>
          </cell>
          <cell r="B3727" t="str">
            <v>Minh Anh Mart</v>
          </cell>
          <cell r="C3727" t="str">
            <v>15 Imperia Vinhomes Smartcity tây Mỗ, Nam Từ Liêm, TP. HÀ Nội</v>
          </cell>
        </row>
        <row r="3728">
          <cell r="A3728" t="str">
            <v>KL00096</v>
          </cell>
          <cell r="B3728" t="str">
            <v>Bé gạo Store</v>
          </cell>
          <cell r="C3728" t="str">
            <v>Tòa S1.09 Vinhome Ocean Park Đa tốn gia lâm</v>
          </cell>
        </row>
        <row r="3729">
          <cell r="A3729" t="str">
            <v>Tmart03002</v>
          </cell>
          <cell r="B3729" t="str">
            <v>Quầy xốm 2</v>
          </cell>
          <cell r="C3729" t="str">
            <v>Số 1 ngõ 10 phố xốm -hà đông</v>
          </cell>
        </row>
        <row r="3730">
          <cell r="A3730" t="str">
            <v>win2A16</v>
          </cell>
          <cell r="B3730" t="str">
            <v>CN HÀ NỘI - CÔNG TY CỔ PHẦN DỊCH VỤ THƯƠNG MẠI TỔNG HỢP WINCOMMERCE</v>
          </cell>
          <cell r="C3730" t="str">
            <v>thôn 01, xã Cát Quế, Huyện Hoài Đức, TP. Hà Nội</v>
          </cell>
        </row>
        <row r="3731">
          <cell r="A3731" t="str">
            <v>win2A16</v>
          </cell>
          <cell r="B3731" t="str">
            <v>CN HÀ NỘI - CÔNG TY CỔ PHẦN DỊCH VỤ THƯƠNG MẠI TỔNG HỢP WINCOMMERCE</v>
          </cell>
          <cell r="C3731" t="str">
            <v>Thôn vĩnh Ninh, Xã Vĩnh Quỳnh, Huyện Thanh Trì, TP.Hà Nội</v>
          </cell>
        </row>
        <row r="3732">
          <cell r="A3732" t="str">
            <v>CK-HL4001</v>
          </cell>
          <cell r="B3732" t="str">
            <v>CircleK Số 1 lô A6, KĐT Mới phía đông Hòn Cặp Bè, tổ 4, khu 4A</v>
          </cell>
          <cell r="C3732" t="str">
            <v>Số 1 lô A6, KĐT Mới phía đông Hòn Cặp Bè, Tổ 4, khu 4A, Phường Hồng Hải, Thành phố Hạ Long, Tỉnh Quảng Ninh</v>
          </cell>
        </row>
        <row r="3733">
          <cell r="A3733" t="str">
            <v>KL00097</v>
          </cell>
          <cell r="B3733" t="str">
            <v>Go Mart</v>
          </cell>
          <cell r="C3733" t="str">
            <v>SH23 S201 Vinhomes Smartcity, Tây Mỗ, Nam từ liêm, Tp. Hà Nội</v>
          </cell>
        </row>
        <row r="3734">
          <cell r="A3734" t="str">
            <v>siba0013</v>
          </cell>
          <cell r="B3734" t="str">
            <v>sibafood 79 Ngọc Hồi</v>
          </cell>
          <cell r="C3734" t="str">
            <v>CC Rose Town 79 Ngọc Hồi, Phường Hoàng Liệt, Hoàng Mai, TP. Hà Nội</v>
          </cell>
        </row>
        <row r="3735">
          <cell r="A3735" t="str">
            <v>KL00098</v>
          </cell>
          <cell r="B3735" t="str">
            <v>Kai Mart</v>
          </cell>
          <cell r="C3735" t="str">
            <v>Tòa S01.09 Vinhomes Ocean Park , Đa Tốn, Gia Lâm , TP.Hà Nội</v>
          </cell>
        </row>
        <row r="3736">
          <cell r="A3736" t="str">
            <v>tomita</v>
          </cell>
          <cell r="B3736" t="str">
            <v>công ty tomita</v>
          </cell>
          <cell r="C3736" t="str">
            <v xml:space="preserve">568 phường phúc diễn quận bắc từ liêm thành phố hà nội </v>
          </cell>
        </row>
        <row r="3737">
          <cell r="A3737" t="str">
            <v>OkonoA36</v>
          </cell>
          <cell r="B3737" t="str">
            <v>Công Ty TNHH OKONO VN</v>
          </cell>
          <cell r="C3737" t="str">
            <v>Số 126 Ngõ 355 Xuân Đỉnh , Quận Bắc Từ Liêm, TP. Hà Nội</v>
          </cell>
        </row>
        <row r="3738">
          <cell r="A3738" t="str">
            <v>OkonoA31</v>
          </cell>
          <cell r="B3738" t="str">
            <v>Công Ty TNHH OKONO VN</v>
          </cell>
          <cell r="C3738" t="str">
            <v xml:space="preserve">85 Lê Văn Hiến , Bắc Từ liêm ,TP Hà Nội </v>
          </cell>
        </row>
        <row r="3739">
          <cell r="A3739" t="str">
            <v>OkonoA01</v>
          </cell>
          <cell r="B3739" t="str">
            <v>Công Ty TNHH OKONO VN</v>
          </cell>
          <cell r="C3739" t="str">
            <v xml:space="preserve">70 Văn Trì , Minh Khai, Quận Cầu giấy , Thành phố Hà Nội </v>
          </cell>
        </row>
        <row r="3740">
          <cell r="A3740" t="str">
            <v>OkonoA12</v>
          </cell>
          <cell r="B3740" t="str">
            <v>Công Ty TNHH OKONO VN</v>
          </cell>
          <cell r="C3740" t="str">
            <v xml:space="preserve">18 Đại Linh , Trung văn , quận Nam Từ Liêm , TP Hà Nội </v>
          </cell>
        </row>
        <row r="3741">
          <cell r="A3741" t="str">
            <v>OkonoA35</v>
          </cell>
          <cell r="B3741" t="str">
            <v>Công Ty TNHH OKONO VN</v>
          </cell>
          <cell r="C3741" t="str">
            <v xml:space="preserve">106 A14 Nghĩa Tân , Phường Nghĩa Tân ,quận Cầu Giấy , TP Hà Nội </v>
          </cell>
        </row>
        <row r="3742">
          <cell r="A3742" t="str">
            <v>okonoA08</v>
          </cell>
          <cell r="B3742" t="str">
            <v>Công Ty TNHH OKONO VN</v>
          </cell>
          <cell r="C3742" t="str">
            <v xml:space="preserve">Số 24 Trần Quốc Vượng , quận Cầu Giấy , TP Hà Nội </v>
          </cell>
        </row>
        <row r="3743">
          <cell r="A3743" t="str">
            <v>OkonoA23</v>
          </cell>
          <cell r="B3743" t="str">
            <v>Công Ty TNHH OKONO VN</v>
          </cell>
          <cell r="C3743" t="str">
            <v xml:space="preserve">276 Thượng Đình , quận Thanh Xuân , TP Hà Nội </v>
          </cell>
        </row>
        <row r="3744">
          <cell r="A3744" t="str">
            <v>OkonoA05</v>
          </cell>
          <cell r="B3744" t="str">
            <v>Công Ty TNHH OKONO VN</v>
          </cell>
          <cell r="C3744" t="str">
            <v xml:space="preserve">Số 80-82 Triều Khúc , Tân Triều , quận Thanh Xuân ,TP Hà Nội </v>
          </cell>
        </row>
        <row r="3745">
          <cell r="A3745" t="str">
            <v>OkonoA34</v>
          </cell>
          <cell r="B3745" t="str">
            <v>Công Ty TNHH OKONO VN</v>
          </cell>
          <cell r="C3745" t="str">
            <v xml:space="preserve">Số 44 Triều KHúc, Thanh Xuân Nam , quận Thanh Xuân , TP Hà Nội </v>
          </cell>
        </row>
        <row r="3746">
          <cell r="A3746" t="str">
            <v>OkonoA24</v>
          </cell>
          <cell r="B3746" t="str">
            <v>Công Ty TNHH OKONO VN</v>
          </cell>
          <cell r="C3746" t="str">
            <v xml:space="preserve">75 La Khê , Hà Đông , Hà Nội </v>
          </cell>
        </row>
        <row r="3747">
          <cell r="A3747" t="str">
            <v>OkonoA17</v>
          </cell>
          <cell r="B3747" t="str">
            <v>Công Ty TNHH OKONO VN</v>
          </cell>
          <cell r="C3747" t="str">
            <v>202 Trương định, Hoàng mai, HN</v>
          </cell>
        </row>
        <row r="3748">
          <cell r="A3748" t="str">
            <v>OkonoA14</v>
          </cell>
          <cell r="B3748" t="str">
            <v>Công Ty TNHH OKONO VN</v>
          </cell>
          <cell r="C3748" t="str">
            <v>Số 34 Trần Điền, Định Công, Hoàng Mai, HN</v>
          </cell>
        </row>
        <row r="3749">
          <cell r="A3749" t="str">
            <v>OkonoA16</v>
          </cell>
          <cell r="B3749" t="str">
            <v>Công Ty TNHH OKONO VN</v>
          </cell>
          <cell r="C3749" t="str">
            <v>85-87 Yên Xá, Xã Tân Triều, Thanh Trì, HN</v>
          </cell>
        </row>
        <row r="3750">
          <cell r="A3750" t="str">
            <v>OkonoA07</v>
          </cell>
          <cell r="B3750" t="str">
            <v>Công Ty TNHH OKONO VN</v>
          </cell>
          <cell r="C3750" t="str">
            <v>353 Bạch Mai, Hai Bà Trưng, HN</v>
          </cell>
        </row>
        <row r="3751">
          <cell r="A3751" t="str">
            <v>OkonoA06</v>
          </cell>
          <cell r="B3751" t="str">
            <v>Công Ty TNHH OKONO VN</v>
          </cell>
          <cell r="C3751" t="str">
            <v xml:space="preserve">271 Yên hòa, Quận Cầu Giấy, TP Hà Nội </v>
          </cell>
        </row>
        <row r="3752">
          <cell r="A3752" t="str">
            <v>OkonoA26</v>
          </cell>
          <cell r="B3752" t="str">
            <v>Công Ty TNHH OKONO VN</v>
          </cell>
          <cell r="C3752" t="str">
            <v xml:space="preserve">30/36 Miếu Đầm , Mễ Trì Thượng , Quận Nam Từ Liêm ,TP Hà Nội </v>
          </cell>
        </row>
        <row r="3753">
          <cell r="A3753" t="str">
            <v>OkonoA18</v>
          </cell>
          <cell r="B3753" t="str">
            <v>Công Ty TNHH OKONO VN</v>
          </cell>
          <cell r="C3753" t="str">
            <v xml:space="preserve">20/14 Mễ Trì Hạ , Quận Nam Từ Liêm ,TP Hà Nội </v>
          </cell>
        </row>
        <row r="3754">
          <cell r="A3754" t="str">
            <v>OkonoA38</v>
          </cell>
          <cell r="B3754" t="str">
            <v>Công Ty TNHH OKONO VN</v>
          </cell>
          <cell r="C3754" t="str">
            <v>kiot 02-03 tòa nhà dự án Phú Lãm , Hà Đông ,TP Hà Nội</v>
          </cell>
        </row>
        <row r="3755">
          <cell r="A3755" t="str">
            <v>KL00092</v>
          </cell>
          <cell r="B3755" t="str">
            <v>GREEN Mart- hope resident</v>
          </cell>
          <cell r="C3755" t="str">
            <v xml:space="preserve">Green mart-hope resident , phường Phúc Đồng ,quận Long biên , TP HN </v>
          </cell>
        </row>
        <row r="3756">
          <cell r="A3756" t="str">
            <v>Tmart03002</v>
          </cell>
          <cell r="B3756" t="str">
            <v xml:space="preserve">CÔNG TY CỔ PHẦN T - MARTSTORES </v>
          </cell>
          <cell r="C3756" t="str">
            <v xml:space="preserve">Tòa HH4C Bán đảo Linh Đàm , Hoàng Liệt , Hoàng Mai , Hà Nội </v>
          </cell>
        </row>
        <row r="3757">
          <cell r="A3757" t="str">
            <v>OkonoA25</v>
          </cell>
          <cell r="B3757" t="str">
            <v>Công Ty TNHH OKONO VN</v>
          </cell>
          <cell r="C3757" t="str">
            <v xml:space="preserve">72 Khương Trung , Thanh Xuân , Hà Nội </v>
          </cell>
        </row>
        <row r="3758">
          <cell r="A3758" t="str">
            <v>OkonoA03</v>
          </cell>
          <cell r="B3758" t="str">
            <v>Công Ty TNHH OKONO VN</v>
          </cell>
          <cell r="C3758" t="str">
            <v xml:space="preserve">7 Phùng Khoang , Trung Văn , Nam Từ liêm , TP Hà Nội </v>
          </cell>
        </row>
        <row r="3759">
          <cell r="A3759" t="str">
            <v>win 2A20</v>
          </cell>
          <cell r="B3759" t="str">
            <v>CN HÀ NỘI - CÔNG TY CỔ PHẦN DỊCH VỤ THƯƠNG MẠI TỔNG HỢP WINCOMMERCE</v>
          </cell>
          <cell r="C3759" t="str">
            <v>Thôn Tiên hội , xã Đông Hội , huyện Đông Anh ,TP Hà Nội</v>
          </cell>
        </row>
        <row r="3760">
          <cell r="A3760" t="str">
            <v>KL00095</v>
          </cell>
          <cell r="B3760" t="str">
            <v>Mai's , số 10 , T8 Times city</v>
          </cell>
          <cell r="C3760" t="str">
            <v xml:space="preserve">So 10 , T8 Times City, Hai Ba Trung, TP Hà Nội </v>
          </cell>
        </row>
        <row r="3761">
          <cell r="A3761" t="str">
            <v>brg11041</v>
          </cell>
          <cell r="B3761" t="str">
            <v xml:space="preserve">BRGMART 4A Huỳnh Phúc Kháng </v>
          </cell>
          <cell r="C3761" t="str">
            <v>Taầng 2 , tòa nhà Hateco, số 4A Huỳnh Phúc Khánh , quận Đống Đa , TP Hà Nội</v>
          </cell>
          <cell r="D3761" t="str">
            <v>MIENBAC;5%;BRG</v>
          </cell>
        </row>
        <row r="3762">
          <cell r="A3762" t="str">
            <v>win6695</v>
          </cell>
          <cell r="B3762" t="str">
            <v>CN HÀ NỘI - WINCOMMERCE</v>
          </cell>
          <cell r="C3762" t="str">
            <v xml:space="preserve">THA 163-165 Trần Hưng Đạo </v>
          </cell>
        </row>
        <row r="3763">
          <cell r="A3763" t="str">
            <v>htl0004</v>
          </cell>
          <cell r="B3763" t="str">
            <v>CÔNG TY TNHH VB HTL / Vinhomes Smart City, Nam Từ Liêm, HN</v>
          </cell>
          <cell r="C3763" t="str">
            <v xml:space="preserve">Thấp S, Tòa Mipec Rubik 360, Số 122-124 xuân Thủy , Cầu giấy , Hà Nội </v>
          </cell>
        </row>
        <row r="3764">
          <cell r="A3764" t="str">
            <v>KL00099</v>
          </cell>
          <cell r="B3764" t="str">
            <v>Hada mart, N3 ecohome 3</v>
          </cell>
          <cell r="C3764" t="str">
            <v>Hada mart, N3 ecohome 3 , Đông Ngạc , Bắc Từ liêm ,TP HÀ Nội</v>
          </cell>
        </row>
        <row r="3765">
          <cell r="A3765" t="str">
            <v>KL00100</v>
          </cell>
          <cell r="B3765" t="str">
            <v>Hada mart, N3 ecohome 3</v>
          </cell>
          <cell r="C3765" t="str">
            <v>Hada mart, N3 ecohome 3 , Đông Ngạc , Bắc Từ liêm ,TP HÀ Nội</v>
          </cell>
        </row>
        <row r="3766">
          <cell r="A3766" t="str">
            <v>win5731</v>
          </cell>
          <cell r="B3766" t="str">
            <v>CN HÀ NỘI - CÔNG TY CỔ PHẦN DỊCH VỤ THƯƠNG MẠI TỔNG HỢP WINCOMMERCE</v>
          </cell>
          <cell r="C3766" t="str">
            <v xml:space="preserve">THA 04 Đường Thanh Niên </v>
          </cell>
        </row>
        <row r="3767">
          <cell r="A3767" t="str">
            <v>WIN6281</v>
          </cell>
          <cell r="B3767" t="str">
            <v>CN HÀ NỘI - CÔNG TY CỔ PHẦN DỊCH VỤ THƯƠNG MẠI TỔNG HỢP WINCOMMERCE</v>
          </cell>
          <cell r="C3767" t="str">
            <v>PTO 425-427 Lạc Long quân</v>
          </cell>
        </row>
        <row r="3768">
          <cell r="A3768" t="str">
            <v>WIN4991</v>
          </cell>
          <cell r="B3768" t="str">
            <v>CN HÀ NỘI - CÔNG TY CỔ PHẦN DỊCH VỤ THƯƠNG MẠI TỔNG HỢP WINCOMMERCE</v>
          </cell>
          <cell r="C3768" t="str">
            <v>QNH khu 1 TT Cái Rồng</v>
          </cell>
        </row>
        <row r="3769">
          <cell r="A3769" t="str">
            <v>win6990</v>
          </cell>
          <cell r="B3769" t="str">
            <v>CN HÀ NỘI - wincommerce</v>
          </cell>
          <cell r="C3769" t="str">
            <v>Kiốt số T1-TM3, Tầng 01, Toà T1, Dự án Nhà ở chung cư cao tầng tại ô đất CT2, Thị trấn Trâu Quỳ, gl</v>
          </cell>
        </row>
        <row r="3770">
          <cell r="A3770" t="str">
            <v>WIN6291</v>
          </cell>
          <cell r="B3770" t="str">
            <v>CN HCM - CÔNG TY CỔ PHẦN DỊCH VỤ THƯƠNG MẠI TỔNG HỢP WINCOMMERCE</v>
          </cell>
          <cell r="C3770" t="str">
            <v>PTO Hoa Khê, Cẩm Khê</v>
          </cell>
        </row>
        <row r="3771">
          <cell r="A3771" t="str">
            <v>sanhdieu458</v>
          </cell>
          <cell r="B3771" t="str">
            <v>Sành điệu Annam Goumet-Vincom Tmies city</v>
          </cell>
          <cell r="C3771" t="str">
            <v xml:space="preserve">Taầng hầm B1 , 458 Minh Khai , Hai Bà Trưng , TP Hà Nội </v>
          </cell>
        </row>
        <row r="3772">
          <cell r="A3772" t="str">
            <v>OkonoA33</v>
          </cell>
          <cell r="B3772" t="str">
            <v>Công Ty TNHH OKONO VN</v>
          </cell>
          <cell r="C3772" t="str">
            <v>Sảnh HH1 , chung cư Sông Đà 7 , 90 Nguyễn Tuân , TP Hà Nội</v>
          </cell>
        </row>
        <row r="3773">
          <cell r="A3773" t="str">
            <v>winF010</v>
          </cell>
          <cell r="B3773" t="str">
            <v xml:space="preserve">CN HÀ NỘI </v>
          </cell>
          <cell r="C3773" t="str">
            <v>40 Hào Nam, Phường ô Chợ Dừa, Quận Đống Đa TP. Hà Nội Việt Nam (F010)</v>
          </cell>
        </row>
        <row r="3774">
          <cell r="A3774" t="str">
            <v>easymartE05</v>
          </cell>
          <cell r="B3774" t="str">
            <v>CÔNG TY CỔ PHẦN THƯƠNG MẠI VÀ DỊCH VỤ EASYMART</v>
          </cell>
          <cell r="C3774" t="str">
            <v xml:space="preserve">Easy mart, tháp A-122-124 Xuân Thủy Cầu </v>
          </cell>
        </row>
        <row r="3775">
          <cell r="A3775" t="str">
            <v>KL00101</v>
          </cell>
          <cell r="B3775" t="str">
            <v>HD Mon City</v>
          </cell>
          <cell r="C3775" t="str">
            <v xml:space="preserve">Soố 16 lô TT02 , HD Mon City , ngõ 2 Hàm Nghi , Nam từ Liêm ,TP HÀ Nội </v>
          </cell>
        </row>
        <row r="3776">
          <cell r="A3776" t="str">
            <v>win6665</v>
          </cell>
          <cell r="B3776" t="str">
            <v>CN HÀ NỘI - CÔNG TY CỔ PHẦN DỊCH VỤ THƯƠNG MẠI TỔNG HỢP WINCOMMERCE</v>
          </cell>
          <cell r="C3776" t="str">
            <v xml:space="preserve">VPC Duy Phiên , Tam Dương </v>
          </cell>
        </row>
        <row r="3777">
          <cell r="A3777" t="str">
            <v>KL000101</v>
          </cell>
          <cell r="B3777" t="str">
            <v>vinhomes ocean</v>
          </cell>
          <cell r="C3777" t="str">
            <v xml:space="preserve">Tòa S01.06 vinhomes Ocean park , Đa Tốn , Gia Lâm , Hà Nội </v>
          </cell>
        </row>
        <row r="3778">
          <cell r="A3778" t="str">
            <v>coopmarfour0005</v>
          </cell>
          <cell r="B3778" t="str">
            <v xml:space="preserve">goldensilk </v>
          </cell>
          <cell r="C3778" t="str">
            <v xml:space="preserve">25 Vạn Phúc , Tp Hà Nội </v>
          </cell>
        </row>
        <row r="3779">
          <cell r="A3779" t="str">
            <v>OkonoA13</v>
          </cell>
          <cell r="B3779" t="str">
            <v>Công Ty TNHH OKONO VN</v>
          </cell>
          <cell r="C3779" t="str">
            <v>19 Lạc Trinh , phường Vĩnh Tuy , quận Hai Bà Trưng , TP Hà Nội</v>
          </cell>
        </row>
        <row r="3780">
          <cell r="A3780" t="str">
            <v>OkonoA27</v>
          </cell>
          <cell r="B3780" t="str">
            <v>Công Ty TNHH OKONO VN</v>
          </cell>
          <cell r="C3780" t="str">
            <v xml:space="preserve">401 Phúc Tân , Quận Hoàn Kiếm , TP Hà Nội </v>
          </cell>
        </row>
        <row r="3781">
          <cell r="A3781" t="str">
            <v>WIN4993</v>
          </cell>
          <cell r="B3781" t="str">
            <v>CN HÀ NỘI - CÔNG TY CỔ PHẦN DỊCH VỤ THƯƠNG MẠI TỔNG HỢP WINCOMMERCE</v>
          </cell>
          <cell r="C3781" t="str">
            <v xml:space="preserve">YBI 150 A Đường Hoàng Hoa Thám </v>
          </cell>
        </row>
        <row r="3782">
          <cell r="A3782" t="str">
            <v>WIN5381</v>
          </cell>
          <cell r="B3782" t="str">
            <v>CN HCM - CÔNG TY CỔ PHẦN DỊCH VỤ THƯƠNG MẠI TỔNG HỢP WINCOMMERCE</v>
          </cell>
          <cell r="C3782" t="str">
            <v>LCI 114 Hàm Nghi</v>
          </cell>
        </row>
        <row r="3783">
          <cell r="A3783" t="str">
            <v>Vitalmart001</v>
          </cell>
          <cell r="B3783" t="str">
            <v>Vitalmar</v>
          </cell>
          <cell r="C3783" t="str">
            <v xml:space="preserve">Sôố 108 ngõ 110 Trần Duy Hưng , cầu Giấy , Hà Nội </v>
          </cell>
        </row>
        <row r="3784">
          <cell r="A3784" t="str">
            <v>Vitalmart002</v>
          </cell>
          <cell r="B3784" t="str">
            <v>Vitalmar</v>
          </cell>
          <cell r="C3784" t="str">
            <v xml:space="preserve">Sôố 27 Ngõ 110 Trần Duy Hưng , Cầu Giấy , Hà Nội </v>
          </cell>
        </row>
        <row r="3785">
          <cell r="A3785" t="str">
            <v>Vitalmart003</v>
          </cell>
          <cell r="B3785" t="str">
            <v>Vitalmar</v>
          </cell>
          <cell r="C3785" t="str">
            <v xml:space="preserve">Số 18A21 Nghĩa Tân , Cầu Giấy , Hà Nội </v>
          </cell>
        </row>
        <row r="3786">
          <cell r="A3786" t="str">
            <v>Vitalmart004</v>
          </cell>
          <cell r="B3786" t="str">
            <v>Vitalmar</v>
          </cell>
          <cell r="C3786" t="str">
            <v xml:space="preserve">HM01a-3 Hoàng Thành , Mỗ Lao ,Hà Đông </v>
          </cell>
        </row>
        <row r="3787">
          <cell r="A3787" t="str">
            <v>Vitalmart005</v>
          </cell>
          <cell r="B3787" t="str">
            <v>Vitalmar</v>
          </cell>
          <cell r="C3787" t="str">
            <v xml:space="preserve">CT1A - Số 30 Trần Hữu Dục , Cầu Diễn , Nam Từ Liêm </v>
          </cell>
        </row>
        <row r="3788">
          <cell r="A3788" t="str">
            <v>Vitalmart006</v>
          </cell>
          <cell r="B3788" t="str">
            <v>Vitalmar</v>
          </cell>
          <cell r="C3788" t="str">
            <v xml:space="preserve">S401.01S02-S03 VINHOME Smart City -tây Mỗ , Nam Từ Liêm </v>
          </cell>
        </row>
        <row r="3789">
          <cell r="A3789" t="str">
            <v>Vitalmart007</v>
          </cell>
          <cell r="B3789" t="str">
            <v>Vitalmar</v>
          </cell>
          <cell r="C3789" t="str">
            <v xml:space="preserve">S402 Vinhome smart city Tây Mỗ , Nam Từ Liêm </v>
          </cell>
        </row>
        <row r="3790">
          <cell r="A3790" t="str">
            <v>Vitalmart008</v>
          </cell>
          <cell r="B3790" t="str">
            <v>Vitalmar</v>
          </cell>
          <cell r="C3790" t="str">
            <v xml:space="preserve">Loô 1.04 số 97 Trần Bình , Mỹ Đình 2 , Nam Từ Liêm ,Hà Nội </v>
          </cell>
        </row>
        <row r="3791">
          <cell r="A3791" t="str">
            <v>COOPVINHPHUC</v>
          </cell>
          <cell r="B3791" t="str">
            <v>CÔNG TY TNHH MỘT THÀNH VIÊN CO.OP MART VĨNH PHÚC</v>
          </cell>
        </row>
        <row r="3792">
          <cell r="A3792" t="str">
            <v>coopfood15006</v>
          </cell>
          <cell r="B3792" t="str">
            <v>CHI NHÁNH CÔNG TY TNHH MỘT THÀNH VIÊN THỰC PHẨM SAIGON CO.OP - CO.OP FOOD KHU VỰC CẦN THƠ</v>
          </cell>
          <cell r="C3792" t="str">
            <v>181 Xô Viết Nghệ Tĩnh , thị trấn nghèn ,Huyện Can Lộc , Hà Tĩnh</v>
          </cell>
        </row>
        <row r="3793">
          <cell r="A3793" t="str">
            <v>OkonoA09</v>
          </cell>
          <cell r="B3793" t="str">
            <v>Công Ty TNHH OKONO VN</v>
          </cell>
          <cell r="C3793" t="str">
            <v xml:space="preserve">340 Mỹ Đình , Nam từ liêm , TP Hà Nội </v>
          </cell>
        </row>
        <row r="3794">
          <cell r="A3794" t="str">
            <v>win2A72</v>
          </cell>
          <cell r="B3794" t="str">
            <v>CN HÀ NỘI - CÔNG TY CỔ PHẦN DỊCH VỤ THƯƠNG MẠI TỔNG HỢP WINCOMMERCE</v>
          </cell>
          <cell r="C3794" t="str">
            <v>Thôn Bến , Dị Nậu , Thạch Thất ,HN</v>
          </cell>
        </row>
        <row r="3795">
          <cell r="A3795" t="str">
            <v>CK-HN4002</v>
          </cell>
          <cell r="B3795" t="str">
            <v>CircleK tầng 1 , tòa A</v>
          </cell>
          <cell r="C3795" t="str">
            <v xml:space="preserve">Khu dịch vụ 7A-8A toa nhà Lideco Hạ Long, quảng Ninh </v>
          </cell>
        </row>
        <row r="3796">
          <cell r="A3796" t="str">
            <v>CK-HN4001</v>
          </cell>
          <cell r="B3796" t="str">
            <v>CircleK Số 1 lô A6, KĐT Mới phía đông Hòn Cặp Bè, tổ 4, khu 4A</v>
          </cell>
          <cell r="C3796" t="str">
            <v>KĐT Mới phía đông  hòn Caejp Bè , tổ 4 , khu 4A , phường Hồng hải , Hạ Long , QN</v>
          </cell>
        </row>
        <row r="3797">
          <cell r="A3797" t="str">
            <v>K-Market</v>
          </cell>
          <cell r="B3797" t="str">
            <v>Hệ thống siêu thị K-Market</v>
          </cell>
          <cell r="C3797" t="str">
            <v xml:space="preserve">Khu công nghiệp Phú Nghĩa , Chương Mỹ , Hà Nội </v>
          </cell>
        </row>
        <row r="3798">
          <cell r="A3798" t="str">
            <v>coopmarfour0003</v>
          </cell>
          <cell r="B3798" t="str">
            <v>CHI NHÁNH CÔNG TY TNHH MỘT THÀNH VIÊN THỰC PHẨM SAIGON CO.OP - CO.OP FOOD KHU VỰC CẦN THƠ</v>
          </cell>
          <cell r="C3798" t="str">
            <v>Tầng trệt tòa nhà V2 ,V3 , văn Phú Victoria -CT9 ,KĐT mới Văn Phú , Phúc La &lt;, HĐ</v>
          </cell>
        </row>
        <row r="3799">
          <cell r="A3799" t="str">
            <v>CK-HN2218</v>
          </cell>
          <cell r="B3799" t="str">
            <v xml:space="preserve">CircleK TT01A -11 </v>
          </cell>
          <cell r="C3799" t="str">
            <v xml:space="preserve">Khu chung cư quốc tế Hoàng Thành City tại khu Cổ Ngựa -Hà Đông </v>
          </cell>
        </row>
        <row r="3800">
          <cell r="A3800" t="str">
            <v>OkonoA28</v>
          </cell>
          <cell r="B3800" t="str">
            <v>Công Ty TNHH OKONO VN</v>
          </cell>
          <cell r="C3800" t="str">
            <v>12/170 Hoàng ngân , Cầu Giấy , Hnoi</v>
          </cell>
        </row>
        <row r="3801">
          <cell r="A3801" t="str">
            <v>win2A99</v>
          </cell>
          <cell r="B3801" t="str">
            <v>CN HÀ NỘI - CÔNG TY CỔ PHẦN DỊCH VỤ THƯƠNG MẠI TỔNG HỢP WINCOMMERCE</v>
          </cell>
          <cell r="C3801" t="str">
            <v xml:space="preserve">Số 6 Đường Tuệ Tĩnh , Khối Trung Ương , P.hưng Dũng , TP Vinh ,Nghẹ An </v>
          </cell>
        </row>
        <row r="3802">
          <cell r="A3802" t="str">
            <v>win2A72</v>
          </cell>
          <cell r="B3802" t="str">
            <v>CN HÀ NỘI - CÔNG TY CỔ PHẦN DỊCH VỤ THƯƠNG MẠI TỔNG HỢP WINCOMMERCE</v>
          </cell>
        </row>
        <row r="3803">
          <cell r="A3803" t="str">
            <v>CK-HN2098</v>
          </cell>
          <cell r="B3803" t="str">
            <v>CircleK 3 xuân Diệu</v>
          </cell>
          <cell r="C3803" t="str">
            <v>3 Xuân Diệu, , Tây Hồ, Hà Nội</v>
          </cell>
        </row>
        <row r="3804">
          <cell r="A3804" t="str">
            <v>KL00102</v>
          </cell>
          <cell r="B3804" t="str">
            <v xml:space="preserve">Cửa hàng tự chọn Quỳnh Anh </v>
          </cell>
          <cell r="C3804" t="str">
            <v xml:space="preserve">99 Trần Bình , Mỹ Đình , Nam Từ Liêm , Hà Nội </v>
          </cell>
        </row>
        <row r="3805">
          <cell r="A3805" t="str">
            <v>coopmarfour0002</v>
          </cell>
          <cell r="B3805" t="str">
            <v>CHI NHÁNH CÔNG TY TNHH MỘT THÀNH VIÊN THỰC PHẨM SAIGON CO.OP - CO.OP FOOD KHU VỰC CẦN THƠ</v>
          </cell>
          <cell r="C3805" t="str">
            <v>tầng 2 TTTM  Mipec , số 2 , Long Biên , Ngọc Lâm ,HN</v>
          </cell>
        </row>
        <row r="3806">
          <cell r="A3806" t="str">
            <v>cleverfood0010</v>
          </cell>
          <cell r="B3806" t="str">
            <v xml:space="preserve">cleverfood Lữ Đoàn Ba đình </v>
          </cell>
          <cell r="C3806" t="str">
            <v>14 ngõ 191 Nguyễn Chí Thanh , Ba Đình , HN</v>
          </cell>
        </row>
        <row r="3807">
          <cell r="A3807" t="str">
            <v>coopsaigonhatinh</v>
          </cell>
          <cell r="B3807" t="str">
            <v>CHI NHÁNH CÔNG TY TNHH MỘT THÀNH VIÊN THỰC PHẨM SAIGON CO.OP - CO.OP FOOD KHU VỰC CẦN THƠ</v>
          </cell>
          <cell r="C3807" t="str">
            <v xml:space="preserve">Số 2 , đường Phan Đình phùng , P.Hà Nam ,TP Hà Tĩnh </v>
          </cell>
        </row>
        <row r="3808">
          <cell r="A3808" t="str">
            <v>KL00103</v>
          </cell>
          <cell r="B3808" t="str">
            <v>H mart-s2</v>
          </cell>
          <cell r="C3808" t="str">
            <v xml:space="preserve">H mart-s2.12 Vin Ocean park ,Đa Tốn , Gia Lâm </v>
          </cell>
        </row>
        <row r="3809">
          <cell r="A3809" t="str">
            <v>KL00104</v>
          </cell>
          <cell r="B3809" t="str">
            <v>V mart R1.01</v>
          </cell>
          <cell r="C3809" t="str">
            <v xml:space="preserve">V mart R1.01 Vin Ocean park , Đa Tốn , Gia Lâm </v>
          </cell>
        </row>
        <row r="3810">
          <cell r="A3810" t="str">
            <v>win2A78</v>
          </cell>
          <cell r="B3810" t="str">
            <v>CN HÀ NỘI - CÔNG TY CỔ PHẦN DỊCH VỤ THƯƠNG MẠI TỔNG HỢP WINCOMMERCE</v>
          </cell>
          <cell r="C3810" t="str">
            <v>Số 57 , p. phú đô , q. nam từ liêm , tp.hn</v>
          </cell>
        </row>
        <row r="3811">
          <cell r="A3811" t="str">
            <v>OkonoA32</v>
          </cell>
          <cell r="B3811" t="str">
            <v>Công Ty TNHH OKONO VN</v>
          </cell>
          <cell r="C3811" t="str">
            <v>64 pháo đài láng , láng thượng , đống đa ,hn</v>
          </cell>
        </row>
        <row r="3812">
          <cell r="A3812" t="str">
            <v>win2A00</v>
          </cell>
          <cell r="B3812" t="str">
            <v>CN HÀ NỘI - CÔNG TY CỔ PHẦN DỊCH VỤ THƯƠNG MẠI TỔNG HỢP WINCOMMERCE</v>
          </cell>
          <cell r="C3812" t="str">
            <v>Thôn vĩnh Ninh, Xã Vĩnh Quỳnh, Huyện Thanh Trì, TP.Hà Nội</v>
          </cell>
        </row>
        <row r="3813">
          <cell r="A3813" t="str">
            <v>win2A78</v>
          </cell>
          <cell r="B3813" t="str">
            <v>CN HÀ NỘI - CÔNG TY CỔ PHẦN DỊCH VỤ THƯƠNG MẠI TỔNG HỢP WINCOMMERCE</v>
          </cell>
        </row>
        <row r="3814">
          <cell r="A3814" t="str">
            <v>win2A78</v>
          </cell>
          <cell r="B3814" t="str">
            <v>CN HÀ NỘI - CÔNG TY CỔ PHẦN DỊCH VỤ THƯƠNG MẠI TỔNG HỢP WINCOMMERCE</v>
          </cell>
        </row>
        <row r="3815">
          <cell r="A3815" t="str">
            <v>OkonoA30</v>
          </cell>
          <cell r="B3815" t="str">
            <v>Công Ty TNHH OKONO VN</v>
          </cell>
          <cell r="C3815" t="str">
            <v xml:space="preserve">70/30 Hoàng Cầu , Đống Đa , TP Hà Nội </v>
          </cell>
        </row>
        <row r="3816">
          <cell r="A3816" t="str">
            <v>KL00105</v>
          </cell>
          <cell r="B3816" t="str">
            <v>Cmart CT19T1</v>
          </cell>
          <cell r="C3816" t="str">
            <v>Cmart CT19T Tòa nhà Lucky house Kiến Hưng , KĐT Mậu Lương , Hà Đông ,HN</v>
          </cell>
        </row>
        <row r="3817">
          <cell r="A3817" t="str">
            <v>hoangmam</v>
          </cell>
          <cell r="B3817" t="str">
            <v xml:space="preserve">công ty TNHH Minh Cầu </v>
          </cell>
          <cell r="C3817" t="str">
            <v xml:space="preserve">Tầng 3 , toa nhà Hoàng Mấm Minh Cầu , Số 2, đường Minh Cầu , Tổ 6 , Phường Phan Đình Phùng ,TP Thái Nguyên </v>
          </cell>
        </row>
        <row r="3818">
          <cell r="A3818" t="str">
            <v>KL00106</v>
          </cell>
          <cell r="B3818" t="str">
            <v>Sach.mart</v>
          </cell>
          <cell r="C3818" t="str">
            <v xml:space="preserve">84 Huyền Quang , Ninh Xá , Bắc Ninh </v>
          </cell>
        </row>
        <row r="3819">
          <cell r="A3819" t="str">
            <v>coopmarfour0004</v>
          </cell>
          <cell r="B3819" t="str">
            <v>CHI NHÁNH CÔNG TY TNHH MỘT THÀNH VIÊN THỰC PHẨM SAIGON CO.OP - CO.OP FOOD KHU VỰC CẦN THƠ</v>
          </cell>
          <cell r="C3819" t="str">
            <v>430 Cầu Am , Phường Van phúc , Hà Đông ,HN</v>
          </cell>
        </row>
        <row r="3820">
          <cell r="A3820" t="str">
            <v>OkonoA22</v>
          </cell>
          <cell r="B3820" t="str">
            <v>Công Ty TNHH OKONO VN</v>
          </cell>
          <cell r="C3820" t="str">
            <v>14 Kim Giang , Thanh Xuân ,HN</v>
          </cell>
        </row>
        <row r="3821">
          <cell r="A3821" t="str">
            <v>OkonoA20</v>
          </cell>
          <cell r="B3821" t="str">
            <v>Công Ty TNHH OKONO VN</v>
          </cell>
          <cell r="C3821" t="str">
            <v xml:space="preserve">30/100 Doan Kế Thiện , Cầu Giấy , HN </v>
          </cell>
        </row>
        <row r="3822">
          <cell r="A3822" t="str">
            <v>cleverfood0011</v>
          </cell>
          <cell r="B3822" t="str">
            <v xml:space="preserve">cleverfood Lữ Đoàn Ba đình </v>
          </cell>
          <cell r="C3822" t="str">
            <v>216B Đội Cấn , Ba Điình , TPHN</v>
          </cell>
        </row>
        <row r="3823">
          <cell r="A3823" t="str">
            <v>OkonoA04</v>
          </cell>
          <cell r="B3823" t="str">
            <v>Công Ty TNHH OKONO VN</v>
          </cell>
          <cell r="C3823" t="str">
            <v>219 yên Hòa , Cầu giấy ,HN</v>
          </cell>
        </row>
        <row r="3824">
          <cell r="A3824" t="str">
            <v>coop15004</v>
          </cell>
          <cell r="B3824" t="str">
            <v>CT TNHH MỘT THÀNH VIÊN TM và  DV SG-HT</v>
          </cell>
          <cell r="C3824" t="str">
            <v xml:space="preserve">88- Tổ 9 , Đường VŨ Quang , Phường Trần Phú , TP Hà Tĩnh </v>
          </cell>
        </row>
        <row r="3825">
          <cell r="A3825" t="str">
            <v>coop15006</v>
          </cell>
          <cell r="B3825" t="str">
            <v>CT TNHH MỘT THÀNH VIÊN TM và  DV SG-HT</v>
          </cell>
          <cell r="C3825" t="str">
            <v>181 Xô Viết Nghệ Tĩnh , thị trấn nghèn ,Huyện Can Lộc , Hà Tĩnh</v>
          </cell>
        </row>
        <row r="3826">
          <cell r="A3826" t="str">
            <v>KL00110</v>
          </cell>
          <cell r="B3826" t="str">
            <v>Siêu thị Mefresh</v>
          </cell>
          <cell r="C3826" t="str">
            <v>GS1 01S01 , Vinhome Smartcity Tây Mỗ , Nam Từ Liêm , TPHN</v>
          </cell>
        </row>
        <row r="3827">
          <cell r="A3827" t="str">
            <v>KL00109</v>
          </cell>
          <cell r="B3827" t="str">
            <v>Tera mart- tòa A2 chung cư An BÌnh</v>
          </cell>
          <cell r="C3827" t="str">
            <v xml:space="preserve"> tòa A2 chung cư An BÌnh, phường Cổ Nhuế , Bắc Từ Liêm , TP.HN</v>
          </cell>
        </row>
        <row r="3828">
          <cell r="A3828" t="str">
            <v>KL000109</v>
          </cell>
          <cell r="B3828" t="str">
            <v xml:space="preserve">S mart -14 RS1 </v>
          </cell>
          <cell r="C3828" t="str">
            <v>14 RS1 Khu đô thị Ciputra , phường Phú Thượng , Tây Hồ , TP.HN</v>
          </cell>
        </row>
        <row r="3829">
          <cell r="A3829" t="str">
            <v>KL00108</v>
          </cell>
          <cell r="B3829" t="str">
            <v xml:space="preserve">S mart -14 RS1 </v>
          </cell>
          <cell r="C3829" t="str">
            <v>14 RS1 Khu đô thị Ciputra , phường Phú Thượng , Tây Hồ , TP.HN</v>
          </cell>
        </row>
        <row r="3830">
          <cell r="A3830" t="str">
            <v>win2A69</v>
          </cell>
          <cell r="B3830" t="str">
            <v>CN HÀ NỘI - CÔNG TY CỔ PHẦN DỊCH VỤ THƯƠNG MẠI TỔNG HỢP WINCOMMERCE</v>
          </cell>
          <cell r="C3830" t="str">
            <v>thôn 9, Cát Quế , Hoài Đức , HN</v>
          </cell>
        </row>
        <row r="3831">
          <cell r="A3831" t="str">
            <v>terra001</v>
          </cell>
          <cell r="B3831" t="str">
            <v xml:space="preserve">Công Ty Cổ phần thương mại TERRA </v>
          </cell>
          <cell r="C3831" t="str">
            <v xml:space="preserve">Terra mart- tòa Kosmo -Xuân La - Tây Hồ -Hà Nội </v>
          </cell>
        </row>
        <row r="3832">
          <cell r="A3832" t="str">
            <v>KL00107</v>
          </cell>
          <cell r="B3832" t="str">
            <v>Kai Mart</v>
          </cell>
          <cell r="C3832" t="str">
            <v xml:space="preserve">Tòa S2.15 Vinhome Ocean Park , Đa Tốn , Gia Lâm </v>
          </cell>
        </row>
        <row r="3833">
          <cell r="A3833" t="str">
            <v>KL00090</v>
          </cell>
          <cell r="B3833" t="str">
            <v xml:space="preserve">Chị Hà Thị Cúc </v>
          </cell>
          <cell r="C3833" t="str">
            <v>CN3- Tòa B Kim Văn Kim Lũ , Hoàng Mai , HN</v>
          </cell>
        </row>
        <row r="3834">
          <cell r="A3834" t="str">
            <v>OkonoA29</v>
          </cell>
          <cell r="B3834" t="str">
            <v>Công Ty TNHH OKONO VN</v>
          </cell>
          <cell r="C3834" t="str">
            <v xml:space="preserve">phú lãm , hà đông </v>
          </cell>
        </row>
        <row r="3835">
          <cell r="A3835" t="str">
            <v>win2A83</v>
          </cell>
          <cell r="B3835" t="str">
            <v>CN HÀ NỘI - CÔNG TY CỔ PHẦN DỊCH VỤ THƯƠNG MẠI TỔNG HỢP WINCOMMERCE</v>
          </cell>
          <cell r="C3835" t="str">
            <v>Đường 308, xóm 11 , thôn phú mỹ , xã tự lập , huyện mê linh ,hn</v>
          </cell>
        </row>
        <row r="3836">
          <cell r="A3836" t="str">
            <v>KL00117</v>
          </cell>
          <cell r="B3836" t="str">
            <v xml:space="preserve">ANH CƯỜNG </v>
          </cell>
          <cell r="C3836" t="str">
            <v xml:space="preserve">834 Tần phú , Cẩm Thạch , Cẩm Phả , Quảng Ninh </v>
          </cell>
        </row>
        <row r="3837">
          <cell r="A3837" t="str">
            <v>DONGDO</v>
          </cell>
          <cell r="B3837" t="str">
            <v xml:space="preserve">Siêu thị Đông Đô </v>
          </cell>
          <cell r="C3837" t="str">
            <v xml:space="preserve">Số 8 , ngõ 18 , phố ao he ,phường Minh Tân , Thị xã Kinh Môn , TP. Hải Dương </v>
          </cell>
        </row>
        <row r="3838">
          <cell r="A3838" t="str">
            <v>kmarket0044</v>
          </cell>
          <cell r="B3838" t="str">
            <v xml:space="preserve">CÔNG TY TNHH THƯƠNG MẠI &amp; TOÀN CẦU </v>
          </cell>
          <cell r="C3838" t="str">
            <v xml:space="preserve">126 nguyễn Cao , phường Ninh Xá , Bắc Ninh </v>
          </cell>
        </row>
        <row r="3839">
          <cell r="A3839" t="str">
            <v>kmarket0043</v>
          </cell>
          <cell r="B3839" t="str">
            <v xml:space="preserve">CÔNG TY TNHH THƯƠNG MẠI &amp; TOÀN CẦU </v>
          </cell>
          <cell r="C3839" t="str">
            <v>Căn số GB1-10 , Tầng 1 (DDN) Chung cư kết hợp Gree Bay , khu đô thị dịch vụ Hùng Thắng , tp.Hạ Long ,Qn</v>
          </cell>
        </row>
        <row r="3840">
          <cell r="A3840" t="str">
            <v>kmarket0042</v>
          </cell>
          <cell r="B3840" t="str">
            <v xml:space="preserve">CÔNG TY TNHH THƯƠNG MẠI &amp; TOÀN CẦU </v>
          </cell>
          <cell r="C3840" t="str">
            <v>Lô A10 , The Matrix One , số 01 , Lê Quang Đạo , P.Mễ Trì , P. phú Đô , Nam Từ Liêm ,HN</v>
          </cell>
        </row>
        <row r="3841">
          <cell r="A3841" t="str">
            <v>kmarket0033</v>
          </cell>
          <cell r="B3841" t="str">
            <v xml:space="preserve">CÔNG TY TNHH THƯƠNG MẠI &amp; TOÀN CẦU </v>
          </cell>
          <cell r="C3841" t="str">
            <v xml:space="preserve">Lô S15 , dự án  Kosmo Tây Hồ , 161 xuân La , P.Xuân La , Tây Hồ , Hà Nội </v>
          </cell>
        </row>
        <row r="3842">
          <cell r="A3842" t="str">
            <v>win2AE8</v>
          </cell>
          <cell r="B3842" t="str">
            <v>CN HÀ NỘI - CÔNG TY CỔ PHẦN DỊCH VỤ THƯƠNG MẠI TỔNG HỢP WINCOMMERCE</v>
          </cell>
          <cell r="C3842" t="str">
            <v>số 237 Định Công , P.Định Công ,Q.Hoàng Mai ,HN</v>
          </cell>
        </row>
        <row r="3843">
          <cell r="A3843" t="str">
            <v>siba0014</v>
          </cell>
          <cell r="B3843" t="str">
            <v>CÔNG TY CỔ PHẦN SIBA FOOP VIỆT NAM TẠI HÀ NỘI</v>
          </cell>
          <cell r="C3843" t="str">
            <v xml:space="preserve">LK! -Số 50 Máng nước , xã An Đồng , Huyện An Dương , Hải Phòng </v>
          </cell>
        </row>
        <row r="3844">
          <cell r="A3844" t="str">
            <v>TTMFARMA423</v>
          </cell>
          <cell r="B3844" t="str">
            <v>CÔNG TY TNHH ĐẦU TƯ VÀ PHÁT TRIỂN TTM FARM</v>
          </cell>
          <cell r="C3844" t="str">
            <v>Sảnh A 423 Minh khai , Hai Bà Trưng</v>
          </cell>
        </row>
        <row r="3845">
          <cell r="A3845" t="str">
            <v>win6776</v>
          </cell>
          <cell r="B3845" t="str">
            <v>CN HÀ NỘI - WINCOMMERCE</v>
          </cell>
          <cell r="C3845" t="str">
            <v xml:space="preserve">TM10,11 Tầng 1+2 Tòa H# , khu nhà ở xã hội tại Ô đất B8 , NXH khu Công viên công nghệ phần mềm HN, Long Biên </v>
          </cell>
        </row>
        <row r="3846">
          <cell r="A3846" t="str">
            <v>tomita0002</v>
          </cell>
          <cell r="B3846" t="str">
            <v>công ty tomita</v>
          </cell>
          <cell r="C3846" t="str">
            <v>GS1.01S29 Vinhomes Smart City Tây Mỗ , P.Đại Mỗ , Nam Từ Liêm , HN</v>
          </cell>
        </row>
        <row r="3847">
          <cell r="A3847" t="str">
            <v>win2AD0</v>
          </cell>
          <cell r="B3847" t="str">
            <v>CN HÀ NỘI - CÔNG TY CỔ PHẦN DỊCH VỤ THƯƠNG MẠI TỔNG HỢP WINCOMMERCE</v>
          </cell>
          <cell r="C3847" t="str">
            <v>SH-5B tại tầng trệt tòa nhà thuộc dự án tại khu c1 , đường Pháp Vân , Hoàng Mai,HN</v>
          </cell>
        </row>
        <row r="3848">
          <cell r="A3848" t="str">
            <v>win2AA2</v>
          </cell>
          <cell r="B3848" t="str">
            <v>CN HÀ NỘI - CÔNG TY CỔ PHẦN DỊCH VỤ THƯƠNG MẠI TỔNG HỢP WINCOMMERCE</v>
          </cell>
          <cell r="C3848" t="str">
            <v>Thôn An Bài , Xã Tự Lập , mê Linh,HN</v>
          </cell>
        </row>
        <row r="3849">
          <cell r="A3849" t="str">
            <v>win2A20</v>
          </cell>
          <cell r="B3849" t="str">
            <v>CN HÀ NỘI - CÔNG TY CỔ PHẦN DỊCH VỤ THƯƠNG MẠI TỔNG HỢP WINCOMMERCE</v>
          </cell>
          <cell r="C3849" t="str">
            <v>Thôn Tiên hội , xã Đông Hội , huyện Đông Anh ,TP Hà Nội</v>
          </cell>
        </row>
        <row r="3850">
          <cell r="A3850" t="str">
            <v>win2AF1</v>
          </cell>
          <cell r="B3850" t="str">
            <v>CN HÀ NỘI - CÔNG TY CỔ PHẦN DỊCH VỤ THƯƠNG MẠI TỔNG HỢP WINCOMMERCE</v>
          </cell>
          <cell r="C3850" t="str">
            <v>Thôn Cống Đặng , xã Bình Phú , Huyện Thạch Thất ,HN</v>
          </cell>
        </row>
        <row r="3851">
          <cell r="A3851" t="str">
            <v>KL00111</v>
          </cell>
          <cell r="B3851" t="str">
            <v>AH Mart</v>
          </cell>
          <cell r="C3851" t="str">
            <v>Kiot 1C GH5 -CT 17 Khu đô thị việt hưng , Long Biên ,HN</v>
          </cell>
        </row>
        <row r="3852">
          <cell r="A3852" t="str">
            <v>win2AG9</v>
          </cell>
          <cell r="B3852" t="str">
            <v>CN HÀ NỘI - CÔNG TY CỔ PHẦN DỊCH VỤ THƯƠNG MẠI TỔNG HỢP WINCOMMERCE</v>
          </cell>
          <cell r="C3852" t="str">
            <v>Số 97  ngõ 168 Đường Kim Giang , Q. Hoàng Mai,HN</v>
          </cell>
        </row>
        <row r="3853">
          <cell r="A3853" t="str">
            <v>kl00112</v>
          </cell>
          <cell r="B3853" t="str">
            <v xml:space="preserve">meta mart </v>
          </cell>
          <cell r="C3853" t="str">
            <v>S205 Vinhomes Smartcity, Tây Mỗ, Nam Từ Liêm, TP. HÀ Nội</v>
          </cell>
        </row>
        <row r="3855">
          <cell r="A3855" t="str">
            <v>kmarket0032</v>
          </cell>
          <cell r="B3855" t="str">
            <v xml:space="preserve">CÔNG TY TNHH THƯƠNG MẠI &amp; TOÀN CẦU </v>
          </cell>
          <cell r="C3855" t="str">
            <v>Tầng 1 , tòa B , số 1 , Đại lộ Thăng Long , Phường Mễ Trì , Nam Từ Liêm ,HN</v>
          </cell>
        </row>
        <row r="3856">
          <cell r="A3856" t="str">
            <v>brg12441</v>
          </cell>
          <cell r="B3856" t="str">
            <v xml:space="preserve">brg 156 ngọc lâm </v>
          </cell>
          <cell r="C3856" t="str">
            <v>156 Ngọc Lâm , Long Biên , HN</v>
          </cell>
        </row>
        <row r="3857">
          <cell r="A3857" t="str">
            <v>kl00114</v>
          </cell>
          <cell r="B3857" t="str">
            <v>Ready mart</v>
          </cell>
          <cell r="C3857" t="str">
            <v>Đường Giải Phóng , Phường Giáp Bát , Hoàng Mai ,HN</v>
          </cell>
        </row>
        <row r="3858">
          <cell r="A3858" t="str">
            <v>win6967</v>
          </cell>
          <cell r="B3858" t="str">
            <v>CN HÀ NỘI - wincommerce</v>
          </cell>
          <cell r="C3858" t="str">
            <v xml:space="preserve">49C Hàng Bún , Nguyễn Trung Trực , Ba Đình </v>
          </cell>
        </row>
        <row r="3859">
          <cell r="A3859" t="str">
            <v>LOTTE-014</v>
          </cell>
          <cell r="B3859" t="str">
            <v>CÔNG TY CỔ PHẦN TRUNG TÂM THƯƠNG MẠI LOTTE VIỆT NAM - CHI NHÁNH VINH</v>
          </cell>
          <cell r="C3859" t="str">
            <v>Tầng hầm B1 , lotte maill Hà Nội , số 272 Võ Chí Công , Phường Phú Thượng , Tây Hồ ,HN</v>
          </cell>
        </row>
        <row r="3860">
          <cell r="A3860" t="str">
            <v>win2AH8</v>
          </cell>
          <cell r="B3860" t="str">
            <v>CN HÀ NỘI - CÔNG TY CỔ PHẦN DỊCH VỤ THƯƠNG MẠI TỔNG HỢP WINCOMMERCE</v>
          </cell>
          <cell r="C3860" t="str">
            <v>BT4 -13 khu đấu giá quyền sử dụng đất Ngũ Hiệp , Tứ Hiệp , Thanh Trì ,HN</v>
          </cell>
        </row>
        <row r="3861">
          <cell r="A3861" t="str">
            <v>KL00115</v>
          </cell>
          <cell r="B3861" t="str">
            <v>H mart -S1 .08 Vin Ocean Park</v>
          </cell>
          <cell r="C3861" t="str">
            <v>S1.08 Vin Ocean park , Đa Tốn ,Gia LÂm</v>
          </cell>
        </row>
        <row r="3862">
          <cell r="A3862" t="str">
            <v>kmarket0008</v>
          </cell>
          <cell r="B3862" t="str">
            <v xml:space="preserve">CÔNG TY TNHH THƯƠNG MẠI &amp; TOÀN CẦU </v>
          </cell>
          <cell r="C3862" t="str">
            <v xml:space="preserve">Saàn thương mại tầng 1 , tòa nhà N0T3 tháp Quang Minh , Đoàn ngoại giao , xuân tảo , bắc từ liêm </v>
          </cell>
        </row>
        <row r="3863">
          <cell r="A3863" t="str">
            <v>TTMFARMT2</v>
          </cell>
          <cell r="B3863" t="str">
            <v>CÔNG TY TNHH ĐẦU TƯ VÀ PHÁT TRIỂN TTM FARM</v>
          </cell>
          <cell r="C3863" t="str">
            <v>458 P.Minh Khai , khu đô thị Times City , Hai Bà Trưng, HN</v>
          </cell>
        </row>
        <row r="3864">
          <cell r="A3864" t="str">
            <v>OkonoBN01</v>
          </cell>
          <cell r="B3864" t="str">
            <v>Công Ty TNHH OKONO VN</v>
          </cell>
          <cell r="C3864" t="str">
            <v xml:space="preserve">Đường Kinh Dương Vương , Vũ Ninh , TP.BN </v>
          </cell>
        </row>
        <row r="3865">
          <cell r="A3865" t="str">
            <v>Tmart01079</v>
          </cell>
          <cell r="B3865" t="str">
            <v xml:space="preserve">CÔNG TY CỔ PHẦN T - MARTSTORES 51 .quầy 885 Tam Trinh </v>
          </cell>
          <cell r="C3865" t="str">
            <v xml:space="preserve">số 16,18 ngõ 885 Tam trinh , phường Yên Sở , Hoàng Mai , HN </v>
          </cell>
        </row>
        <row r="3866">
          <cell r="A3866" t="str">
            <v>DALATFARM004</v>
          </cell>
          <cell r="B3866" t="str">
            <v xml:space="preserve">Dalat Fảm vinhomes Ocean S2.17,HN </v>
          </cell>
          <cell r="C3866" t="str">
            <v xml:space="preserve">S2.17 Vinhomes Ocean Park , Đa Tốn ,Gia Lâm </v>
          </cell>
        </row>
        <row r="3867">
          <cell r="A3867" t="str">
            <v>DALATFARM003</v>
          </cell>
          <cell r="B3867" t="str">
            <v xml:space="preserve">Dalat Fảm vinhomes Ocean S2.10,HN </v>
          </cell>
          <cell r="C3867" t="str">
            <v xml:space="preserve">S2.10 Vinhomes Ocean Park , Đa Tốn ,Gia Lâm </v>
          </cell>
        </row>
        <row r="3868">
          <cell r="A3868" t="str">
            <v>DALATFARM002</v>
          </cell>
          <cell r="B3868" t="str">
            <v xml:space="preserve">Dalat Fảm vinhomes Ocean S2.10,HN </v>
          </cell>
          <cell r="C3868" t="str">
            <v xml:space="preserve">S1.10 Vinhomes Ocean Park , Đa Tốn ,Gia Lâm </v>
          </cell>
        </row>
        <row r="3869">
          <cell r="A3869" t="str">
            <v>DALATFARM005</v>
          </cell>
          <cell r="B3869" t="str">
            <v>Dalat Farm smartcity</v>
          </cell>
          <cell r="C3869" t="str">
            <v xml:space="preserve">sA2 Smartcity , tây mỗ , nam từ liêm , hn </v>
          </cell>
        </row>
        <row r="3870">
          <cell r="A3870" t="str">
            <v>KL00116</v>
          </cell>
          <cell r="B3870" t="str">
            <v>Ready mart</v>
          </cell>
          <cell r="C3870" t="str">
            <v>BT số 1 - Dãy TT1 -K35 Tân Mai , Phường Tân Mai , Hoàng Mai ,HN</v>
          </cell>
        </row>
        <row r="3871">
          <cell r="A3871" t="str">
            <v>win2AM3</v>
          </cell>
          <cell r="B3871" t="str">
            <v>CN HÀ NỘI - CÔNG TY CỔ PHẦN DỊCH VỤ THƯƠNG MẠI TỔNG HỢP WINCOMMERCE</v>
          </cell>
          <cell r="C3871" t="str">
            <v>Sl20- Lô M2 , ĐAXD nhà ở cho CBNV Viện Bỏng Lê Hữu Trác - Học Viện Quân Y , X.Tân Triều , H.Thanh Trì , TP.HN</v>
          </cell>
        </row>
        <row r="3872">
          <cell r="A3872" t="str">
            <v>win2AM2</v>
          </cell>
          <cell r="B3872" t="str">
            <v>CN HÀ NỘI - CÔNG TY CỔ PHẦN DỊCH VỤ THƯƠNG MẠI TỔNG HỢP WINCOMMERCE</v>
          </cell>
          <cell r="C3872" t="str">
            <v>Số 174 Thôn Thượng , Xã Cự Khê , Huyện Thanh Oai , TP.Hn</v>
          </cell>
        </row>
        <row r="3873">
          <cell r="A3873" t="str">
            <v>terra002</v>
          </cell>
          <cell r="B3873" t="str">
            <v xml:space="preserve">Công Ty Cổ phần thương mại TERRA </v>
          </cell>
          <cell r="C3873" t="str">
            <v xml:space="preserve">tòa A2 chung cư An bình , phường cổ nhuế , Bắc Từ Liêm , TP.HN </v>
          </cell>
        </row>
        <row r="3874">
          <cell r="A3874" t="str">
            <v>Tmart03003</v>
          </cell>
          <cell r="B3874" t="str">
            <v>Công Ty cổ phần T- Martstores</v>
          </cell>
          <cell r="C3874" t="str">
            <v xml:space="preserve">Tầng 1 , tòa Tecco Diamond , Tứ Hiệp , Thanh trì , HN </v>
          </cell>
        </row>
        <row r="3875">
          <cell r="A3875" t="str">
            <v>eb106</v>
          </cell>
          <cell r="B3875" t="str">
            <v>Công Ty TNHH dịch vụ EB</v>
          </cell>
          <cell r="C3875" t="str">
            <v xml:space="preserve">Lô 1/20 , Khu đô thị Ngã năm Sân bay Cát Bi , Đằng Giang , Ngô Quyền , Hải Phòng </v>
          </cell>
        </row>
        <row r="3876">
          <cell r="A3876" t="str">
            <v>eb145</v>
          </cell>
          <cell r="B3876" t="str">
            <v>Công Ty TNHH dịch vụ EB</v>
          </cell>
          <cell r="C3876" t="str">
            <v xml:space="preserve">Phú Khánh , p,Phúc Khánh , TP.Thái Bình </v>
          </cell>
        </row>
        <row r="3877">
          <cell r="A3877" t="str">
            <v>TTMFARMT3</v>
          </cell>
          <cell r="B3877" t="str">
            <v>CÔNG TY TNHH ĐẦU TƯ VÀ PHÁT TRIỂN TTM FARM</v>
          </cell>
          <cell r="C3877" t="str">
            <v xml:space="preserve">Tòa T3 458 P.Minh Khai , Khu đô thị Times City , Hoàng Mai ,HN </v>
          </cell>
        </row>
        <row r="3878">
          <cell r="A3878" t="str">
            <v>KL00119</v>
          </cell>
          <cell r="B3878" t="str">
            <v>SIÊU THỊ HOMEMART24H</v>
          </cell>
          <cell r="C3878" t="str">
            <v xml:space="preserve">408 Trần Phú , Cao xanh , TP.Hạ Long , Quảng Ninh </v>
          </cell>
        </row>
        <row r="3879">
          <cell r="A3879" t="str">
            <v>eb146</v>
          </cell>
          <cell r="B3879" t="str">
            <v>Công Ty TNHH dịch vụ EB</v>
          </cell>
          <cell r="C3879" t="str">
            <v xml:space="preserve">km6+ 600 , thửa đất HH1 KĐT 13 , Trần Hưng Đạo , p.Bắc Lệnh , tp.Lào Cai </v>
          </cell>
        </row>
        <row r="3880">
          <cell r="A3880" t="str">
            <v>win2AL8</v>
          </cell>
          <cell r="B3880" t="str">
            <v>CN HÀ NỘI - CÔNG TY CỔ PHẦN DỊCH VỤ THƯƠNG MẠI TỔNG HỢP WINCOMMERCE</v>
          </cell>
          <cell r="C3880" t="str">
            <v>số 71 ngách 116 ngõ trại cá , phường trương định , q.hai bà trưng ,Hn</v>
          </cell>
        </row>
        <row r="3881">
          <cell r="A3881" t="str">
            <v>eb144</v>
          </cell>
          <cell r="B3881" t="str">
            <v>Công Ty TNHH dịch vụ EB</v>
          </cell>
          <cell r="C3881" t="str">
            <v xml:space="preserve">KDC Việt Bắc , p.Tân Lập , TP.Thái Nguyên </v>
          </cell>
        </row>
        <row r="3882">
          <cell r="A3882" t="str">
            <v>eb131</v>
          </cell>
          <cell r="B3882" t="str">
            <v>Công Ty TNHH dịch vụ EB</v>
          </cell>
          <cell r="C3882" t="str">
            <v xml:space="preserve">thôn Xuân , Tân tiến , TP.Bắc Giang </v>
          </cell>
        </row>
        <row r="3883">
          <cell r="A3883" t="str">
            <v>win2AN1</v>
          </cell>
          <cell r="B3883" t="str">
            <v>CN HÀ NỘI - CÔNG TY CỔ PHẦN DỊCH VỤ THƯƠNG MẠI TỔNG HỢP WINCOMMERCE</v>
          </cell>
          <cell r="C3883" t="str">
            <v>TT6 Khu đô thị Tây Nam Kim Giang , XÃ Tân Triều , Huyện Thanh trì ,TP .HN</v>
          </cell>
        </row>
        <row r="3884">
          <cell r="A3884" t="str">
            <v>eb112</v>
          </cell>
          <cell r="B3884" t="str">
            <v>Công Ty TNHH dịch vụ EB</v>
          </cell>
          <cell r="C3884" t="str">
            <v xml:space="preserve">Số 2 Đường Quang Trung , phường quang trung , thành phố Vinh , tỉnh Nghệ An </v>
          </cell>
        </row>
        <row r="3885">
          <cell r="A3885" t="str">
            <v>eb114</v>
          </cell>
          <cell r="B3885" t="str">
            <v>Công Ty TNHH dịch vụ EB</v>
          </cell>
          <cell r="C3885" t="str">
            <v xml:space="preserve">siêu thị Thiên Trường , Lộc hòa , Nam định </v>
          </cell>
        </row>
        <row r="3886">
          <cell r="A3886" t="str">
            <v>eb124</v>
          </cell>
          <cell r="B3886" t="str">
            <v>Công Ty TNHH dịch vụ EB</v>
          </cell>
          <cell r="C3886" t="str">
            <v xml:space="preserve">nguyễn tất thành , phường thanh niên , tp. Việt trì , tỉnh Phú Thọ </v>
          </cell>
        </row>
        <row r="3887">
          <cell r="A3887" t="str">
            <v>eb117</v>
          </cell>
          <cell r="B3887" t="str">
            <v>Công Ty TNHH dịch vụ EB</v>
          </cell>
          <cell r="C3887" t="str">
            <v xml:space="preserve">km 54+100 , quốc lộ 5 , phường nhị châu , thành phố hải Dương </v>
          </cell>
        </row>
        <row r="3888">
          <cell r="A3888" t="str">
            <v>eb113</v>
          </cell>
          <cell r="B3888" t="str">
            <v>Công Ty TNHH dịch vụ EB</v>
          </cell>
          <cell r="C3888" t="str">
            <v xml:space="preserve">khu tttm Vĩnh Phúc , Phường Khai Quang , TP.Vĩnh Yên ,Vĩnh Phúc </v>
          </cell>
        </row>
        <row r="3889">
          <cell r="A3889" t="str">
            <v>eb125</v>
          </cell>
          <cell r="B3889" t="str">
            <v>Công Ty TNHH dịch vụ EB</v>
          </cell>
          <cell r="C3889" t="str">
            <v xml:space="preserve">Đường Trần Nhật Duật , xã Ninh Phúc , TP.Ninh Bình </v>
          </cell>
        </row>
        <row r="3890">
          <cell r="A3890" t="str">
            <v>win2AO3</v>
          </cell>
          <cell r="B3890" t="str">
            <v>CN HÀ NỘI - CÔNG TY CỔ PHẦN DỊCH VỤ THƯƠNG MẠI TỔNG HỢP WINCOMMERCE</v>
          </cell>
          <cell r="C3890" t="str">
            <v>thôn đông tiến , huyện chương mỹ ,tp.HN</v>
          </cell>
        </row>
        <row r="3891">
          <cell r="A3891" t="str">
            <v>win2AN4</v>
          </cell>
          <cell r="B3891" t="str">
            <v>CN HÀ NỘI - CÔNG TY CỔ PHẦN DỊCH VỤ THƯƠNG MẠI TỔNG HỢP WINCOMMERCE</v>
          </cell>
          <cell r="C3891" t="str">
            <v xml:space="preserve">kiot số 22-24 , tòa nhà B1.3 -HH03A , KĐT Thanh Hà , Thanh Oai </v>
          </cell>
        </row>
        <row r="3892">
          <cell r="A3892" t="str">
            <v>eb128</v>
          </cell>
          <cell r="B3892" t="str">
            <v>Công Ty TNHH dịch vụ EB</v>
          </cell>
          <cell r="C3892" t="str">
            <v xml:space="preserve">cột 5 , phường Hông Hải , Thành phố Hạ Long , Quảng Ninh </v>
          </cell>
        </row>
        <row r="3893">
          <cell r="A3893" t="str">
            <v>eb118</v>
          </cell>
          <cell r="B3893" t="str">
            <v>Công Ty TNHH dịch vụ EB</v>
          </cell>
          <cell r="C3893" t="str">
            <v xml:space="preserve">phố đông lễ , phường Đông Hải , thành phố Thanh Hóa , tỉnh Thanh Hóa </v>
          </cell>
        </row>
        <row r="3894">
          <cell r="A3894" t="str">
            <v>win2AQ0</v>
          </cell>
          <cell r="B3894" t="str">
            <v>CN HÀ NỘI - CÔNG TY CỔ PHẦN DỊCH VỤ THƯƠNG MẠI TỔNG HỢP WINCOMMERCE</v>
          </cell>
          <cell r="C3894" t="str">
            <v>Ngõ 12 , đội 1 , xã tá thanh oai , thanh trì , tp.hn</v>
          </cell>
        </row>
        <row r="3895">
          <cell r="A3895" t="str">
            <v>win2AK1</v>
          </cell>
          <cell r="B3895" t="str">
            <v>CN HÀ NỘI - CÔNG TY CỔ PHẦN DỊCH VỤ THƯƠNG MẠI TỔNG HỢP WINCOMMERCE</v>
          </cell>
          <cell r="C3895" t="str">
            <v>căn TMDV SH01 , Tòa HH2(p2) , số 360 đường giải phóng , phương liệt , thanh xuân , hn</v>
          </cell>
        </row>
        <row r="3896">
          <cell r="A3896" t="str">
            <v>KL00126</v>
          </cell>
          <cell r="B3896" t="str">
            <v>Kai mart - tòa S2.15 vinhomeocean park</v>
          </cell>
          <cell r="C3896" t="str">
            <v>tòa S2.15 vinhome ocean park , đa tốn , gia lâm</v>
          </cell>
        </row>
        <row r="3897">
          <cell r="A3897" t="str">
            <v>KL00127</v>
          </cell>
          <cell r="B3897" t="str">
            <v>TIT MART</v>
          </cell>
          <cell r="C3897" t="str">
            <v>Xã Bắc Hồng , Đông Anh , HN</v>
          </cell>
        </row>
        <row r="3898">
          <cell r="A3898" t="str">
            <v>win2AK4</v>
          </cell>
          <cell r="B3898" t="str">
            <v>CN HÀ NỘI - CÔNG TY CỔ PHẦN DỊCH VỤ THƯƠNG MẠI TỔNG HỢP WINCOMMERCE</v>
          </cell>
          <cell r="C3898" t="str">
            <v xml:space="preserve">thôn 8 , xã liên hiệp , huyện phúc thọ , hà nội </v>
          </cell>
        </row>
        <row r="3899">
          <cell r="A3899" t="str">
            <v>KL00128</v>
          </cell>
          <cell r="B3899" t="str">
            <v>CHI NHÁNH CÔNG TY TNHH MỘT THÀNH VIÊN IN THÀNH NGHĨA THÀNH PHỐ HỒ CHÍ MINH - SIÊU THỊ QUẢNG NGÃI</v>
          </cell>
          <cell r="C3899" t="str">
            <v>CT7 , Ngô Thị Nhậm , Hà Cầu , Hà Đông</v>
          </cell>
        </row>
        <row r="3900">
          <cell r="A3900" t="str">
            <v>KL00129</v>
          </cell>
          <cell r="B3900" t="str">
            <v>CHI NHÁNH CÔNG TY TNHH MỘT THÀNH VIÊN IN THÀNH NGHĨA THÀNH PHỐ HỒ CHÍ MINH - SIÊU THỊ QUẢNG NGÃI</v>
          </cell>
          <cell r="C3900" t="str">
            <v>28 Đại Linh , phường Trung Văn , Nam từ liêm , HN</v>
          </cell>
        </row>
        <row r="3901">
          <cell r="A3901" t="str">
            <v>kmarket0002</v>
          </cell>
          <cell r="B3901" t="str">
            <v xml:space="preserve">CÔNG TY TNHH THƯƠNG MẠI &amp; TOÀN CẦU </v>
          </cell>
          <cell r="C3901" t="str">
            <v xml:space="preserve">117 tòa nhà B1 , keangnam , phạm hùng , mễ trì , nam từ liêm </v>
          </cell>
        </row>
        <row r="3902">
          <cell r="A3902" t="str">
            <v>kmarket0005</v>
          </cell>
          <cell r="B3902" t="str">
            <v xml:space="preserve">CÔNG TY TNHH THƯƠNG MẠI &amp; TOÀN CẦU </v>
          </cell>
          <cell r="C3902" t="str">
            <v xml:space="preserve">tầng 1 , tòa nhà 17 T3 khu đô thị Trung Hòa  - nhân chính - mặt đường Hoàng Đạo thúy , trung hòa , cầu giấy </v>
          </cell>
        </row>
        <row r="3903">
          <cell r="A3903" t="str">
            <v>CK-HL4005</v>
          </cell>
          <cell r="B3903" t="str">
            <v xml:space="preserve">Circlek số 534 nguyễn văn cừ , phường hồng hải , hạ long , quảng ninh </v>
          </cell>
          <cell r="C3903" t="str">
            <v xml:space="preserve"> số 534 nguyễn văn cừ , phường hồng hải , hạ long , quảng ninh </v>
          </cell>
        </row>
        <row r="3904">
          <cell r="A3904" t="str">
            <v>kmarket0034</v>
          </cell>
          <cell r="B3904" t="str">
            <v xml:space="preserve">CÔNG TY TNHH THƯƠNG MẠI &amp; TOÀN CẦU </v>
          </cell>
          <cell r="C3904" t="str">
            <v>TM 1-3 , tầng 1 , tòa chung cư 902 thuộc tổ hợp H9 -CT1 , khu đô  thị Starlake , xuân tảo , Bắc từ liêm , HN</v>
          </cell>
        </row>
        <row r="3905">
          <cell r="A3905" t="str">
            <v>CK-HN2221</v>
          </cell>
          <cell r="B3905" t="str">
            <v xml:space="preserve">Circlek S05 park03 </v>
          </cell>
          <cell r="C3905" t="str">
            <v xml:space="preserve">Circlek S05 park03 ,  vinhomes time city park hill </v>
          </cell>
        </row>
        <row r="3906">
          <cell r="A3906" t="str">
            <v>CK-HN2225</v>
          </cell>
          <cell r="B3906" t="str">
            <v xml:space="preserve">Circlek 25 phố nhà thờ </v>
          </cell>
          <cell r="C3906" t="str">
            <v xml:space="preserve">số 25 phố nhà thờ , hàng trống , hoàn kiếm , hnoii </v>
          </cell>
        </row>
        <row r="3907">
          <cell r="A3907" t="str">
            <v>win2AR5</v>
          </cell>
          <cell r="B3907" t="str">
            <v>CN HÀ NỘI - CÔNG TY CỔ PHẦN DỊCH VỤ THƯƠNG MẠI TỔNG HỢP WINCOMMERCE</v>
          </cell>
          <cell r="C3907" t="str">
            <v>R1.05 Ocean park</v>
          </cell>
        </row>
        <row r="3908">
          <cell r="A3908" t="str">
            <v>CK-HN2229</v>
          </cell>
          <cell r="B3908" t="str">
            <v>Circlek 46 phùng hưng</v>
          </cell>
          <cell r="C3908" t="str">
            <v xml:space="preserve">số 46 phùng hưng , phường phúc la , hà đông </v>
          </cell>
        </row>
        <row r="3909">
          <cell r="A3909" t="str">
            <v>CK-HN2227</v>
          </cell>
          <cell r="B3909" t="str">
            <v xml:space="preserve">Circlek 06 vũ trọng khánh </v>
          </cell>
          <cell r="C3909" t="str">
            <v xml:space="preserve">06 vũ ngọc khánh , mỗ lao , hà đông </v>
          </cell>
        </row>
        <row r="3910">
          <cell r="A3910" t="str">
            <v>CK-HN2231</v>
          </cell>
          <cell r="B3910" t="str">
            <v>Circlek số 1A vạn phúc</v>
          </cell>
          <cell r="C3910" t="str">
            <v xml:space="preserve">Số 1A Vạn Phúc , hà đông </v>
          </cell>
        </row>
        <row r="3911">
          <cell r="A3911" t="str">
            <v>CK-HN2226</v>
          </cell>
          <cell r="B3911" t="str">
            <v xml:space="preserve">Circlek tầng 1 , tòa nhà x2 , số 70 nguyên hồng </v>
          </cell>
          <cell r="C3911" t="str">
            <v>Tầng 1 , tòa nhà x2 , sooa 70 phố nguyên hồng , phường láng hạ , đống đa</v>
          </cell>
        </row>
        <row r="3912">
          <cell r="A3912" t="str">
            <v>CK-HN2219</v>
          </cell>
          <cell r="B3912" t="str">
            <v xml:space="preserve">Circlek -14 thái hà </v>
          </cell>
          <cell r="C3912" t="str">
            <v xml:space="preserve">số 14 thái hà , phường trung liệt , đống đa </v>
          </cell>
        </row>
        <row r="3913">
          <cell r="A3913" t="str">
            <v>Tmart03004</v>
          </cell>
          <cell r="B3913" t="str">
            <v>Công Ty cổ phần T- Martstores</v>
          </cell>
          <cell r="C3913" t="str">
            <v>Tầng 1 chung cư 282 Nguyễn Huy tưởng , Thanh xuân , HN</v>
          </cell>
        </row>
        <row r="3914">
          <cell r="A3914" t="str">
            <v>win1708</v>
          </cell>
          <cell r="B3914" t="str">
            <v>CN HÀ NỘI - WINCOMMERCE</v>
          </cell>
          <cell r="C3914" t="str">
            <v xml:space="preserve">35 lê văn thiêm , phường thanh xuân trung , thanh xuân , hà nội </v>
          </cell>
        </row>
        <row r="3915">
          <cell r="A3915" t="str">
            <v>kmarket0006</v>
          </cell>
          <cell r="B3915" t="str">
            <v xml:space="preserve">CÔNG TY TNHH THƯƠNG MẠI &amp; TOÀN CẦU </v>
          </cell>
          <cell r="C3915" t="str">
            <v xml:space="preserve">Tầng 1 tòa nhà L2  khu đô thị Nam thăng long , xuân đỉnh , bắc từ liêm </v>
          </cell>
        </row>
        <row r="3916">
          <cell r="A3916" t="str">
            <v>CK-HN2230</v>
          </cell>
          <cell r="B3916" t="str">
            <v xml:space="preserve">Circlek số 205 lạc long quân </v>
          </cell>
          <cell r="C3916" t="str">
            <v>số 205 lạc long quân , nghĩa đô , cầu giấy</v>
          </cell>
        </row>
        <row r="3917">
          <cell r="A3917" t="str">
            <v>CK-HN2228</v>
          </cell>
          <cell r="B3917" t="str">
            <v>Circlek K vinhomes gree bay 103 -tầng 1 -G3</v>
          </cell>
          <cell r="C3917" t="str">
            <v xml:space="preserve"> vinhomes gree bay 103 -tầng 1 -G3 , mễ trì , nam từ liêm </v>
          </cell>
        </row>
        <row r="3918">
          <cell r="A3918" t="str">
            <v>CK-HN2232</v>
          </cell>
          <cell r="B3918" t="str">
            <v>Circlek diện tích thương maị số GS101S25</v>
          </cell>
          <cell r="C3918" t="str">
            <v xml:space="preserve"> diện tích thương maị số GS101S25, tây mỗ , nam từ liêm </v>
          </cell>
        </row>
        <row r="3919">
          <cell r="A3919" t="str">
            <v>CK-HN2220</v>
          </cell>
          <cell r="B3919" t="str">
            <v>Circle K tầng 1 lô thương mại dịch vụ 02 tòa G!-G2</v>
          </cell>
          <cell r="C3919" t="str">
            <v xml:space="preserve"> K tầng 1 lô thương mại dịch vụ 02 tòa G!-G2 , thanh xuân</v>
          </cell>
        </row>
        <row r="3920">
          <cell r="A3920" t="str">
            <v>CK-HN2233</v>
          </cell>
          <cell r="B3920" t="str">
            <v xml:space="preserve">Cricle ô 17 , khu đấu giá quyeedn sử dụng đất </v>
          </cell>
          <cell r="C3920" t="str">
            <v xml:space="preserve">ô l7 khu đấu giá  quyền sử dụng đất , đoạn cầu bươu , yên xá , thanh trì </v>
          </cell>
        </row>
        <row r="3921">
          <cell r="A3921" t="str">
            <v>tomita0003</v>
          </cell>
          <cell r="B3921" t="str">
            <v>công ty tomita</v>
          </cell>
          <cell r="C3921" t="str">
            <v>SỐ 15 VILLA 2 HUYNDAI ,HÀ trì 5 , hà đông , HN</v>
          </cell>
        </row>
        <row r="3922">
          <cell r="A3922" t="str">
            <v>KL00130</v>
          </cell>
          <cell r="B3922" t="str">
            <v>CHI NHÁNH CÔNG TY TNHH MỘT THÀNH VIÊN IN THÀNH NGHĨA THÀNH PHỐ HỒ CHÍ MINH - SIÊU THỊ QUẢNG NGÃI</v>
          </cell>
          <cell r="C3922" t="str">
            <v>căn DV -B7 Tòa KĐT Skycentral 176 Định Công , Phường Định Công , Hoàng mai</v>
          </cell>
        </row>
        <row r="3923">
          <cell r="A3923" t="str">
            <v>kmarket0015</v>
          </cell>
          <cell r="B3923" t="str">
            <v xml:space="preserve">CÔNG TY TNHH THƯƠNG MẠI &amp; TOÀN CẦU </v>
          </cell>
          <cell r="C3923" t="str">
            <v xml:space="preserve">K -market goldmark s1 -01 , tòa nhà sapjia 1 , goldmark city , 136 hồ tùng mậu , bắc từ liêm </v>
          </cell>
        </row>
        <row r="3924">
          <cell r="A3924" t="str">
            <v>ck-nd8002</v>
          </cell>
          <cell r="B3924" t="str">
            <v xml:space="preserve">cricle số mra -095 </v>
          </cell>
          <cell r="C3924" t="str">
            <v xml:space="preserve">số mra -095a , đường nội bộ khu biệt thự thủy nguyên , khu đô thị và thương mại văn giang , hưng yên </v>
          </cell>
        </row>
        <row r="3925">
          <cell r="A3925" t="str">
            <v>ck-nd8003</v>
          </cell>
          <cell r="B3925" t="str">
            <v>circlek pt.09</v>
          </cell>
          <cell r="C3925" t="str">
            <v xml:space="preserve">pt.09 , khu nhà phố trúc ,khu đô thị và thương mại văn giang , hưng yên </v>
          </cell>
        </row>
        <row r="3926">
          <cell r="A3926" t="str">
            <v>ck-nd8001</v>
          </cell>
          <cell r="B3926" t="str">
            <v>circleck tt-pt2c.23</v>
          </cell>
          <cell r="C3926" t="str">
            <v xml:space="preserve">khu nhà phố vịnh đảo , tt-pt2c .23 ,khu đô thị và thương mại văn giang , hưng yên </v>
          </cell>
        </row>
        <row r="3927">
          <cell r="A3927" t="str">
            <v>kmarket0014</v>
          </cell>
          <cell r="B3927" t="str">
            <v xml:space="preserve">CÔNG TY TNHH THƯƠNG MẠI &amp; TOÀN CẦU </v>
          </cell>
          <cell r="C3927" t="str">
            <v>Tòa nhà Golmark rubi r2-l1-01 , số 136 hồ tùng mậu , phú diễn , bắc từ liêm , hnoi</v>
          </cell>
        </row>
        <row r="3928">
          <cell r="A3928" t="str">
            <v>kl00131</v>
          </cell>
          <cell r="B3928" t="str">
            <v>Family mart</v>
          </cell>
          <cell r="C3928" t="str">
            <v xml:space="preserve">Tòa S1.06 Vismart city , Tây Mỗ , Nam từ liên </v>
          </cell>
        </row>
        <row r="3929">
          <cell r="A3929" t="str">
            <v>win2AP2</v>
          </cell>
          <cell r="B3929" t="str">
            <v>CN HÀ NỘI - CÔNG TY CỔ PHẦN DỊCH VỤ THƯƠNG MẠI TỔNG HỢP WINCOMMERCE</v>
          </cell>
          <cell r="C3929" t="str">
            <v xml:space="preserve">SỐ 39 tổ 8 Đa Sỹ , Phường Kiến Hưng , quận Hà đông ,hà nội </v>
          </cell>
        </row>
        <row r="3930">
          <cell r="A3930" t="str">
            <v>win2at2</v>
          </cell>
          <cell r="B3930" t="str">
            <v>CN HÀ NỘI - CÔNG TY CỔ PHẦN DỊCH VỤ THƯƠNG MẠI TỔNG HỢP WINCOMMERCE</v>
          </cell>
          <cell r="C3930" t="str">
            <v xml:space="preserve">16-TT11 khu đô thị Văn Phú , Phường PHÚC La , Hà đông </v>
          </cell>
        </row>
        <row r="3931">
          <cell r="A3931" t="str">
            <v>kl00133</v>
          </cell>
          <cell r="B3931" t="str">
            <v>c mart</v>
          </cell>
          <cell r="C3931" t="str">
            <v xml:space="preserve">Chưng cư viện bỏng Lê Hữu Trác , HÀ đông </v>
          </cell>
        </row>
        <row r="3932">
          <cell r="A3932" t="str">
            <v>CK-HN2234</v>
          </cell>
          <cell r="B3932" t="str">
            <v xml:space="preserve">Circek 93 Hoàng văn thái , thanh xuân , tp hà nội </v>
          </cell>
          <cell r="C3932" t="str">
            <v xml:space="preserve">số 93 hoàng văn thái , phường khương trung , hà đông , hn </v>
          </cell>
        </row>
        <row r="3933">
          <cell r="A3933" t="str">
            <v>kmarket0017</v>
          </cell>
          <cell r="B3933" t="str">
            <v xml:space="preserve">CÔNG TY TNHH THƯƠNG MẠI &amp; TOÀN CẦU </v>
          </cell>
          <cell r="C3933" t="str">
            <v>115AB tầng 1G1 , phường mễ trì , nam từ liêm , hn</v>
          </cell>
        </row>
        <row r="3934">
          <cell r="A3934" t="str">
            <v>kl00132</v>
          </cell>
          <cell r="B3934" t="str">
            <v>siêu thị Đức Thành</v>
          </cell>
          <cell r="C3934" t="str">
            <v xml:space="preserve">Tòa The Pride , Tố Hữu , la Khê , HÀ đông </v>
          </cell>
        </row>
        <row r="3935">
          <cell r="A3935" t="str">
            <v>DALATFARM007</v>
          </cell>
          <cell r="B3935" t="str">
            <v>dalatfarm m1 masterise ocean park</v>
          </cell>
          <cell r="C3935" t="str">
            <v xml:space="preserve">M1 Masterise Ocean park , khu đô thị vinhomes ocean park , gia lâm </v>
          </cell>
        </row>
        <row r="3936">
          <cell r="A3936" t="str">
            <v>ck-hn2236</v>
          </cell>
          <cell r="B3936" t="str">
            <v>circek că thương mại dv số l26m.tm</v>
          </cell>
          <cell r="C3936" t="str">
            <v xml:space="preserve">dự án Masterri waterfront - lô b3 -ct03 , dự án khu đô thị gia lâm </v>
          </cell>
        </row>
        <row r="3937">
          <cell r="A3937" t="str">
            <v>win2au3</v>
          </cell>
          <cell r="B3937" t="str">
            <v>CN HÀ NỘI - CÔNG TY CỔ PHẦN DỊCH VỤ THƯƠNG MẠI TỔNG HỢP WINCOMMERCE</v>
          </cell>
          <cell r="C3937" t="str">
            <v xml:space="preserve">Chợ Bái , Bái Đô , Tri Thủy , Phú xuyên , hà nội </v>
          </cell>
        </row>
        <row r="3938">
          <cell r="A3938" t="str">
            <v>brg11091</v>
          </cell>
          <cell r="C3938" t="str">
            <v xml:space="preserve">siêu thị D2 Giảng Võ </v>
          </cell>
        </row>
        <row r="3939">
          <cell r="A3939" t="str">
            <v>brg11061</v>
          </cell>
          <cell r="C3939" t="str">
            <v>siêu thị 15-17 Ngọc khánh</v>
          </cell>
        </row>
        <row r="3940">
          <cell r="A3940" t="str">
            <v>ptmart0009</v>
          </cell>
          <cell r="B3940" t="str">
            <v xml:space="preserve">Ptmart 505 Minh Khai </v>
          </cell>
          <cell r="C3940" t="str">
            <v xml:space="preserve">TTTM Sảnh A , Khu chung cư Hòa BÌnh Green city . 505 Minh Khai , Vĩnh tuy , Hai bà Trưng </v>
          </cell>
        </row>
        <row r="3941">
          <cell r="A3941" t="str">
            <v>kmarket0004</v>
          </cell>
          <cell r="B3941" t="str">
            <v xml:space="preserve">CÔNG TY TNHH THƯƠNG MẠI &amp; TOÀN CẦU </v>
          </cell>
          <cell r="C3941" t="str">
            <v xml:space="preserve">hầm B1  - tòa nhà golden palace , mễ trì , nam từ liêm </v>
          </cell>
        </row>
        <row r="3942">
          <cell r="A3942" t="str">
            <v>kl00140</v>
          </cell>
          <cell r="B3942" t="str">
            <v>Kai mart - tòa S2.02 vinhomeocean park</v>
          </cell>
          <cell r="C3942" t="str">
            <v xml:space="preserve">Tòa s2.02 vinhome ocean park , đa tốn , gia lâm </v>
          </cell>
        </row>
        <row r="3943">
          <cell r="A3943" t="str">
            <v>eb0150</v>
          </cell>
          <cell r="B3943" t="str">
            <v>Công Ty TNHH dịch vụ EB</v>
          </cell>
          <cell r="C3943" t="str">
            <v xml:space="preserve">tầng 1 , tòa nhà A , TTTM parkcity , lê trọng tấn , la khê , Hà đông </v>
          </cell>
        </row>
        <row r="3944">
          <cell r="A3944" t="str">
            <v>kl00136</v>
          </cell>
          <cell r="B3944" t="str">
            <v>LINKMART</v>
          </cell>
          <cell r="C3944" t="str">
            <v xml:space="preserve">Chưng cư Intracom , Vĩnh Ngọc , Đông anh </v>
          </cell>
        </row>
        <row r="3945">
          <cell r="A3945" t="str">
            <v>kl00141</v>
          </cell>
          <cell r="B3945" t="str">
            <v>kai mart- tòa s2.19</v>
          </cell>
          <cell r="C3945" t="str">
            <v xml:space="preserve">tòa s2.19 vinhome ocean park, đa tốn , gia lâm </v>
          </cell>
        </row>
        <row r="3946">
          <cell r="A3946" t="str">
            <v>kl0142</v>
          </cell>
          <cell r="B3946" t="str">
            <v>tiện ích Long Hương</v>
          </cell>
          <cell r="C3946" t="str">
            <v>Số 15 , villa 2 Huyndai , Hà Trì 5 , Hà Cầu , Hà Đông</v>
          </cell>
        </row>
        <row r="3947">
          <cell r="A3947" t="str">
            <v>kl00143</v>
          </cell>
          <cell r="B3947" t="str">
            <v>THANH BINH MART</v>
          </cell>
          <cell r="C3947" t="str">
            <v xml:space="preserve">Tòa no2 , 87 Lĩnh nam , Hoàng mai </v>
          </cell>
        </row>
        <row r="3948">
          <cell r="A3948" t="str">
            <v>siba0015</v>
          </cell>
          <cell r="B3948" t="str">
            <v>CÔNG TY CỔ PHẦN SIBA FOOP VIỆT NAM TẠI HÀ NỘI</v>
          </cell>
          <cell r="C3948" t="str">
            <v xml:space="preserve">S -Khu nhà ở Hi Brand , KĐT mới văn phú  , la khê , hà đông </v>
          </cell>
        </row>
        <row r="3949">
          <cell r="A3949" t="str">
            <v>win2av1</v>
          </cell>
          <cell r="B3949" t="str">
            <v>CN HÀ NỘI - CÔNG TY CỔ PHẦN DỊCH VỤ THƯƠNG MẠI TỔNG HỢP WINCOMMERCE</v>
          </cell>
          <cell r="C3949" t="str">
            <v xml:space="preserve">thôn vân côn , vân côn , hoài đức </v>
          </cell>
        </row>
        <row r="3950">
          <cell r="A3950" t="str">
            <v>Tmart03005</v>
          </cell>
          <cell r="B3950" t="str">
            <v>công ty cổ phần  T -Martstores</v>
          </cell>
          <cell r="C3950" t="str">
            <v xml:space="preserve">số 180 đường cổ nhuế , phường cổ nhuế , bắc từ liêm </v>
          </cell>
        </row>
        <row r="3951">
          <cell r="A3951" t="str">
            <v>kmarket0045</v>
          </cell>
          <cell r="B3951" t="str">
            <v xml:space="preserve">CÔNG TY TNHH THƯƠNG MẠI &amp; TOÀN CẦU </v>
          </cell>
          <cell r="C3951" t="str">
            <v xml:space="preserve">tầng 1 và tầng 2 tòa nhà chelsea house , số 174 văn cao , đẳng giang , ngô quyền , hải phòng </v>
          </cell>
        </row>
        <row r="3952">
          <cell r="A3952" t="str">
            <v>brg11051</v>
          </cell>
          <cell r="B3952" t="str">
            <v>CÔNG TY TNHH XUẤT - NHẬP KHẨU VÀ BÁN LẺ HÀNG TIÊU DÙNG HÀ NỘI</v>
          </cell>
          <cell r="C3952" t="str">
            <v>tòa nhà mac plaza , số 10 trần phú , hà đông</v>
          </cell>
        </row>
        <row r="3953">
          <cell r="A3953" t="str">
            <v>win2as8</v>
          </cell>
          <cell r="B3953" t="str">
            <v>CN HÀ NỘI - CÔNG TY CỔ PHẦN DỊCH VỤ THƯƠNG MẠI TỔNG HỢP WINCOMMERCE</v>
          </cell>
          <cell r="C3953" t="str">
            <v xml:space="preserve">thôn xuân lai  , xuân thu , sóc sơn </v>
          </cell>
        </row>
        <row r="3954">
          <cell r="A3954" t="str">
            <v>ck-hn2235</v>
          </cell>
          <cell r="C3954" t="str">
            <v xml:space="preserve">125 trần hưng đạo  , khu phố phường tiến an , bắc ninh </v>
          </cell>
        </row>
        <row r="3955">
          <cell r="A3955" t="str">
            <v>brg12231</v>
          </cell>
          <cell r="C3955" t="str">
            <v xml:space="preserve">Tầng 1  toàn N4C Trung Hòa , Nhân Chính , Thanh Xuân </v>
          </cell>
        </row>
        <row r="3956">
          <cell r="A3956" t="str">
            <v>Tmart03006</v>
          </cell>
          <cell r="B3956" t="str">
            <v>công ty cổ phần  T -Martstores</v>
          </cell>
          <cell r="C3956" t="str">
            <v xml:space="preserve">T1 tòa Mipec Kiến Hưng , Hà đông </v>
          </cell>
        </row>
        <row r="3957">
          <cell r="A3957" t="str">
            <v>kl00144</v>
          </cell>
          <cell r="B3957" t="str">
            <v xml:space="preserve">công ty TNHH Tuấn Nguyễn </v>
          </cell>
          <cell r="C3957" t="str">
            <v>chung cư osaka ngõ 48 ngọc hồi phường hoàng liệt hoàng mai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AA1" s="4"/>
    </row>
    <row r="2" spans="1:27" s="3" customFormat="1" ht="25.5" customHeight="1" x14ac:dyDescent="0.25">
      <c r="A2" s="199"/>
      <c r="B2" s="689" t="s">
        <v>5564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690" t="s">
        <v>5639</v>
      </c>
      <c r="C2194" s="690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691" t="s">
        <v>2848</v>
      </c>
      <c r="C2195" s="692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693" t="s">
        <v>2849</v>
      </c>
      <c r="C2196" s="694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4650" priority="16" stopIfTrue="1"/>
  </conditionalFormatting>
  <conditionalFormatting sqref="D695">
    <cfRule type="duplicateValues" dxfId="4649" priority="13" stopIfTrue="1"/>
  </conditionalFormatting>
  <conditionalFormatting sqref="D914">
    <cfRule type="duplicateValues" dxfId="4648" priority="14" stopIfTrue="1"/>
  </conditionalFormatting>
  <conditionalFormatting sqref="D1025">
    <cfRule type="duplicateValues" dxfId="4647" priority="12" stopIfTrue="1"/>
  </conditionalFormatting>
  <conditionalFormatting sqref="D1125:D1126">
    <cfRule type="duplicateValues" dxfId="4646" priority="11" stopIfTrue="1"/>
  </conditionalFormatting>
  <conditionalFormatting sqref="D1229">
    <cfRule type="duplicateValues" dxfId="4645" priority="10" stopIfTrue="1"/>
  </conditionalFormatting>
  <conditionalFormatting sqref="D1303">
    <cfRule type="duplicateValues" dxfId="4644" priority="9" stopIfTrue="1"/>
  </conditionalFormatting>
  <conditionalFormatting sqref="D1433">
    <cfRule type="duplicateValues" dxfId="4643" priority="8" stopIfTrue="1"/>
  </conditionalFormatting>
  <conditionalFormatting sqref="D1565">
    <cfRule type="duplicateValues" dxfId="4642" priority="7" stopIfTrue="1"/>
  </conditionalFormatting>
  <conditionalFormatting sqref="D1692">
    <cfRule type="duplicateValues" dxfId="4641" priority="6" stopIfTrue="1"/>
  </conditionalFormatting>
  <conditionalFormatting sqref="D1806">
    <cfRule type="duplicateValues" dxfId="4640" priority="5" stopIfTrue="1"/>
  </conditionalFormatting>
  <conditionalFormatting sqref="D1888:D1918">
    <cfRule type="duplicateValues" dxfId="4639" priority="3" stopIfTrue="1"/>
  </conditionalFormatting>
  <conditionalFormatting sqref="D1939">
    <cfRule type="duplicateValues" dxfId="4638" priority="4" stopIfTrue="1"/>
  </conditionalFormatting>
  <conditionalFormatting sqref="D2022">
    <cfRule type="duplicateValues" dxfId="4637" priority="2" stopIfTrue="1"/>
  </conditionalFormatting>
  <conditionalFormatting sqref="D2044:D2046">
    <cfRule type="duplicateValues" dxfId="4636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4635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326"/>
  <sheetViews>
    <sheetView tabSelected="1" zoomScaleNormal="100" workbookViewId="0">
      <pane xSplit="5" ySplit="4" topLeftCell="F5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B7" sqref="B7"/>
    </sheetView>
  </sheetViews>
  <sheetFormatPr defaultRowHeight="18" customHeight="1" x14ac:dyDescent="0.25"/>
  <cols>
    <col min="1" max="1" width="9" style="594" customWidth="1"/>
    <col min="2" max="2" width="6.85546875" style="426" customWidth="1"/>
    <col min="3" max="3" width="9.28515625" style="22" customWidth="1"/>
    <col min="4" max="4" width="52.7109375" style="339" customWidth="1"/>
    <col min="5" max="5" width="12.85546875" style="340" customWidth="1"/>
    <col min="6" max="6" width="6.85546875" style="412" customWidth="1"/>
    <col min="7" max="7" width="6.85546875" style="413" customWidth="1"/>
    <col min="8" max="9" width="6.85546875" style="413" hidden="1" customWidth="1"/>
    <col min="10" max="10" width="6.85546875" style="413" customWidth="1"/>
    <col min="11" max="11" width="6.85546875" style="413" hidden="1" customWidth="1"/>
    <col min="12" max="13" width="6.85546875" style="413" customWidth="1"/>
    <col min="14" max="14" width="6.85546875" style="413" hidden="1" customWidth="1"/>
    <col min="15" max="15" width="6.85546875" style="413" customWidth="1"/>
    <col min="16" max="18" width="6.85546875" style="413" hidden="1" customWidth="1"/>
    <col min="19" max="19" width="7.42578125" style="413" customWidth="1"/>
    <col min="20" max="20" width="7.42578125" style="413" hidden="1" customWidth="1"/>
    <col min="21" max="21" width="6.85546875" style="413" customWidth="1"/>
    <col min="22" max="22" width="7.42578125" style="413" customWidth="1"/>
    <col min="23" max="23" width="6" style="413" hidden="1" customWidth="1"/>
    <col min="24" max="24" width="6.85546875" style="413" customWidth="1"/>
    <col min="25" max="25" width="5.85546875" style="413" hidden="1" customWidth="1"/>
    <col min="26" max="26" width="6" style="413" hidden="1" customWidth="1"/>
    <col min="27" max="27" width="5.28515625" style="413" customWidth="1"/>
    <col min="28" max="28" width="5.85546875" style="413" hidden="1" customWidth="1"/>
    <col min="29" max="29" width="7.5703125" style="413" customWidth="1"/>
    <col min="30" max="30" width="8.140625" style="413" customWidth="1"/>
    <col min="31" max="31" width="6.5703125" style="413" hidden="1" customWidth="1"/>
    <col min="32" max="32" width="7.7109375" style="413" customWidth="1"/>
    <col min="33" max="34" width="6.85546875" style="413" customWidth="1"/>
    <col min="35" max="35" width="6.7109375" style="413" customWidth="1"/>
    <col min="36" max="36" width="58.85546875" style="337" customWidth="1"/>
  </cols>
  <sheetData>
    <row r="1" spans="1:36" s="3" customFormat="1" ht="18" customHeight="1" x14ac:dyDescent="0.3">
      <c r="A1" s="586"/>
      <c r="B1" s="425"/>
      <c r="C1" s="688" t="s">
        <v>2803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729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</row>
    <row r="2" spans="1:36" s="3" customFormat="1" ht="4.5" customHeight="1" x14ac:dyDescent="0.25">
      <c r="A2" s="586"/>
      <c r="B2" s="425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730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</row>
    <row r="3" spans="1:36" s="3" customFormat="1" ht="18" hidden="1" customHeight="1" x14ac:dyDescent="0.25">
      <c r="A3" s="586"/>
      <c r="B3" s="425"/>
      <c r="C3" s="146"/>
      <c r="D3" s="336"/>
      <c r="E3" s="262"/>
      <c r="F3" s="410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411"/>
      <c r="AD3" s="411"/>
      <c r="AE3" s="411"/>
      <c r="AF3" s="411"/>
      <c r="AG3" s="411"/>
      <c r="AH3" s="411"/>
      <c r="AI3" s="411"/>
      <c r="AJ3" s="346"/>
    </row>
    <row r="4" spans="1:36" s="3" customFormat="1" ht="75" customHeight="1" x14ac:dyDescent="0.25">
      <c r="A4" s="587" t="s">
        <v>6368</v>
      </c>
      <c r="B4" s="474" t="s">
        <v>16897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6" t="s">
        <v>6430</v>
      </c>
      <c r="I4" s="10" t="s">
        <v>6431</v>
      </c>
      <c r="J4" s="731" t="s">
        <v>16673</v>
      </c>
      <c r="K4" s="731"/>
      <c r="L4" s="50" t="s">
        <v>16377</v>
      </c>
      <c r="M4" s="732" t="s">
        <v>16674</v>
      </c>
      <c r="N4" s="733"/>
      <c r="O4" s="732" t="s">
        <v>16675</v>
      </c>
      <c r="P4" s="733"/>
      <c r="Q4" s="732" t="s">
        <v>16672</v>
      </c>
      <c r="R4" s="733"/>
      <c r="S4" s="732" t="s">
        <v>16676</v>
      </c>
      <c r="T4" s="733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6" t="s">
        <v>6362</v>
      </c>
      <c r="AI4" s="10" t="s">
        <v>6361</v>
      </c>
      <c r="AJ4" s="50" t="s">
        <v>16754</v>
      </c>
    </row>
    <row r="5" spans="1:36" s="3" customFormat="1" ht="27.75" hidden="1" customHeight="1" x14ac:dyDescent="0.25">
      <c r="A5" s="588"/>
      <c r="B5" s="491"/>
      <c r="C5" s="194"/>
      <c r="D5" s="492"/>
      <c r="E5" s="492"/>
      <c r="F5" s="170"/>
      <c r="G5" s="170"/>
      <c r="H5" s="170"/>
      <c r="I5" s="170"/>
      <c r="J5" s="493"/>
      <c r="K5" s="493"/>
      <c r="L5" s="492"/>
      <c r="M5" s="493"/>
      <c r="N5" s="493"/>
      <c r="O5" s="493"/>
      <c r="P5" s="493"/>
      <c r="Q5" s="493"/>
      <c r="R5" s="493"/>
      <c r="S5" s="493"/>
      <c r="T5" s="493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170"/>
      <c r="AG5" s="170"/>
      <c r="AH5" s="170"/>
      <c r="AI5" s="170"/>
      <c r="AJ5" s="494"/>
    </row>
    <row r="6" spans="1:36" s="26" customFormat="1" ht="18" customHeight="1" x14ac:dyDescent="0.25">
      <c r="A6" s="589"/>
      <c r="B6" s="443"/>
      <c r="C6" s="364"/>
      <c r="D6" s="372" t="s">
        <v>16993</v>
      </c>
      <c r="E6" s="362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54"/>
      <c r="AE6" s="354"/>
      <c r="AF6" s="354"/>
      <c r="AG6" s="354"/>
      <c r="AH6" s="354"/>
      <c r="AI6" s="354"/>
      <c r="AJ6" s="318"/>
    </row>
    <row r="7" spans="1:36" s="26" customFormat="1" ht="18" customHeight="1" x14ac:dyDescent="0.25">
      <c r="A7" s="560">
        <v>45293</v>
      </c>
      <c r="B7" s="558">
        <v>6925</v>
      </c>
      <c r="C7" s="19" t="s">
        <v>16968</v>
      </c>
      <c r="D7" s="353" t="str">
        <f>IFERROR(VLOOKUP($C7,'[2]Mã KH'!$A$3:$E$4001,3,0)," ")</f>
        <v>Số 460, phố Lý Bôn, Phường Đề Thám, Thành phố Thái Bình, Tỉnh Thái Bình, Việt Nam</v>
      </c>
      <c r="E7" s="362">
        <v>4157082853</v>
      </c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>
        <v>10</v>
      </c>
      <c r="V7" s="404">
        <v>10</v>
      </c>
      <c r="W7" s="404"/>
      <c r="X7" s="404"/>
      <c r="Y7" s="397"/>
      <c r="Z7" s="397"/>
      <c r="AA7" s="397"/>
      <c r="AB7" s="397"/>
      <c r="AC7" s="397">
        <v>10</v>
      </c>
      <c r="AD7" s="397">
        <v>10</v>
      </c>
      <c r="AE7" s="397"/>
      <c r="AF7" s="397">
        <v>10</v>
      </c>
      <c r="AG7" s="397"/>
      <c r="AH7" s="397"/>
      <c r="AI7" s="397"/>
      <c r="AJ7" s="117"/>
    </row>
    <row r="8" spans="1:36" s="26" customFormat="1" ht="18" customHeight="1" x14ac:dyDescent="0.25">
      <c r="A8" s="560">
        <v>45293</v>
      </c>
      <c r="B8" s="558">
        <v>6977</v>
      </c>
      <c r="C8" s="19" t="s">
        <v>16968</v>
      </c>
      <c r="D8" s="353" t="str">
        <f>IFERROR(VLOOKUP($C8,'[2]Mã KH'!$A$3:$E$4001,3,0)," ")</f>
        <v>Số 460, phố Lý Bôn, Phường Đề Thám, Thành phố Thái Bình, Tỉnh Thái Bình, Việt Nam</v>
      </c>
      <c r="E8" s="362">
        <v>4157081915</v>
      </c>
      <c r="F8" s="404"/>
      <c r="G8" s="404"/>
      <c r="H8" s="404"/>
      <c r="I8" s="404"/>
      <c r="J8" s="404"/>
      <c r="K8" s="404"/>
      <c r="L8" s="404">
        <v>7</v>
      </c>
      <c r="M8" s="404"/>
      <c r="N8" s="404"/>
      <c r="O8" s="404"/>
      <c r="P8" s="404"/>
      <c r="Q8" s="404"/>
      <c r="R8" s="404"/>
      <c r="S8" s="404"/>
      <c r="T8" s="404"/>
      <c r="U8" s="404">
        <v>15</v>
      </c>
      <c r="V8" s="404">
        <v>15</v>
      </c>
      <c r="W8" s="404"/>
      <c r="X8" s="404"/>
      <c r="Y8" s="397"/>
      <c r="Z8" s="397"/>
      <c r="AA8" s="397"/>
      <c r="AB8" s="397"/>
      <c r="AC8" s="397">
        <v>5</v>
      </c>
      <c r="AD8" s="397">
        <v>5</v>
      </c>
      <c r="AE8" s="397"/>
      <c r="AF8" s="397"/>
      <c r="AG8" s="397"/>
      <c r="AH8" s="397"/>
      <c r="AI8" s="397"/>
      <c r="AJ8" s="117"/>
    </row>
    <row r="9" spans="1:36" s="26" customFormat="1" ht="18" customHeight="1" x14ac:dyDescent="0.25">
      <c r="A9" s="560">
        <v>45293</v>
      </c>
      <c r="B9" s="558">
        <v>5015</v>
      </c>
      <c r="C9" s="19" t="s">
        <v>16969</v>
      </c>
      <c r="D9" s="353" t="str">
        <f>IFERROR(VLOOKUP($C9,'[2]Mã KH'!$A$3:$E$4001,3,0)," ")</f>
        <v>TTTM Vincom Hà Nam, Phường Minh Khai, Thành phố Phủ Lý, Tỉnh Hà Nam, Việt Nam</v>
      </c>
      <c r="E9" s="362" t="s">
        <v>16992</v>
      </c>
      <c r="F9" s="404"/>
      <c r="G9" s="404"/>
      <c r="H9" s="404"/>
      <c r="I9" s="404"/>
      <c r="J9" s="404"/>
      <c r="K9" s="404"/>
      <c r="L9" s="404"/>
      <c r="M9" s="404"/>
      <c r="N9" s="404"/>
      <c r="O9" s="404"/>
      <c r="P9" s="404"/>
      <c r="Q9" s="404"/>
      <c r="R9" s="404"/>
      <c r="S9" s="404"/>
      <c r="T9" s="404"/>
      <c r="U9" s="404">
        <v>30</v>
      </c>
      <c r="V9" s="404">
        <v>20</v>
      </c>
      <c r="W9" s="404"/>
      <c r="X9" s="404"/>
      <c r="Y9" s="397"/>
      <c r="Z9" s="397"/>
      <c r="AA9" s="397"/>
      <c r="AB9" s="397"/>
      <c r="AC9" s="397"/>
      <c r="AD9" s="397">
        <v>10</v>
      </c>
      <c r="AE9" s="397"/>
      <c r="AF9" s="397">
        <v>10</v>
      </c>
      <c r="AG9" s="397"/>
      <c r="AH9" s="397">
        <v>5</v>
      </c>
      <c r="AI9" s="397"/>
      <c r="AJ9" s="117"/>
    </row>
    <row r="10" spans="1:36" s="26" customFormat="1" ht="18" customHeight="1" x14ac:dyDescent="0.25">
      <c r="A10" s="560">
        <v>45293</v>
      </c>
      <c r="B10" s="558" t="s">
        <v>16970</v>
      </c>
      <c r="C10" s="19" t="s">
        <v>16971</v>
      </c>
      <c r="D10" s="353" t="str">
        <f>IFERROR(VLOOKUP($C10,'[2]Mã KH'!$A$3:$E$4001,3,0)," ")</f>
        <v>Số nhà 848, đường Trần Hưng Đạo, Phường Tân Thành, Thành phố Ninh Bình, Tỉnh Ninh Bình, Việt Nam</v>
      </c>
      <c r="E10" s="362">
        <v>4156980047</v>
      </c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  <c r="T10" s="404"/>
      <c r="U10" s="404">
        <v>20</v>
      </c>
      <c r="V10" s="404">
        <v>10</v>
      </c>
      <c r="W10" s="404"/>
      <c r="X10" s="404"/>
      <c r="Y10" s="397"/>
      <c r="Z10" s="397"/>
      <c r="AA10" s="397"/>
      <c r="AB10" s="397"/>
      <c r="AC10" s="397">
        <v>10</v>
      </c>
      <c r="AD10" s="397"/>
      <c r="AE10" s="397"/>
      <c r="AF10" s="397"/>
      <c r="AG10" s="397"/>
      <c r="AH10" s="397"/>
      <c r="AI10" s="397"/>
      <c r="AJ10" s="117"/>
    </row>
    <row r="11" spans="1:36" s="26" customFormat="1" ht="18" customHeight="1" x14ac:dyDescent="0.25">
      <c r="A11" s="560">
        <v>45293</v>
      </c>
      <c r="B11" s="558">
        <v>4738</v>
      </c>
      <c r="C11" s="19" t="s">
        <v>16971</v>
      </c>
      <c r="D11" s="353" t="str">
        <f>IFERROR(VLOOKUP($C11,'[2]Mã KH'!$A$3:$E$4001,3,0)," ")</f>
        <v>Số nhà 848, đường Trần Hưng Đạo, Phường Tân Thành, Thành phố Ninh Bình, Tỉnh Ninh Bình, Việt Nam</v>
      </c>
      <c r="E11" s="362">
        <v>4156994090</v>
      </c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  <c r="T11" s="404"/>
      <c r="U11" s="404">
        <v>20</v>
      </c>
      <c r="V11" s="404">
        <v>15</v>
      </c>
      <c r="W11" s="404"/>
      <c r="X11" s="404"/>
      <c r="Y11" s="397"/>
      <c r="Z11" s="397"/>
      <c r="AA11" s="397"/>
      <c r="AB11" s="397"/>
      <c r="AC11" s="397">
        <v>15</v>
      </c>
      <c r="AD11" s="397">
        <v>15</v>
      </c>
      <c r="AE11" s="397"/>
      <c r="AF11" s="397">
        <v>15</v>
      </c>
      <c r="AG11" s="397"/>
      <c r="AH11" s="397">
        <v>7</v>
      </c>
      <c r="AI11" s="397"/>
      <c r="AJ11" s="117"/>
    </row>
    <row r="12" spans="1:36" s="26" customFormat="1" ht="18" customHeight="1" x14ac:dyDescent="0.25">
      <c r="A12" s="560">
        <v>45293</v>
      </c>
      <c r="B12" s="558">
        <v>4596</v>
      </c>
      <c r="C12" s="19" t="s">
        <v>16972</v>
      </c>
      <c r="D12" s="353" t="str">
        <f>IFERROR(VLOOKUP($C12,'[2]Mã KH'!$A$3:$E$4001,3,0)," ")</f>
        <v>Tầng 2, TTTM Vincom Tuyên Quang, Số 260 đường Quang Trung, Phường Phan Thiết, Thành Phố Tuyên Quang, Tỉnh Tuyên Quang, Việt Nam</v>
      </c>
      <c r="E12" s="362">
        <v>4156862383</v>
      </c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>
        <v>12</v>
      </c>
      <c r="W12" s="404"/>
      <c r="X12" s="404"/>
      <c r="Y12" s="397"/>
      <c r="Z12" s="397"/>
      <c r="AA12" s="397"/>
      <c r="AB12" s="397"/>
      <c r="AC12" s="397">
        <v>10</v>
      </c>
      <c r="AD12" s="397">
        <v>6</v>
      </c>
      <c r="AE12" s="397"/>
      <c r="AF12" s="397"/>
      <c r="AG12" s="397"/>
      <c r="AH12" s="397"/>
      <c r="AI12" s="397"/>
      <c r="AJ12" s="117"/>
    </row>
    <row r="13" spans="1:36" s="26" customFormat="1" ht="18" customHeight="1" x14ac:dyDescent="0.25">
      <c r="A13" s="560">
        <v>45293</v>
      </c>
      <c r="B13" s="558">
        <v>4993</v>
      </c>
      <c r="C13" s="19" t="s">
        <v>16973</v>
      </c>
      <c r="D13" s="353" t="str">
        <f>IFERROR(VLOOKUP($C13,'[2]Mã KH'!$A$3:$E$4001,3,0)," ")</f>
        <v>TTTM Vincom Yên Bái, đường Thành Công, Phường Nguyễn Thái Học, Thành phố  Yên Bái, Tỉnh Yên Bái, Việt Nam</v>
      </c>
      <c r="E13" s="362">
        <v>4157023555</v>
      </c>
      <c r="F13" s="404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>
        <v>20</v>
      </c>
      <c r="V13" s="404"/>
      <c r="W13" s="404"/>
      <c r="X13" s="404"/>
      <c r="Y13" s="397"/>
      <c r="Z13" s="397"/>
      <c r="AA13" s="397"/>
      <c r="AB13" s="397"/>
      <c r="AC13" s="397"/>
      <c r="AD13" s="397">
        <v>10</v>
      </c>
      <c r="AE13" s="397"/>
      <c r="AF13" s="397"/>
      <c r="AG13" s="397"/>
      <c r="AH13" s="397"/>
      <c r="AI13" s="397"/>
      <c r="AJ13" s="117"/>
    </row>
    <row r="14" spans="1:36" s="26" customFormat="1" ht="18" customHeight="1" x14ac:dyDescent="0.25">
      <c r="A14" s="560">
        <v>45293</v>
      </c>
      <c r="B14" s="558">
        <v>4993</v>
      </c>
      <c r="C14" s="19" t="s">
        <v>16973</v>
      </c>
      <c r="D14" s="353" t="str">
        <f>IFERROR(VLOOKUP($C14,'[2]Mã KH'!$A$3:$E$4001,3,0)," ")</f>
        <v>TTTM Vincom Yên Bái, đường Thành Công, Phường Nguyễn Thái Học, Thành phố  Yên Bái, Tỉnh Yên Bái, Việt Nam</v>
      </c>
      <c r="E14" s="362">
        <v>4156863193</v>
      </c>
      <c r="F14" s="404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>
        <v>6</v>
      </c>
      <c r="W14" s="404"/>
      <c r="X14" s="404"/>
      <c r="Y14" s="397"/>
      <c r="Z14" s="397"/>
      <c r="AA14" s="397"/>
      <c r="AB14" s="397"/>
      <c r="AC14" s="397">
        <v>5</v>
      </c>
      <c r="AD14" s="397">
        <v>10</v>
      </c>
      <c r="AE14" s="397"/>
      <c r="AF14" s="397"/>
      <c r="AG14" s="397"/>
      <c r="AH14" s="397"/>
      <c r="AI14" s="397"/>
      <c r="AJ14" s="117"/>
    </row>
    <row r="15" spans="1:36" s="26" customFormat="1" ht="18" customHeight="1" x14ac:dyDescent="0.25">
      <c r="A15" s="560">
        <v>45293</v>
      </c>
      <c r="B15" s="558">
        <v>4038</v>
      </c>
      <c r="C15" s="19" t="s">
        <v>16974</v>
      </c>
      <c r="D15" s="353" t="str">
        <f>IFERROR(VLOOKUP($C15,'[2]Mã KH'!$A$3:$E$4001,3,0)," ")</f>
        <v>Khu dân cư Nguyễn Trãi 1, Phường Sao Đỏ, Thành phố Chí Linh, Tỉnh Hải Dương, Việt Nam</v>
      </c>
      <c r="E15" s="362">
        <v>4156687039</v>
      </c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404"/>
      <c r="S15" s="404"/>
      <c r="T15" s="404"/>
      <c r="U15" s="404">
        <v>20</v>
      </c>
      <c r="V15" s="404">
        <v>20</v>
      </c>
      <c r="W15" s="404"/>
      <c r="X15" s="404"/>
      <c r="Y15" s="397"/>
      <c r="Z15" s="397"/>
      <c r="AA15" s="397"/>
      <c r="AB15" s="397"/>
      <c r="AC15" s="397">
        <v>10</v>
      </c>
      <c r="AD15" s="397"/>
      <c r="AE15" s="397"/>
      <c r="AF15" s="397"/>
      <c r="AG15" s="397"/>
      <c r="AH15" s="397"/>
      <c r="AI15" s="397"/>
      <c r="AJ15" s="117"/>
    </row>
    <row r="16" spans="1:36" s="26" customFormat="1" ht="18" customHeight="1" x14ac:dyDescent="0.25">
      <c r="A16" s="560">
        <v>45293</v>
      </c>
      <c r="B16" s="558">
        <v>3954</v>
      </c>
      <c r="C16" s="19" t="s">
        <v>16974</v>
      </c>
      <c r="D16" s="353" t="str">
        <f>IFERROR(VLOOKUP($C16,'[2]Mã KH'!$A$3:$E$4001,3,0)," ")</f>
        <v>Khu dân cư Nguyễn Trãi 1, Phường Sao Đỏ, Thành phố Chí Linh, Tỉnh Hải Dương, Việt Nam</v>
      </c>
      <c r="E16" s="362">
        <v>4157045662</v>
      </c>
      <c r="F16" s="404"/>
      <c r="G16" s="404"/>
      <c r="H16" s="404"/>
      <c r="I16" s="404"/>
      <c r="J16" s="404"/>
      <c r="K16" s="404"/>
      <c r="L16" s="404"/>
      <c r="M16" s="404"/>
      <c r="N16" s="404"/>
      <c r="O16" s="404"/>
      <c r="P16" s="404"/>
      <c r="Q16" s="404"/>
      <c r="R16" s="404"/>
      <c r="S16" s="404"/>
      <c r="T16" s="404"/>
      <c r="U16" s="404">
        <v>10</v>
      </c>
      <c r="V16" s="404">
        <v>20</v>
      </c>
      <c r="W16" s="404"/>
      <c r="X16" s="404"/>
      <c r="Y16" s="397"/>
      <c r="Z16" s="397"/>
      <c r="AA16" s="397"/>
      <c r="AB16" s="397"/>
      <c r="AC16" s="397">
        <v>10</v>
      </c>
      <c r="AD16" s="397"/>
      <c r="AE16" s="397"/>
      <c r="AF16" s="397">
        <v>5</v>
      </c>
      <c r="AG16" s="397"/>
      <c r="AH16" s="397">
        <v>5</v>
      </c>
      <c r="AI16" s="397"/>
      <c r="AJ16" s="117"/>
    </row>
    <row r="17" spans="1:36" s="26" customFormat="1" ht="18" customHeight="1" x14ac:dyDescent="0.25">
      <c r="A17" s="560">
        <v>45293</v>
      </c>
      <c r="B17" s="558">
        <v>5940</v>
      </c>
      <c r="C17" s="19" t="s">
        <v>16974</v>
      </c>
      <c r="D17" s="353" t="str">
        <f>IFERROR(VLOOKUP($C17,'[2]Mã KH'!$A$3:$E$4001,3,0)," ")</f>
        <v>Khu dân cư Nguyễn Trãi 1, Phường Sao Đỏ, Thành phố Chí Linh, Tỉnh Hải Dương, Việt Nam</v>
      </c>
      <c r="E17" s="362">
        <v>4157039328</v>
      </c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404"/>
      <c r="S17" s="404"/>
      <c r="T17" s="404"/>
      <c r="U17" s="404">
        <v>15</v>
      </c>
      <c r="V17" s="404">
        <v>10</v>
      </c>
      <c r="W17" s="404"/>
      <c r="X17" s="404"/>
      <c r="Y17" s="397"/>
      <c r="Z17" s="397"/>
      <c r="AA17" s="397"/>
      <c r="AB17" s="397"/>
      <c r="AC17" s="397">
        <v>5</v>
      </c>
      <c r="AD17" s="397">
        <v>5</v>
      </c>
      <c r="AE17" s="397"/>
      <c r="AF17" s="397"/>
      <c r="AG17" s="397"/>
      <c r="AH17" s="397"/>
      <c r="AI17" s="397"/>
      <c r="AJ17" s="117"/>
    </row>
    <row r="18" spans="1:36" s="26" customFormat="1" ht="18" customHeight="1" x14ac:dyDescent="0.25">
      <c r="A18" s="560">
        <v>45293</v>
      </c>
      <c r="B18" s="558">
        <v>6015</v>
      </c>
      <c r="C18" s="19" t="s">
        <v>16974</v>
      </c>
      <c r="D18" s="353" t="str">
        <f>IFERROR(VLOOKUP($C18,'[2]Mã KH'!$A$3:$E$4001,3,0)," ")</f>
        <v>Khu dân cư Nguyễn Trãi 1, Phường Sao Đỏ, Thành phố Chí Linh, Tỉnh Hải Dương, Việt Nam</v>
      </c>
      <c r="E18" s="362" t="s">
        <v>16992</v>
      </c>
      <c r="F18" s="404"/>
      <c r="G18" s="404"/>
      <c r="H18" s="404"/>
      <c r="I18" s="404"/>
      <c r="J18" s="404"/>
      <c r="K18" s="404"/>
      <c r="L18" s="404"/>
      <c r="M18" s="404"/>
      <c r="N18" s="404"/>
      <c r="O18" s="404"/>
      <c r="P18" s="404"/>
      <c r="Q18" s="404"/>
      <c r="R18" s="404"/>
      <c r="S18" s="404"/>
      <c r="T18" s="404"/>
      <c r="U18" s="404">
        <v>20</v>
      </c>
      <c r="V18" s="404">
        <v>15</v>
      </c>
      <c r="W18" s="404"/>
      <c r="X18" s="404"/>
      <c r="Y18" s="397"/>
      <c r="Z18" s="397"/>
      <c r="AA18" s="397"/>
      <c r="AB18" s="397"/>
      <c r="AC18" s="397">
        <v>5</v>
      </c>
      <c r="AD18" s="397"/>
      <c r="AE18" s="397"/>
      <c r="AF18" s="397"/>
      <c r="AG18" s="397"/>
      <c r="AH18" s="397"/>
      <c r="AI18" s="397"/>
      <c r="AJ18" s="117"/>
    </row>
    <row r="19" spans="1:36" s="26" customFormat="1" ht="18" customHeight="1" x14ac:dyDescent="0.25">
      <c r="A19" s="560">
        <v>45293</v>
      </c>
      <c r="B19" s="558">
        <v>5951</v>
      </c>
      <c r="C19" s="19" t="s">
        <v>16974</v>
      </c>
      <c r="D19" s="353" t="str">
        <f>IFERROR(VLOOKUP($C19,'[2]Mã KH'!$A$3:$E$4001,3,0)," ")</f>
        <v>Khu dân cư Nguyễn Trãi 1, Phường Sao Đỏ, Thành phố Chí Linh, Tỉnh Hải Dương, Việt Nam</v>
      </c>
      <c r="E19" s="362">
        <v>4156980025</v>
      </c>
      <c r="F19" s="404"/>
      <c r="G19" s="404"/>
      <c r="H19" s="404"/>
      <c r="I19" s="404"/>
      <c r="J19" s="404"/>
      <c r="K19" s="404"/>
      <c r="L19" s="404"/>
      <c r="M19" s="404">
        <v>10</v>
      </c>
      <c r="N19" s="404"/>
      <c r="O19" s="404"/>
      <c r="P19" s="404"/>
      <c r="Q19" s="404"/>
      <c r="R19" s="404"/>
      <c r="S19" s="404"/>
      <c r="T19" s="404"/>
      <c r="U19" s="404">
        <v>20</v>
      </c>
      <c r="V19" s="404">
        <v>10</v>
      </c>
      <c r="W19" s="404"/>
      <c r="X19" s="404"/>
      <c r="Y19" s="397"/>
      <c r="Z19" s="397"/>
      <c r="AA19" s="397"/>
      <c r="AB19" s="397"/>
      <c r="AC19" s="397">
        <v>10</v>
      </c>
      <c r="AD19" s="397"/>
      <c r="AE19" s="397"/>
      <c r="AF19" s="397"/>
      <c r="AG19" s="397"/>
      <c r="AH19" s="397"/>
      <c r="AI19" s="397"/>
      <c r="AJ19" s="117"/>
    </row>
    <row r="20" spans="1:36" s="26" customFormat="1" ht="18" customHeight="1" x14ac:dyDescent="0.25">
      <c r="A20" s="560">
        <v>45293</v>
      </c>
      <c r="B20" s="558">
        <v>5801</v>
      </c>
      <c r="C20" s="19" t="s">
        <v>16975</v>
      </c>
      <c r="D20" s="353" t="str">
        <f>IFERROR(VLOOKUP($C20,'[2]Mã KH'!$A$3:$E$4001,3,0)," ")</f>
        <v>khu trung tâm thương mại Vincom Lê Thánh Tông, Số 5 đường Lê, Phường Máy Tơ, Quận Ngô Quyền, Thành phố Hải Phòng, Việt Nam</v>
      </c>
      <c r="E20" s="362">
        <v>4157049301</v>
      </c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>
        <v>5</v>
      </c>
      <c r="V20" s="404">
        <v>5</v>
      </c>
      <c r="W20" s="404"/>
      <c r="X20" s="404"/>
      <c r="Y20" s="397"/>
      <c r="Z20" s="397"/>
      <c r="AA20" s="397"/>
      <c r="AB20" s="397"/>
      <c r="AC20" s="397">
        <v>10</v>
      </c>
      <c r="AD20" s="397">
        <v>10</v>
      </c>
      <c r="AE20" s="397"/>
      <c r="AF20" s="397">
        <v>5</v>
      </c>
      <c r="AG20" s="397"/>
      <c r="AH20" s="397"/>
      <c r="AI20" s="397"/>
      <c r="AJ20" s="117"/>
    </row>
    <row r="21" spans="1:36" s="26" customFormat="1" ht="18" customHeight="1" x14ac:dyDescent="0.25">
      <c r="A21" s="560">
        <v>45293</v>
      </c>
      <c r="B21" s="558">
        <v>3513</v>
      </c>
      <c r="C21" s="19" t="s">
        <v>16975</v>
      </c>
      <c r="D21" s="353" t="str">
        <f>IFERROR(VLOOKUP($C21,'[2]Mã KH'!$A$3:$E$4001,3,0)," ")</f>
        <v>khu trung tâm thương mại Vincom Lê Thánh Tông, Số 5 đường Lê, Phường Máy Tơ, Quận Ngô Quyền, Thành phố Hải Phòng, Việt Nam</v>
      </c>
      <c r="E21" s="362">
        <v>4157033798</v>
      </c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>
        <v>10</v>
      </c>
      <c r="V21" s="404">
        <v>5</v>
      </c>
      <c r="W21" s="404"/>
      <c r="X21" s="404"/>
      <c r="Y21" s="397"/>
      <c r="Z21" s="397"/>
      <c r="AA21" s="397"/>
      <c r="AB21" s="397"/>
      <c r="AC21" s="397">
        <v>6</v>
      </c>
      <c r="AD21" s="397">
        <v>10</v>
      </c>
      <c r="AE21" s="397"/>
      <c r="AF21" s="397">
        <v>3</v>
      </c>
      <c r="AG21" s="397"/>
      <c r="AH21" s="397"/>
      <c r="AI21" s="397"/>
      <c r="AJ21" s="117"/>
    </row>
    <row r="22" spans="1:36" s="26" customFormat="1" ht="18" customHeight="1" x14ac:dyDescent="0.25">
      <c r="A22" s="560">
        <v>45293</v>
      </c>
      <c r="B22" s="558">
        <v>4817</v>
      </c>
      <c r="C22" s="19" t="s">
        <v>16975</v>
      </c>
      <c r="D22" s="353" t="str">
        <f>IFERROR(VLOOKUP($C22,'[2]Mã KH'!$A$3:$E$4001,3,0)," ")</f>
        <v>khu trung tâm thương mại Vincom Lê Thánh Tông, Số 5 đường Lê, Phường Máy Tơ, Quận Ngô Quyền, Thành phố Hải Phòng, Việt Nam</v>
      </c>
      <c r="E22" s="362">
        <v>4157046364</v>
      </c>
      <c r="F22" s="404"/>
      <c r="G22" s="404"/>
      <c r="H22" s="404"/>
      <c r="I22" s="404"/>
      <c r="J22" s="404"/>
      <c r="K22" s="404"/>
      <c r="L22" s="404"/>
      <c r="M22" s="404">
        <v>10</v>
      </c>
      <c r="N22" s="404"/>
      <c r="O22" s="404"/>
      <c r="P22" s="404"/>
      <c r="Q22" s="404"/>
      <c r="R22" s="404"/>
      <c r="S22" s="404"/>
      <c r="T22" s="404"/>
      <c r="U22" s="404">
        <v>15</v>
      </c>
      <c r="V22" s="404">
        <v>15</v>
      </c>
      <c r="W22" s="404"/>
      <c r="X22" s="404"/>
      <c r="Y22" s="397"/>
      <c r="Z22" s="397"/>
      <c r="AA22" s="397"/>
      <c r="AB22" s="397"/>
      <c r="AC22" s="397">
        <v>10</v>
      </c>
      <c r="AD22" s="397">
        <v>10</v>
      </c>
      <c r="AE22" s="397"/>
      <c r="AF22" s="397">
        <v>5</v>
      </c>
      <c r="AG22" s="397"/>
      <c r="AH22" s="397"/>
      <c r="AI22" s="397"/>
      <c r="AJ22" s="117"/>
    </row>
    <row r="23" spans="1:36" s="26" customFormat="1" ht="18" customHeight="1" x14ac:dyDescent="0.25">
      <c r="A23" s="560">
        <v>45293</v>
      </c>
      <c r="B23" s="558">
        <v>3688</v>
      </c>
      <c r="C23" s="19" t="s">
        <v>16975</v>
      </c>
      <c r="D23" s="353" t="str">
        <f>IFERROR(VLOOKUP($C23,'[2]Mã KH'!$A$3:$E$4001,3,0)," ")</f>
        <v>khu trung tâm thương mại Vincom Lê Thánh Tông, Số 5 đường Lê, Phường Máy Tơ, Quận Ngô Quyền, Thành phố Hải Phòng, Việt Nam</v>
      </c>
      <c r="E23" s="362">
        <v>4157049297</v>
      </c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>
        <v>15</v>
      </c>
      <c r="V23" s="404">
        <v>10</v>
      </c>
      <c r="W23" s="404"/>
      <c r="X23" s="404"/>
      <c r="Y23" s="397"/>
      <c r="Z23" s="397"/>
      <c r="AA23" s="397"/>
      <c r="AB23" s="397"/>
      <c r="AC23" s="397">
        <v>5</v>
      </c>
      <c r="AD23" s="397">
        <v>5</v>
      </c>
      <c r="AE23" s="397"/>
      <c r="AF23" s="397">
        <v>5</v>
      </c>
      <c r="AG23" s="397"/>
      <c r="AH23" s="397"/>
      <c r="AI23" s="397"/>
      <c r="AJ23" s="117"/>
    </row>
    <row r="24" spans="1:36" s="26" customFormat="1" ht="18" customHeight="1" x14ac:dyDescent="0.25">
      <c r="A24" s="560">
        <v>45293</v>
      </c>
      <c r="B24" s="558">
        <v>6129</v>
      </c>
      <c r="C24" s="19" t="s">
        <v>16975</v>
      </c>
      <c r="D24" s="353" t="str">
        <f>IFERROR(VLOOKUP($C24,'[2]Mã KH'!$A$3:$E$4001,3,0)," ")</f>
        <v>khu trung tâm thương mại Vincom Lê Thánh Tông, Số 5 đường Lê, Phường Máy Tơ, Quận Ngô Quyền, Thành phố Hải Phòng, Việt Nam</v>
      </c>
      <c r="E24" s="362">
        <v>4157074112</v>
      </c>
      <c r="F24" s="404">
        <v>3</v>
      </c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>
        <v>20</v>
      </c>
      <c r="V24" s="404">
        <v>15</v>
      </c>
      <c r="W24" s="404"/>
      <c r="X24" s="404"/>
      <c r="Y24" s="397"/>
      <c r="Z24" s="397"/>
      <c r="AA24" s="397">
        <v>10</v>
      </c>
      <c r="AB24" s="397"/>
      <c r="AC24" s="397">
        <v>10</v>
      </c>
      <c r="AD24" s="397"/>
      <c r="AE24" s="397"/>
      <c r="AF24" s="397">
        <v>10</v>
      </c>
      <c r="AG24" s="397"/>
      <c r="AH24" s="397"/>
      <c r="AI24" s="397"/>
      <c r="AJ24" s="117"/>
    </row>
    <row r="25" spans="1:36" s="26" customFormat="1" ht="18" customHeight="1" x14ac:dyDescent="0.25">
      <c r="A25" s="560">
        <v>45293</v>
      </c>
      <c r="B25" s="558">
        <v>5888</v>
      </c>
      <c r="C25" s="19" t="s">
        <v>16975</v>
      </c>
      <c r="D25" s="353" t="str">
        <f>IFERROR(VLOOKUP($C25,'[2]Mã KH'!$A$3:$E$4001,3,0)," ")</f>
        <v>khu trung tâm thương mại Vincom Lê Thánh Tông, Số 5 đường Lê, Phường Máy Tơ, Quận Ngô Quyền, Thành phố Hải Phòng, Việt Nam</v>
      </c>
      <c r="E25" s="362">
        <v>4156790787</v>
      </c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>
        <v>40</v>
      </c>
      <c r="V25" s="404">
        <v>10</v>
      </c>
      <c r="W25" s="404"/>
      <c r="X25" s="404"/>
      <c r="Y25" s="397"/>
      <c r="Z25" s="397"/>
      <c r="AA25" s="397"/>
      <c r="AB25" s="397"/>
      <c r="AC25" s="397"/>
      <c r="AD25" s="397"/>
      <c r="AE25" s="397"/>
      <c r="AF25" s="397">
        <v>5</v>
      </c>
      <c r="AG25" s="397"/>
      <c r="AH25" s="397"/>
      <c r="AI25" s="397"/>
      <c r="AJ25" s="117"/>
    </row>
    <row r="26" spans="1:36" s="26" customFormat="1" ht="18" customHeight="1" x14ac:dyDescent="0.25">
      <c r="A26" s="560">
        <v>45293</v>
      </c>
      <c r="B26" s="558">
        <v>3268</v>
      </c>
      <c r="C26" s="19" t="s">
        <v>16975</v>
      </c>
      <c r="D26" s="353" t="str">
        <f>IFERROR(VLOOKUP($C26,'[2]Mã KH'!$A$3:$E$4001,3,0)," ")</f>
        <v>khu trung tâm thương mại Vincom Lê Thánh Tông, Số 5 đường Lê, Phường Máy Tơ, Quận Ngô Quyền, Thành phố Hải Phòng, Việt Nam</v>
      </c>
      <c r="E26" s="362">
        <v>4157046349</v>
      </c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>
        <v>10</v>
      </c>
      <c r="V26" s="404">
        <v>10</v>
      </c>
      <c r="W26" s="404"/>
      <c r="X26" s="404"/>
      <c r="Y26" s="397"/>
      <c r="Z26" s="397"/>
      <c r="AA26" s="397"/>
      <c r="AB26" s="397"/>
      <c r="AC26" s="397">
        <v>5</v>
      </c>
      <c r="AD26" s="397">
        <v>10</v>
      </c>
      <c r="AE26" s="397"/>
      <c r="AF26" s="397"/>
      <c r="AG26" s="397"/>
      <c r="AH26" s="397"/>
      <c r="AI26" s="397"/>
      <c r="AJ26" s="117"/>
    </row>
    <row r="27" spans="1:36" s="26" customFormat="1" ht="18" customHeight="1" x14ac:dyDescent="0.25">
      <c r="A27" s="560">
        <v>45293</v>
      </c>
      <c r="B27" s="558">
        <v>4567</v>
      </c>
      <c r="C27" s="19" t="s">
        <v>16975</v>
      </c>
      <c r="D27" s="353" t="str">
        <f>IFERROR(VLOOKUP($C27,'[2]Mã KH'!$A$3:$E$4001,3,0)," ")</f>
        <v>khu trung tâm thương mại Vincom Lê Thánh Tông, Số 5 đường Lê, Phường Máy Tơ, Quận Ngô Quyền, Thành phố Hải Phòng, Việt Nam</v>
      </c>
      <c r="E27" s="362">
        <v>4157049347</v>
      </c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>
        <v>15</v>
      </c>
      <c r="V27" s="404">
        <v>15</v>
      </c>
      <c r="W27" s="404"/>
      <c r="X27" s="404"/>
      <c r="Y27" s="397"/>
      <c r="Z27" s="397"/>
      <c r="AA27" s="397"/>
      <c r="AB27" s="397"/>
      <c r="AC27" s="397">
        <v>5</v>
      </c>
      <c r="AD27" s="397"/>
      <c r="AE27" s="397"/>
      <c r="AF27" s="397"/>
      <c r="AG27" s="397"/>
      <c r="AH27" s="397"/>
      <c r="AI27" s="397"/>
      <c r="AJ27" s="117"/>
    </row>
    <row r="28" spans="1:36" s="26" customFormat="1" ht="18" customHeight="1" x14ac:dyDescent="0.25">
      <c r="A28" s="560">
        <v>45293</v>
      </c>
      <c r="B28" s="558">
        <v>4514</v>
      </c>
      <c r="C28" s="19" t="s">
        <v>16975</v>
      </c>
      <c r="D28" s="353" t="str">
        <f>IFERROR(VLOOKUP($C28,'[2]Mã KH'!$A$3:$E$4001,3,0)," ")</f>
        <v>khu trung tâm thương mại Vincom Lê Thánh Tông, Số 5 đường Lê, Phường Máy Tơ, Quận Ngô Quyền, Thành phố Hải Phòng, Việt Nam</v>
      </c>
      <c r="E28" s="362">
        <v>4157046951</v>
      </c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  <c r="R28" s="404"/>
      <c r="S28" s="404"/>
      <c r="T28" s="404"/>
      <c r="U28" s="404">
        <v>10</v>
      </c>
      <c r="V28" s="404">
        <v>10</v>
      </c>
      <c r="W28" s="404"/>
      <c r="X28" s="404"/>
      <c r="Y28" s="397"/>
      <c r="Z28" s="397"/>
      <c r="AA28" s="397"/>
      <c r="AB28" s="397"/>
      <c r="AC28" s="397">
        <v>10</v>
      </c>
      <c r="AD28" s="397">
        <v>10</v>
      </c>
      <c r="AE28" s="397"/>
      <c r="AF28" s="397"/>
      <c r="AG28" s="397"/>
      <c r="AH28" s="397"/>
      <c r="AI28" s="397"/>
      <c r="AJ28" s="117"/>
    </row>
    <row r="29" spans="1:36" s="26" customFormat="1" ht="18" customHeight="1" x14ac:dyDescent="0.25">
      <c r="A29" s="560">
        <v>45293</v>
      </c>
      <c r="B29" s="558">
        <v>5656</v>
      </c>
      <c r="C29" s="19" t="s">
        <v>16976</v>
      </c>
      <c r="D29" s="353" t="str">
        <f>IFERROR(VLOOKUP($C29,'[2]Mã KH'!$A$3:$E$4001,3,0)," ")</f>
        <v>481 Hùng Vương, Phường Đồng Tâm, Thành phố Vĩnh Yên, Tỉnh Vĩnh Phúc, Việt Nam</v>
      </c>
      <c r="E29" s="362">
        <v>4156980370</v>
      </c>
      <c r="F29" s="404">
        <v>10</v>
      </c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>
        <v>30</v>
      </c>
      <c r="V29" s="404"/>
      <c r="W29" s="404"/>
      <c r="X29" s="404"/>
      <c r="Y29" s="397"/>
      <c r="Z29" s="397"/>
      <c r="AA29" s="397">
        <v>10</v>
      </c>
      <c r="AB29" s="397"/>
      <c r="AC29" s="397">
        <v>20</v>
      </c>
      <c r="AD29" s="397">
        <v>5</v>
      </c>
      <c r="AE29" s="397"/>
      <c r="AF29" s="397"/>
      <c r="AG29" s="397"/>
      <c r="AH29" s="397">
        <v>5</v>
      </c>
      <c r="AI29" s="397"/>
      <c r="AJ29" s="117"/>
    </row>
    <row r="30" spans="1:36" s="26" customFormat="1" ht="18" customHeight="1" x14ac:dyDescent="0.25">
      <c r="A30" s="560">
        <v>45293</v>
      </c>
      <c r="B30" s="558">
        <v>5875</v>
      </c>
      <c r="C30" s="19" t="s">
        <v>16976</v>
      </c>
      <c r="D30" s="353" t="str">
        <f>IFERROR(VLOOKUP($C30,'[2]Mã KH'!$A$3:$E$4001,3,0)," ")</f>
        <v>481 Hùng Vương, Phường Đồng Tâm, Thành phố Vĩnh Yên, Tỉnh Vĩnh Phúc, Việt Nam</v>
      </c>
      <c r="E30" s="362" t="s">
        <v>16992</v>
      </c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>
        <v>20</v>
      </c>
      <c r="V30" s="404">
        <v>10</v>
      </c>
      <c r="W30" s="404"/>
      <c r="X30" s="404"/>
      <c r="Y30" s="397"/>
      <c r="Z30" s="397"/>
      <c r="AA30" s="397"/>
      <c r="AB30" s="397"/>
      <c r="AC30" s="397">
        <v>10</v>
      </c>
      <c r="AD30" s="397"/>
      <c r="AE30" s="397"/>
      <c r="AF30" s="397"/>
      <c r="AG30" s="397"/>
      <c r="AH30" s="397"/>
      <c r="AI30" s="397"/>
      <c r="AJ30" s="117"/>
    </row>
    <row r="31" spans="1:36" s="26" customFormat="1" ht="18" customHeight="1" x14ac:dyDescent="0.25">
      <c r="A31" s="560">
        <v>45293</v>
      </c>
      <c r="B31" s="558">
        <v>4966</v>
      </c>
      <c r="C31" s="19" t="s">
        <v>16976</v>
      </c>
      <c r="D31" s="353" t="str">
        <f>IFERROR(VLOOKUP($C31,'[2]Mã KH'!$A$3:$E$4001,3,0)," ")</f>
        <v>481 Hùng Vương, Phường Đồng Tâm, Thành phố Vĩnh Yên, Tỉnh Vĩnh Phúc, Việt Nam</v>
      </c>
      <c r="E31" s="362">
        <v>4156979561</v>
      </c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>
        <v>10</v>
      </c>
      <c r="V31" s="404">
        <v>5</v>
      </c>
      <c r="W31" s="404"/>
      <c r="X31" s="404"/>
      <c r="Y31" s="397"/>
      <c r="Z31" s="397"/>
      <c r="AA31" s="397"/>
      <c r="AB31" s="397"/>
      <c r="AC31" s="397">
        <v>5</v>
      </c>
      <c r="AD31" s="397">
        <v>10</v>
      </c>
      <c r="AE31" s="397"/>
      <c r="AF31" s="397">
        <v>5</v>
      </c>
      <c r="AG31" s="397"/>
      <c r="AH31" s="397"/>
      <c r="AI31" s="397"/>
      <c r="AJ31" s="117"/>
    </row>
    <row r="32" spans="1:36" s="26" customFormat="1" ht="18" customHeight="1" x14ac:dyDescent="0.25">
      <c r="A32" s="560">
        <v>45293</v>
      </c>
      <c r="B32" s="558">
        <v>6595</v>
      </c>
      <c r="C32" s="19" t="s">
        <v>16976</v>
      </c>
      <c r="D32" s="353" t="str">
        <f>IFERROR(VLOOKUP($C32,'[2]Mã KH'!$A$3:$E$4001,3,0)," ")</f>
        <v>481 Hùng Vương, Phường Đồng Tâm, Thành phố Vĩnh Yên, Tỉnh Vĩnh Phúc, Việt Nam</v>
      </c>
      <c r="E32" s="362">
        <v>4156964051</v>
      </c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>
        <v>20</v>
      </c>
      <c r="V32" s="404">
        <v>15</v>
      </c>
      <c r="W32" s="404"/>
      <c r="X32" s="404"/>
      <c r="Y32" s="397"/>
      <c r="Z32" s="397"/>
      <c r="AA32" s="397"/>
      <c r="AB32" s="397"/>
      <c r="AC32" s="397">
        <v>15</v>
      </c>
      <c r="AD32" s="397">
        <v>10</v>
      </c>
      <c r="AE32" s="397"/>
      <c r="AF32" s="397"/>
      <c r="AG32" s="397"/>
      <c r="AH32" s="397"/>
      <c r="AI32" s="397"/>
      <c r="AJ32" s="117"/>
    </row>
    <row r="33" spans="1:36" s="26" customFormat="1" ht="18" customHeight="1" x14ac:dyDescent="0.25">
      <c r="A33" s="560">
        <v>45293</v>
      </c>
      <c r="B33" s="558">
        <v>6568</v>
      </c>
      <c r="C33" s="19" t="s">
        <v>16977</v>
      </c>
      <c r="D33" s="353" t="str">
        <f>IFERROR(VLOOKUP($C33,'[2]Mã KH'!$A$3:$E$4001,3,0)," ")</f>
        <v>Đường Lê Quang Đạo, Phường Đông Ngàn, Thành phố Từ Sơn, Tỉnh Bắc Ninh, Việt Nam</v>
      </c>
      <c r="E33" s="362">
        <v>4156970699</v>
      </c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  <c r="R33" s="404"/>
      <c r="S33" s="404"/>
      <c r="T33" s="404"/>
      <c r="U33" s="404">
        <v>15</v>
      </c>
      <c r="V33" s="404">
        <v>5</v>
      </c>
      <c r="W33" s="404"/>
      <c r="X33" s="404"/>
      <c r="Y33" s="397"/>
      <c r="Z33" s="397"/>
      <c r="AA33" s="397"/>
      <c r="AB33" s="397"/>
      <c r="AC33" s="397">
        <v>10</v>
      </c>
      <c r="AD33" s="397">
        <v>5</v>
      </c>
      <c r="AE33" s="397"/>
      <c r="AF33" s="397"/>
      <c r="AG33" s="397"/>
      <c r="AH33" s="397"/>
      <c r="AI33" s="397"/>
      <c r="AJ33" s="117"/>
    </row>
    <row r="34" spans="1:36" s="26" customFormat="1" ht="18" customHeight="1" x14ac:dyDescent="0.25">
      <c r="A34" s="560">
        <v>45293</v>
      </c>
      <c r="B34" s="558">
        <v>6592</v>
      </c>
      <c r="C34" s="19" t="s">
        <v>16977</v>
      </c>
      <c r="D34" s="353" t="str">
        <f>IFERROR(VLOOKUP($C34,'[2]Mã KH'!$A$3:$E$4001,3,0)," ")</f>
        <v>Đường Lê Quang Đạo, Phường Đông Ngàn, Thành phố Từ Sơn, Tỉnh Bắc Ninh, Việt Nam</v>
      </c>
      <c r="E34" s="362">
        <v>4156953739</v>
      </c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  <c r="R34" s="404"/>
      <c r="S34" s="404"/>
      <c r="T34" s="404"/>
      <c r="U34" s="404">
        <v>15</v>
      </c>
      <c r="V34" s="404">
        <v>5</v>
      </c>
      <c r="W34" s="404"/>
      <c r="X34" s="404"/>
      <c r="Y34" s="397"/>
      <c r="Z34" s="397"/>
      <c r="AA34" s="397"/>
      <c r="AB34" s="397"/>
      <c r="AC34" s="397">
        <v>5</v>
      </c>
      <c r="AD34" s="397"/>
      <c r="AE34" s="397"/>
      <c r="AF34" s="397"/>
      <c r="AG34" s="397"/>
      <c r="AH34" s="397"/>
      <c r="AI34" s="397"/>
      <c r="AJ34" s="117"/>
    </row>
    <row r="35" spans="1:36" s="26" customFormat="1" ht="18" customHeight="1" x14ac:dyDescent="0.25">
      <c r="A35" s="560">
        <v>45293</v>
      </c>
      <c r="B35" s="558">
        <v>4022</v>
      </c>
      <c r="C35" s="19" t="s">
        <v>16977</v>
      </c>
      <c r="D35" s="353" t="str">
        <f>IFERROR(VLOOKUP($C35,'[2]Mã KH'!$A$3:$E$4001,3,0)," ")</f>
        <v>Đường Lê Quang Đạo, Phường Đông Ngàn, Thành phố Từ Sơn, Tỉnh Bắc Ninh, Việt Nam</v>
      </c>
      <c r="E35" s="362">
        <v>4157001800</v>
      </c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>
        <v>15</v>
      </c>
      <c r="V35" s="404">
        <v>10</v>
      </c>
      <c r="W35" s="404"/>
      <c r="X35" s="404"/>
      <c r="Y35" s="397"/>
      <c r="Z35" s="397"/>
      <c r="AA35" s="397"/>
      <c r="AB35" s="397"/>
      <c r="AC35" s="397">
        <v>5</v>
      </c>
      <c r="AD35" s="397"/>
      <c r="AE35" s="397"/>
      <c r="AF35" s="397"/>
      <c r="AG35" s="397"/>
      <c r="AH35" s="397"/>
      <c r="AI35" s="397"/>
      <c r="AJ35" s="117"/>
    </row>
    <row r="36" spans="1:36" s="26" customFormat="1" ht="18" customHeight="1" x14ac:dyDescent="0.25">
      <c r="A36" s="560">
        <v>45293</v>
      </c>
      <c r="B36" s="558">
        <v>6580</v>
      </c>
      <c r="C36" s="19" t="s">
        <v>16978</v>
      </c>
      <c r="D36" s="353" t="str">
        <f>IFERROR(VLOOKUP($C36,'[2]Mã KH'!$A$3:$E$4001,3,0)," ")</f>
        <v>Căn RA1, Tầng 01, Tòa A1 Khu căn hộ Rừng Cọ, KĐT TM và DL Vă, Xã Xuân Quan, Huyện Văn Giang, Tỉnh Hưng Yên, Việt Nam</v>
      </c>
      <c r="E36" s="362">
        <v>4156994404</v>
      </c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  <c r="R36" s="404"/>
      <c r="S36" s="404"/>
      <c r="T36" s="404"/>
      <c r="U36" s="404">
        <v>10</v>
      </c>
      <c r="V36" s="404">
        <v>30</v>
      </c>
      <c r="W36" s="404"/>
      <c r="X36" s="404"/>
      <c r="Y36" s="397"/>
      <c r="Z36" s="397"/>
      <c r="AA36" s="397"/>
      <c r="AB36" s="397"/>
      <c r="AC36" s="397">
        <v>10</v>
      </c>
      <c r="AD36" s="397">
        <v>10</v>
      </c>
      <c r="AE36" s="397"/>
      <c r="AF36" s="397"/>
      <c r="AG36" s="397"/>
      <c r="AH36" s="397"/>
      <c r="AI36" s="397"/>
      <c r="AJ36" s="117"/>
    </row>
    <row r="37" spans="1:36" s="26" customFormat="1" ht="18" customHeight="1" x14ac:dyDescent="0.25">
      <c r="A37" s="560">
        <v>45293</v>
      </c>
      <c r="B37" s="558">
        <v>6837</v>
      </c>
      <c r="C37" s="19" t="s">
        <v>16978</v>
      </c>
      <c r="D37" s="353" t="str">
        <f>IFERROR(VLOOKUP($C37,'[2]Mã KH'!$A$3:$E$4001,3,0)," ")</f>
        <v>Căn RA1, Tầng 01, Tòa A1 Khu căn hộ Rừng Cọ, KĐT TM và DL Vă, Xã Xuân Quan, Huyện Văn Giang, Tỉnh Hưng Yên, Việt Nam</v>
      </c>
      <c r="E37" s="362">
        <v>4156977725</v>
      </c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>
        <v>20</v>
      </c>
      <c r="V37" s="404"/>
      <c r="W37" s="404"/>
      <c r="X37" s="404"/>
      <c r="Y37" s="397"/>
      <c r="Z37" s="397"/>
      <c r="AA37" s="397"/>
      <c r="AB37" s="397"/>
      <c r="AC37" s="397">
        <v>5</v>
      </c>
      <c r="AD37" s="397"/>
      <c r="AE37" s="397"/>
      <c r="AF37" s="397"/>
      <c r="AG37" s="397"/>
      <c r="AH37" s="397"/>
      <c r="AI37" s="397"/>
      <c r="AJ37" s="117"/>
    </row>
    <row r="38" spans="1:36" s="26" customFormat="1" ht="18" customHeight="1" x14ac:dyDescent="0.25">
      <c r="A38" s="560">
        <v>45293</v>
      </c>
      <c r="B38" s="558">
        <v>6401</v>
      </c>
      <c r="C38" s="19" t="s">
        <v>16978</v>
      </c>
      <c r="D38" s="353" t="str">
        <f>IFERROR(VLOOKUP($C38,'[2]Mã KH'!$A$3:$E$4001,3,0)," ")</f>
        <v>Căn RA1, Tầng 01, Tòa A1 Khu căn hộ Rừng Cọ, KĐT TM và DL Vă, Xã Xuân Quan, Huyện Văn Giang, Tỉnh Hưng Yên, Việt Nam</v>
      </c>
      <c r="E38" s="362" t="s">
        <v>16992</v>
      </c>
      <c r="F38" s="404">
        <v>10</v>
      </c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  <c r="R38" s="404"/>
      <c r="S38" s="404"/>
      <c r="T38" s="404"/>
      <c r="U38" s="404">
        <v>35</v>
      </c>
      <c r="V38" s="404"/>
      <c r="W38" s="404"/>
      <c r="X38" s="404"/>
      <c r="Y38" s="397"/>
      <c r="Z38" s="397"/>
      <c r="AA38" s="397"/>
      <c r="AB38" s="397"/>
      <c r="AC38" s="397"/>
      <c r="AD38" s="397"/>
      <c r="AE38" s="397"/>
      <c r="AF38" s="397"/>
      <c r="AG38" s="397"/>
      <c r="AH38" s="397"/>
      <c r="AI38" s="397"/>
      <c r="AJ38" s="117"/>
    </row>
    <row r="39" spans="1:36" s="26" customFormat="1" ht="18" customHeight="1" x14ac:dyDescent="0.25">
      <c r="A39" s="560">
        <v>45293</v>
      </c>
      <c r="B39" s="558">
        <v>6338</v>
      </c>
      <c r="C39" s="19" t="s">
        <v>16979</v>
      </c>
      <c r="D39" s="353" t="str">
        <f>IFERROR(VLOOKUP($C39,'[2]Mã KH'!$A$3:$E$4001,3,0)," ")</f>
        <v>Tầng 2, Trung tâm thương mại Vincom Việt Trì Plaza, số 2 đườ, Phường Tiên Cát, Thành phố Việt Trì, Tỉnh Phú Thọ, Việt Nam</v>
      </c>
      <c r="E39" s="362">
        <v>4156969009</v>
      </c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  <c r="R39" s="404"/>
      <c r="S39" s="404"/>
      <c r="T39" s="404"/>
      <c r="U39" s="404">
        <v>15</v>
      </c>
      <c r="V39" s="404">
        <v>10</v>
      </c>
      <c r="W39" s="404"/>
      <c r="X39" s="404"/>
      <c r="Y39" s="397"/>
      <c r="Z39" s="397"/>
      <c r="AA39" s="397"/>
      <c r="AB39" s="397"/>
      <c r="AC39" s="397">
        <v>10</v>
      </c>
      <c r="AD39" s="397"/>
      <c r="AE39" s="397"/>
      <c r="AF39" s="397"/>
      <c r="AG39" s="397"/>
      <c r="AH39" s="397"/>
      <c r="AI39" s="397"/>
      <c r="AJ39" s="117"/>
    </row>
    <row r="40" spans="1:36" s="26" customFormat="1" ht="18" customHeight="1" x14ac:dyDescent="0.25">
      <c r="A40" s="560">
        <v>45293</v>
      </c>
      <c r="B40" s="558">
        <v>6364</v>
      </c>
      <c r="C40" s="19" t="s">
        <v>16979</v>
      </c>
      <c r="D40" s="353" t="str">
        <f>IFERROR(VLOOKUP($C40,'[2]Mã KH'!$A$3:$E$4001,3,0)," ")</f>
        <v>Tầng 2, Trung tâm thương mại Vincom Việt Trì Plaza, số 2 đườ, Phường Tiên Cát, Thành phố Việt Trì, Tỉnh Phú Thọ, Việt Nam</v>
      </c>
      <c r="E40" s="362" t="s">
        <v>16992</v>
      </c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  <c r="R40" s="404"/>
      <c r="S40" s="404"/>
      <c r="T40" s="404"/>
      <c r="U40" s="404">
        <v>30</v>
      </c>
      <c r="V40" s="404">
        <v>15</v>
      </c>
      <c r="W40" s="404"/>
      <c r="X40" s="404"/>
      <c r="Y40" s="397"/>
      <c r="Z40" s="397"/>
      <c r="AA40" s="397"/>
      <c r="AB40" s="397"/>
      <c r="AC40" s="397">
        <v>10</v>
      </c>
      <c r="AD40" s="397"/>
      <c r="AE40" s="397"/>
      <c r="AF40" s="397">
        <v>10</v>
      </c>
      <c r="AG40" s="397"/>
      <c r="AH40" s="397"/>
      <c r="AI40" s="397"/>
      <c r="AJ40" s="117"/>
    </row>
    <row r="41" spans="1:36" s="26" customFormat="1" ht="18" customHeight="1" x14ac:dyDescent="0.25">
      <c r="A41" s="560">
        <v>45293</v>
      </c>
      <c r="B41" s="558">
        <v>3326</v>
      </c>
      <c r="C41" s="19" t="s">
        <v>16980</v>
      </c>
      <c r="D41" s="353" t="str">
        <f>IFERROR(VLOOKUP($C41,'[2]Mã KH'!$A$3:$E$4001,3,0)," ")</f>
        <v>Tầng 2, khu TTTM Vincom Plaza Hạ Long, Khu vực Cột đồng hồ, Phường Bạch Đằng, Thành phố Hạ Long, Tỉnh Quảng Ninh, Việt Nam</v>
      </c>
      <c r="E41" s="362">
        <v>4156957997</v>
      </c>
      <c r="F41" s="404"/>
      <c r="G41" s="404"/>
      <c r="H41" s="404"/>
      <c r="I41" s="404"/>
      <c r="J41" s="404"/>
      <c r="K41" s="404"/>
      <c r="L41" s="404"/>
      <c r="M41" s="404">
        <v>23</v>
      </c>
      <c r="N41" s="404"/>
      <c r="O41" s="404"/>
      <c r="P41" s="404"/>
      <c r="Q41" s="404"/>
      <c r="R41" s="404"/>
      <c r="S41" s="404"/>
      <c r="T41" s="404"/>
      <c r="U41" s="404">
        <v>33</v>
      </c>
      <c r="V41" s="404">
        <v>16</v>
      </c>
      <c r="W41" s="404"/>
      <c r="X41" s="404">
        <v>9</v>
      </c>
      <c r="Y41" s="397"/>
      <c r="Z41" s="397"/>
      <c r="AA41" s="397"/>
      <c r="AB41" s="397"/>
      <c r="AC41" s="397">
        <v>10</v>
      </c>
      <c r="AD41" s="397">
        <v>28</v>
      </c>
      <c r="AE41" s="397"/>
      <c r="AF41" s="397">
        <v>6</v>
      </c>
      <c r="AG41" s="397"/>
      <c r="AH41" s="397"/>
      <c r="AI41" s="397"/>
      <c r="AJ41" s="117"/>
    </row>
    <row r="42" spans="1:36" s="26" customFormat="1" ht="18" customHeight="1" x14ac:dyDescent="0.25">
      <c r="A42" s="560">
        <v>45293</v>
      </c>
      <c r="B42" s="558">
        <v>3381</v>
      </c>
      <c r="C42" s="19" t="s">
        <v>16980</v>
      </c>
      <c r="D42" s="353" t="str">
        <f>IFERROR(VLOOKUP($C42,'[2]Mã KH'!$A$3:$E$4001,3,0)," ")</f>
        <v>Tầng 2, khu TTTM Vincom Plaza Hạ Long, Khu vực Cột đồng hồ, Phường Bạch Đằng, Thành phố Hạ Long, Tỉnh Quảng Ninh, Việt Nam</v>
      </c>
      <c r="E42" s="362">
        <v>4157041506</v>
      </c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  <c r="R42" s="404"/>
      <c r="S42" s="404"/>
      <c r="T42" s="404"/>
      <c r="U42" s="404"/>
      <c r="V42" s="404">
        <v>3</v>
      </c>
      <c r="W42" s="404"/>
      <c r="X42" s="404"/>
      <c r="Y42" s="397"/>
      <c r="Z42" s="397"/>
      <c r="AA42" s="397"/>
      <c r="AB42" s="397"/>
      <c r="AC42" s="397">
        <v>5</v>
      </c>
      <c r="AD42" s="397">
        <v>10</v>
      </c>
      <c r="AE42" s="397"/>
      <c r="AF42" s="397"/>
      <c r="AG42" s="397"/>
      <c r="AH42" s="397"/>
      <c r="AI42" s="397"/>
      <c r="AJ42" s="117"/>
    </row>
    <row r="43" spans="1:36" s="26" customFormat="1" ht="18" customHeight="1" x14ac:dyDescent="0.25">
      <c r="A43" s="560">
        <v>45293</v>
      </c>
      <c r="B43" s="558" t="s">
        <v>16981</v>
      </c>
      <c r="C43" s="19" t="s">
        <v>16982</v>
      </c>
      <c r="D43" s="353" t="str">
        <f>IFERROR(VLOOKUP($C43,'[2]Mã KH'!$A$3:$E$4001,3,0)," ")</f>
        <v>TTTM Vincom Hà Tĩnh, Góc ngã tư, Đường Hà Huy Tập, Phường Hà Huy Tập, Thành phố Hà Tĩnh, Tỉnh Hà Tĩnh, Việt Nam</v>
      </c>
      <c r="E43" s="362">
        <v>4157048220</v>
      </c>
      <c r="F43" s="404"/>
      <c r="G43" s="404"/>
      <c r="H43" s="404"/>
      <c r="I43" s="404"/>
      <c r="J43" s="404"/>
      <c r="K43" s="404"/>
      <c r="L43" s="404">
        <v>10</v>
      </c>
      <c r="M43" s="404"/>
      <c r="N43" s="404"/>
      <c r="O43" s="404"/>
      <c r="P43" s="404"/>
      <c r="Q43" s="404"/>
      <c r="R43" s="404"/>
      <c r="S43" s="404"/>
      <c r="T43" s="404"/>
      <c r="U43" s="404"/>
      <c r="V43" s="404">
        <v>20</v>
      </c>
      <c r="W43" s="404"/>
      <c r="X43" s="404"/>
      <c r="Y43" s="397"/>
      <c r="Z43" s="397"/>
      <c r="AA43" s="397"/>
      <c r="AB43" s="397"/>
      <c r="AC43" s="397">
        <v>10</v>
      </c>
      <c r="AD43" s="397">
        <v>10</v>
      </c>
      <c r="AE43" s="397"/>
      <c r="AF43" s="397"/>
      <c r="AG43" s="397"/>
      <c r="AH43" s="397"/>
      <c r="AI43" s="397"/>
      <c r="AJ43" s="117"/>
    </row>
    <row r="44" spans="1:36" s="26" customFormat="1" ht="18" customHeight="1" x14ac:dyDescent="0.25">
      <c r="A44" s="560">
        <v>45293</v>
      </c>
      <c r="B44" s="558">
        <v>1603</v>
      </c>
      <c r="C44" s="19" t="s">
        <v>16982</v>
      </c>
      <c r="D44" s="353" t="str">
        <f>IFERROR(VLOOKUP($C44,'[2]Mã KH'!$A$3:$E$4001,3,0)," ")</f>
        <v>TTTM Vincom Hà Tĩnh, Góc ngã tư, Đường Hà Huy Tập, Phường Hà Huy Tập, Thành phố Hà Tĩnh, Tỉnh Hà Tĩnh, Việt Nam</v>
      </c>
      <c r="E44" s="362">
        <v>4157088650</v>
      </c>
      <c r="F44" s="404">
        <v>5</v>
      </c>
      <c r="G44" s="404">
        <v>10</v>
      </c>
      <c r="H44" s="404"/>
      <c r="I44" s="404"/>
      <c r="J44" s="404"/>
      <c r="K44" s="404"/>
      <c r="L44" s="404"/>
      <c r="M44" s="404"/>
      <c r="N44" s="404"/>
      <c r="O44" s="404"/>
      <c r="P44" s="404"/>
      <c r="Q44" s="404"/>
      <c r="R44" s="404"/>
      <c r="S44" s="404"/>
      <c r="T44" s="404"/>
      <c r="U44" s="404">
        <v>10</v>
      </c>
      <c r="V44" s="404"/>
      <c r="W44" s="404"/>
      <c r="X44" s="404"/>
      <c r="Y44" s="397"/>
      <c r="Z44" s="397"/>
      <c r="AA44" s="397"/>
      <c r="AB44" s="397"/>
      <c r="AC44" s="397">
        <v>10</v>
      </c>
      <c r="AD44" s="397"/>
      <c r="AE44" s="397"/>
      <c r="AF44" s="397"/>
      <c r="AG44" s="397"/>
      <c r="AH44" s="397"/>
      <c r="AI44" s="397"/>
      <c r="AJ44" s="117"/>
    </row>
    <row r="45" spans="1:36" s="26" customFormat="1" ht="18" customHeight="1" x14ac:dyDescent="0.25">
      <c r="A45" s="560">
        <v>45293</v>
      </c>
      <c r="B45" s="558">
        <v>5723</v>
      </c>
      <c r="C45" s="19" t="s">
        <v>16982</v>
      </c>
      <c r="D45" s="353" t="str">
        <f>IFERROR(VLOOKUP($C45,'[2]Mã KH'!$A$3:$E$4001,3,0)," ")</f>
        <v>TTTM Vincom Hà Tĩnh, Góc ngã tư, Đường Hà Huy Tập, Phường Hà Huy Tập, Thành phố Hà Tĩnh, Tỉnh Hà Tĩnh, Việt Nam</v>
      </c>
      <c r="E45" s="362">
        <v>4157049025</v>
      </c>
      <c r="F45" s="404"/>
      <c r="G45" s="404"/>
      <c r="H45" s="404"/>
      <c r="I45" s="404"/>
      <c r="J45" s="404"/>
      <c r="K45" s="404"/>
      <c r="L45" s="404">
        <v>20</v>
      </c>
      <c r="M45" s="404"/>
      <c r="N45" s="404"/>
      <c r="O45" s="404"/>
      <c r="P45" s="404"/>
      <c r="Q45" s="404"/>
      <c r="R45" s="404"/>
      <c r="S45" s="404"/>
      <c r="T45" s="404"/>
      <c r="U45" s="404"/>
      <c r="V45" s="404">
        <v>50</v>
      </c>
      <c r="W45" s="404"/>
      <c r="X45" s="404"/>
      <c r="Y45" s="397"/>
      <c r="Z45" s="397"/>
      <c r="AA45" s="397"/>
      <c r="AB45" s="397"/>
      <c r="AC45" s="397">
        <v>20</v>
      </c>
      <c r="AD45" s="397">
        <v>20</v>
      </c>
      <c r="AE45" s="397"/>
      <c r="AF45" s="397"/>
      <c r="AG45" s="397"/>
      <c r="AH45" s="397"/>
      <c r="AI45" s="397"/>
      <c r="AJ45" s="117"/>
    </row>
    <row r="46" spans="1:36" s="26" customFormat="1" ht="18" customHeight="1" x14ac:dyDescent="0.25">
      <c r="A46" s="560">
        <v>45293</v>
      </c>
      <c r="B46" s="558">
        <v>1626</v>
      </c>
      <c r="C46" s="19" t="s">
        <v>16982</v>
      </c>
      <c r="D46" s="353" t="str">
        <f>IFERROR(VLOOKUP($C46,'[2]Mã KH'!$A$3:$E$4001,3,0)," ")</f>
        <v>TTTM Vincom Hà Tĩnh, Góc ngã tư, Đường Hà Huy Tập, Phường Hà Huy Tập, Thành phố Hà Tĩnh, Tỉnh Hà Tĩnh, Việt Nam</v>
      </c>
      <c r="E46" s="362">
        <v>4157088008</v>
      </c>
      <c r="F46" s="404">
        <v>10</v>
      </c>
      <c r="G46" s="404">
        <v>10</v>
      </c>
      <c r="H46" s="404"/>
      <c r="I46" s="404"/>
      <c r="J46" s="404"/>
      <c r="K46" s="404"/>
      <c r="L46" s="404"/>
      <c r="M46" s="404"/>
      <c r="N46" s="404"/>
      <c r="O46" s="404"/>
      <c r="P46" s="404"/>
      <c r="Q46" s="404"/>
      <c r="R46" s="404"/>
      <c r="S46" s="404"/>
      <c r="T46" s="404"/>
      <c r="U46" s="404">
        <v>20</v>
      </c>
      <c r="V46" s="404">
        <v>30</v>
      </c>
      <c r="W46" s="404"/>
      <c r="X46" s="404"/>
      <c r="Y46" s="397"/>
      <c r="Z46" s="397"/>
      <c r="AA46" s="397"/>
      <c r="AB46" s="397"/>
      <c r="AC46" s="397">
        <v>10</v>
      </c>
      <c r="AD46" s="397"/>
      <c r="AE46" s="397"/>
      <c r="AF46" s="397">
        <v>10</v>
      </c>
      <c r="AG46" s="397">
        <v>10</v>
      </c>
      <c r="AH46" s="397">
        <v>5</v>
      </c>
      <c r="AI46" s="397"/>
      <c r="AJ46" s="117"/>
    </row>
    <row r="47" spans="1:36" s="26" customFormat="1" ht="18" customHeight="1" x14ac:dyDescent="0.25">
      <c r="A47" s="560">
        <v>45293</v>
      </c>
      <c r="B47" s="558">
        <v>5784</v>
      </c>
      <c r="C47" s="19" t="s">
        <v>16982</v>
      </c>
      <c r="D47" s="353" t="str">
        <f>IFERROR(VLOOKUP($C47,'[2]Mã KH'!$A$3:$E$4001,3,0)," ")</f>
        <v>TTTM Vincom Hà Tĩnh, Góc ngã tư, Đường Hà Huy Tập, Phường Hà Huy Tập, Thành phố Hà Tĩnh, Tỉnh Hà Tĩnh, Việt Nam</v>
      </c>
      <c r="E47" s="362">
        <v>4157049248</v>
      </c>
      <c r="F47" s="404"/>
      <c r="G47" s="404"/>
      <c r="H47" s="404"/>
      <c r="I47" s="404"/>
      <c r="J47" s="404"/>
      <c r="K47" s="404"/>
      <c r="L47" s="404">
        <v>12</v>
      </c>
      <c r="M47" s="404"/>
      <c r="N47" s="404"/>
      <c r="O47" s="404"/>
      <c r="P47" s="404"/>
      <c r="Q47" s="404"/>
      <c r="R47" s="404"/>
      <c r="S47" s="404"/>
      <c r="T47" s="404"/>
      <c r="U47" s="404"/>
      <c r="V47" s="404"/>
      <c r="W47" s="404"/>
      <c r="X47" s="404"/>
      <c r="Y47" s="397"/>
      <c r="Z47" s="397"/>
      <c r="AA47" s="397"/>
      <c r="AB47" s="397"/>
      <c r="AC47" s="397">
        <v>12</v>
      </c>
      <c r="AD47" s="397">
        <v>12</v>
      </c>
      <c r="AE47" s="397"/>
      <c r="AF47" s="397"/>
      <c r="AG47" s="397"/>
      <c r="AH47" s="397"/>
      <c r="AI47" s="397"/>
      <c r="AJ47" s="117"/>
    </row>
    <row r="48" spans="1:36" s="26" customFormat="1" ht="18" customHeight="1" x14ac:dyDescent="0.25">
      <c r="A48" s="560">
        <v>45293</v>
      </c>
      <c r="B48" s="558">
        <v>6667</v>
      </c>
      <c r="C48" s="19" t="s">
        <v>16982</v>
      </c>
      <c r="D48" s="353" t="str">
        <f>IFERROR(VLOOKUP($C48,'[2]Mã KH'!$A$3:$E$4001,3,0)," ")</f>
        <v>TTTM Vincom Hà Tĩnh, Góc ngã tư, Đường Hà Huy Tập, Phường Hà Huy Tập, Thành phố Hà Tĩnh, Tỉnh Hà Tĩnh, Việt Nam</v>
      </c>
      <c r="E48" s="362">
        <v>4157050285</v>
      </c>
      <c r="F48" s="404"/>
      <c r="G48" s="404"/>
      <c r="H48" s="404"/>
      <c r="I48" s="404"/>
      <c r="J48" s="404"/>
      <c r="K48" s="404"/>
      <c r="L48" s="662">
        <v>20</v>
      </c>
      <c r="M48" s="662"/>
      <c r="N48" s="662"/>
      <c r="O48" s="662"/>
      <c r="P48" s="662"/>
      <c r="Q48" s="662"/>
      <c r="R48" s="662"/>
      <c r="S48" s="662"/>
      <c r="T48" s="662"/>
      <c r="U48" s="662"/>
      <c r="V48" s="662">
        <v>20</v>
      </c>
      <c r="W48" s="662"/>
      <c r="X48" s="662"/>
      <c r="Y48" s="661"/>
      <c r="Z48" s="661"/>
      <c r="AA48" s="661"/>
      <c r="AB48" s="661"/>
      <c r="AC48" s="661">
        <v>20</v>
      </c>
      <c r="AD48" s="661">
        <v>20</v>
      </c>
      <c r="AE48" s="661"/>
      <c r="AF48" s="661"/>
      <c r="AG48" s="397"/>
      <c r="AH48" s="397"/>
      <c r="AI48" s="397"/>
      <c r="AJ48" s="117"/>
    </row>
    <row r="49" spans="1:36" s="26" customFormat="1" ht="18" customHeight="1" x14ac:dyDescent="0.25">
      <c r="A49" s="560">
        <v>45293</v>
      </c>
      <c r="B49" s="558">
        <v>6381</v>
      </c>
      <c r="C49" s="19" t="s">
        <v>16982</v>
      </c>
      <c r="D49" s="353" t="str">
        <f>IFERROR(VLOOKUP($C49,'[2]Mã KH'!$A$3:$E$4001,3,0)," ")</f>
        <v>TTTM Vincom Hà Tĩnh, Góc ngã tư, Đường Hà Huy Tập, Phường Hà Huy Tập, Thành phố Hà Tĩnh, Tỉnh Hà Tĩnh, Việt Nam</v>
      </c>
      <c r="E49" s="362">
        <v>4157049599</v>
      </c>
      <c r="F49" s="404"/>
      <c r="G49" s="404"/>
      <c r="H49" s="404"/>
      <c r="I49" s="404"/>
      <c r="J49" s="404"/>
      <c r="K49" s="404"/>
      <c r="L49" s="404">
        <v>12</v>
      </c>
      <c r="M49" s="404"/>
      <c r="N49" s="404"/>
      <c r="O49" s="404"/>
      <c r="P49" s="404"/>
      <c r="Q49" s="404"/>
      <c r="R49" s="404"/>
      <c r="S49" s="404"/>
      <c r="T49" s="404"/>
      <c r="U49" s="404"/>
      <c r="V49" s="404">
        <v>12</v>
      </c>
      <c r="W49" s="404"/>
      <c r="X49" s="404"/>
      <c r="Y49" s="397"/>
      <c r="Z49" s="397"/>
      <c r="AA49" s="397"/>
      <c r="AB49" s="397"/>
      <c r="AC49" s="397">
        <v>12</v>
      </c>
      <c r="AD49" s="397">
        <v>12</v>
      </c>
      <c r="AE49" s="397"/>
      <c r="AF49" s="397"/>
      <c r="AG49" s="397"/>
      <c r="AH49" s="397"/>
      <c r="AI49" s="397"/>
      <c r="AJ49" s="117"/>
    </row>
    <row r="50" spans="1:36" s="15" customFormat="1" ht="18" customHeight="1" x14ac:dyDescent="0.25">
      <c r="A50" s="560">
        <v>45293</v>
      </c>
      <c r="B50" s="558" t="s">
        <v>16983</v>
      </c>
      <c r="C50" s="19" t="s">
        <v>16982</v>
      </c>
      <c r="D50" s="353" t="str">
        <f>IFERROR(VLOOKUP($C50,'[2]Mã KH'!$A$3:$E$4001,3,0)," ")</f>
        <v>TTTM Vincom Hà Tĩnh, Góc ngã tư, Đường Hà Huy Tập, Phường Hà Huy Tập, Thành phố Hà Tĩnh, Tỉnh Hà Tĩnh, Việt Nam</v>
      </c>
      <c r="E50" s="362">
        <v>4157048342</v>
      </c>
      <c r="F50" s="404"/>
      <c r="G50" s="404"/>
      <c r="H50" s="404"/>
      <c r="I50" s="404"/>
      <c r="J50" s="404"/>
      <c r="K50" s="404"/>
      <c r="L50" s="404">
        <v>12</v>
      </c>
      <c r="M50" s="404"/>
      <c r="N50" s="404"/>
      <c r="O50" s="404"/>
      <c r="P50" s="404"/>
      <c r="Q50" s="404"/>
      <c r="R50" s="404"/>
      <c r="S50" s="404"/>
      <c r="T50" s="404"/>
      <c r="U50" s="404"/>
      <c r="V50" s="404">
        <v>12</v>
      </c>
      <c r="W50" s="404"/>
      <c r="X50" s="404"/>
      <c r="Y50" s="397"/>
      <c r="Z50" s="397"/>
      <c r="AA50" s="397"/>
      <c r="AB50" s="397"/>
      <c r="AC50" s="397">
        <v>12</v>
      </c>
      <c r="AD50" s="397">
        <v>12</v>
      </c>
      <c r="AE50" s="397"/>
      <c r="AF50" s="397"/>
      <c r="AG50" s="397"/>
      <c r="AH50" s="397"/>
      <c r="AI50" s="397"/>
      <c r="AJ50" s="117"/>
    </row>
    <row r="51" spans="1:36" s="26" customFormat="1" ht="18" customHeight="1" x14ac:dyDescent="0.25">
      <c r="A51" s="560">
        <v>45293</v>
      </c>
      <c r="B51" s="558" t="s">
        <v>16984</v>
      </c>
      <c r="C51" s="19" t="s">
        <v>16982</v>
      </c>
      <c r="D51" s="353" t="str">
        <f>IFERROR(VLOOKUP($C51,'[2]Mã KH'!$A$3:$E$4001,3,0)," ")</f>
        <v>TTTM Vincom Hà Tĩnh, Góc ngã tư, Đường Hà Huy Tập, Phường Hà Huy Tập, Thành phố Hà Tĩnh, Tỉnh Hà Tĩnh, Việt Nam</v>
      </c>
      <c r="E51" s="362">
        <v>4157048187</v>
      </c>
      <c r="F51" s="404"/>
      <c r="G51" s="404"/>
      <c r="H51" s="404"/>
      <c r="I51" s="404"/>
      <c r="J51" s="404"/>
      <c r="K51" s="404"/>
      <c r="L51" s="662">
        <v>12</v>
      </c>
      <c r="M51" s="662"/>
      <c r="N51" s="662"/>
      <c r="O51" s="662"/>
      <c r="P51" s="662"/>
      <c r="Q51" s="662"/>
      <c r="R51" s="662"/>
      <c r="S51" s="662"/>
      <c r="T51" s="662"/>
      <c r="U51" s="662"/>
      <c r="V51" s="662">
        <v>12</v>
      </c>
      <c r="W51" s="662"/>
      <c r="X51" s="662"/>
      <c r="Y51" s="661"/>
      <c r="Z51" s="661"/>
      <c r="AA51" s="661"/>
      <c r="AB51" s="661"/>
      <c r="AC51" s="661">
        <v>12</v>
      </c>
      <c r="AD51" s="661">
        <v>12</v>
      </c>
      <c r="AE51" s="661"/>
      <c r="AF51" s="661"/>
      <c r="AG51" s="397"/>
      <c r="AH51" s="397"/>
      <c r="AI51" s="397"/>
      <c r="AJ51" s="117"/>
    </row>
    <row r="52" spans="1:36" s="26" customFormat="1" ht="18" customHeight="1" x14ac:dyDescent="0.25">
      <c r="A52" s="560">
        <v>45293</v>
      </c>
      <c r="B52" s="558" t="s">
        <v>16985</v>
      </c>
      <c r="C52" s="19" t="s">
        <v>16982</v>
      </c>
      <c r="D52" s="353" t="str">
        <f>IFERROR(VLOOKUP($C52,'[2]Mã KH'!$A$3:$E$4001,3,0)," ")</f>
        <v>TTTM Vincom Hà Tĩnh, Góc ngã tư, Đường Hà Huy Tập, Phường Hà Huy Tập, Thành phố Hà Tĩnh, Tỉnh Hà Tĩnh, Việt Nam</v>
      </c>
      <c r="E52" s="362">
        <v>4157047899</v>
      </c>
      <c r="F52" s="404"/>
      <c r="G52" s="404"/>
      <c r="H52" s="404"/>
      <c r="I52" s="404"/>
      <c r="J52" s="404"/>
      <c r="K52" s="404"/>
      <c r="L52" s="404">
        <v>10</v>
      </c>
      <c r="M52" s="404"/>
      <c r="N52" s="404"/>
      <c r="O52" s="404"/>
      <c r="P52" s="404"/>
      <c r="Q52" s="404"/>
      <c r="R52" s="404"/>
      <c r="S52" s="404"/>
      <c r="T52" s="404"/>
      <c r="U52" s="404"/>
      <c r="V52" s="404">
        <v>20</v>
      </c>
      <c r="W52" s="404"/>
      <c r="X52" s="404"/>
      <c r="Y52" s="397"/>
      <c r="Z52" s="397"/>
      <c r="AA52" s="397"/>
      <c r="AB52" s="397"/>
      <c r="AC52" s="397">
        <v>10</v>
      </c>
      <c r="AD52" s="397">
        <v>10</v>
      </c>
      <c r="AE52" s="397"/>
      <c r="AF52" s="397"/>
      <c r="AG52" s="397"/>
      <c r="AH52" s="397"/>
      <c r="AI52" s="397"/>
      <c r="AJ52" s="117"/>
    </row>
    <row r="53" spans="1:36" s="26" customFormat="1" ht="18" customHeight="1" x14ac:dyDescent="0.25">
      <c r="A53" s="560">
        <v>45293</v>
      </c>
      <c r="B53" s="558">
        <v>6560</v>
      </c>
      <c r="C53" s="19" t="s">
        <v>16982</v>
      </c>
      <c r="D53" s="353" t="str">
        <f>IFERROR(VLOOKUP($C53,'[2]Mã KH'!$A$3:$E$4001,3,0)," ")</f>
        <v>TTTM Vincom Hà Tĩnh, Góc ngã tư, Đường Hà Huy Tập, Phường Hà Huy Tập, Thành phố Hà Tĩnh, Tỉnh Hà Tĩnh, Việt Nam</v>
      </c>
      <c r="E53" s="362">
        <v>4157050032</v>
      </c>
      <c r="F53" s="404"/>
      <c r="G53" s="404"/>
      <c r="H53" s="404"/>
      <c r="I53" s="404"/>
      <c r="J53" s="404"/>
      <c r="K53" s="404"/>
      <c r="L53" s="404">
        <v>12</v>
      </c>
      <c r="M53" s="404"/>
      <c r="N53" s="404"/>
      <c r="O53" s="404"/>
      <c r="P53" s="404"/>
      <c r="Q53" s="404"/>
      <c r="R53" s="404"/>
      <c r="S53" s="404"/>
      <c r="T53" s="404"/>
      <c r="U53" s="404"/>
      <c r="V53" s="404">
        <v>12</v>
      </c>
      <c r="W53" s="404"/>
      <c r="X53" s="404"/>
      <c r="Y53" s="397"/>
      <c r="Z53" s="397"/>
      <c r="AA53" s="397"/>
      <c r="AB53" s="397"/>
      <c r="AC53" s="397">
        <v>12</v>
      </c>
      <c r="AD53" s="397">
        <v>12</v>
      </c>
      <c r="AE53" s="397"/>
      <c r="AF53" s="397"/>
      <c r="AG53" s="397"/>
      <c r="AH53" s="397"/>
      <c r="AI53" s="397"/>
      <c r="AJ53" s="117"/>
    </row>
    <row r="54" spans="1:36" s="15" customFormat="1" ht="18" customHeight="1" x14ac:dyDescent="0.25">
      <c r="A54" s="560">
        <v>45293</v>
      </c>
      <c r="B54" s="558">
        <v>6532</v>
      </c>
      <c r="C54" s="19" t="s">
        <v>16982</v>
      </c>
      <c r="D54" s="353" t="str">
        <f>IFERROR(VLOOKUP($C54,'[2]Mã KH'!$A$3:$E$4001,3,0)," ")</f>
        <v>TTTM Vincom Hà Tĩnh, Góc ngã tư, Đường Hà Huy Tập, Phường Hà Huy Tập, Thành phố Hà Tĩnh, Tỉnh Hà Tĩnh, Việt Nam</v>
      </c>
      <c r="E54" s="362">
        <v>4157049960</v>
      </c>
      <c r="F54" s="404"/>
      <c r="G54" s="404"/>
      <c r="H54" s="404"/>
      <c r="I54" s="404"/>
      <c r="J54" s="404"/>
      <c r="K54" s="404"/>
      <c r="L54" s="662">
        <v>12</v>
      </c>
      <c r="M54" s="662"/>
      <c r="N54" s="662"/>
      <c r="O54" s="662"/>
      <c r="P54" s="662"/>
      <c r="Q54" s="662"/>
      <c r="R54" s="662"/>
      <c r="S54" s="662"/>
      <c r="T54" s="662"/>
      <c r="U54" s="662"/>
      <c r="V54" s="662">
        <v>12</v>
      </c>
      <c r="W54" s="662"/>
      <c r="X54" s="662"/>
      <c r="Y54" s="661"/>
      <c r="Z54" s="661"/>
      <c r="AA54" s="661"/>
      <c r="AB54" s="661"/>
      <c r="AC54" s="661">
        <v>12</v>
      </c>
      <c r="AD54" s="661">
        <v>12</v>
      </c>
      <c r="AE54" s="661"/>
      <c r="AF54" s="661"/>
      <c r="AG54" s="397"/>
      <c r="AH54" s="397"/>
      <c r="AI54" s="397"/>
      <c r="AJ54" s="117"/>
    </row>
    <row r="55" spans="1:36" s="26" customFormat="1" ht="18" customHeight="1" x14ac:dyDescent="0.25">
      <c r="A55" s="560">
        <v>45293</v>
      </c>
      <c r="B55" s="558">
        <v>6396</v>
      </c>
      <c r="C55" s="19" t="s">
        <v>16982</v>
      </c>
      <c r="D55" s="353" t="str">
        <f>IFERROR(VLOOKUP($C55,'[2]Mã KH'!$A$3:$E$4001,3,0)," ")</f>
        <v>TTTM Vincom Hà Tĩnh, Góc ngã tư, Đường Hà Huy Tập, Phường Hà Huy Tập, Thành phố Hà Tĩnh, Tỉnh Hà Tĩnh, Việt Nam</v>
      </c>
      <c r="E55" s="362">
        <v>4157049639</v>
      </c>
      <c r="F55" s="404"/>
      <c r="G55" s="404"/>
      <c r="H55" s="404"/>
      <c r="I55" s="404"/>
      <c r="J55" s="404"/>
      <c r="K55" s="404"/>
      <c r="L55" s="404">
        <v>12</v>
      </c>
      <c r="M55" s="404"/>
      <c r="N55" s="404"/>
      <c r="O55" s="404"/>
      <c r="P55" s="404"/>
      <c r="Q55" s="404"/>
      <c r="R55" s="404"/>
      <c r="S55" s="404"/>
      <c r="T55" s="404"/>
      <c r="U55" s="404"/>
      <c r="V55" s="404">
        <v>12</v>
      </c>
      <c r="W55" s="404"/>
      <c r="X55" s="404"/>
      <c r="Y55" s="397"/>
      <c r="Z55" s="397"/>
      <c r="AA55" s="397"/>
      <c r="AB55" s="397"/>
      <c r="AC55" s="397">
        <v>12</v>
      </c>
      <c r="AD55" s="397">
        <v>12</v>
      </c>
      <c r="AE55" s="397"/>
      <c r="AF55" s="397"/>
      <c r="AG55" s="397"/>
      <c r="AH55" s="397"/>
      <c r="AI55" s="397"/>
      <c r="AJ55" s="117"/>
    </row>
    <row r="56" spans="1:36" s="15" customFormat="1" ht="17.25" customHeight="1" x14ac:dyDescent="0.25">
      <c r="A56" s="560">
        <v>45293</v>
      </c>
      <c r="B56" s="558">
        <v>6686</v>
      </c>
      <c r="C56" s="19" t="s">
        <v>16982</v>
      </c>
      <c r="D56" s="353" t="str">
        <f>IFERROR(VLOOKUP($C56,'[2]Mã KH'!$A$3:$E$4001,3,0)," ")</f>
        <v>TTTM Vincom Hà Tĩnh, Góc ngã tư, Đường Hà Huy Tập, Phường Hà Huy Tập, Thành phố Hà Tĩnh, Tỉnh Hà Tĩnh, Việt Nam</v>
      </c>
      <c r="E56" s="362">
        <v>4157050296</v>
      </c>
      <c r="F56" s="404"/>
      <c r="G56" s="404"/>
      <c r="H56" s="404"/>
      <c r="I56" s="404"/>
      <c r="J56" s="404"/>
      <c r="K56" s="404"/>
      <c r="L56" s="404">
        <v>12</v>
      </c>
      <c r="M56" s="404"/>
      <c r="N56" s="404"/>
      <c r="O56" s="404"/>
      <c r="P56" s="404"/>
      <c r="Q56" s="404"/>
      <c r="R56" s="404"/>
      <c r="S56" s="404"/>
      <c r="T56" s="404"/>
      <c r="U56" s="404"/>
      <c r="V56" s="404">
        <v>12</v>
      </c>
      <c r="W56" s="404"/>
      <c r="X56" s="404"/>
      <c r="Y56" s="397"/>
      <c r="Z56" s="397"/>
      <c r="AA56" s="397"/>
      <c r="AB56" s="397"/>
      <c r="AC56" s="397">
        <v>12</v>
      </c>
      <c r="AD56" s="397">
        <v>12</v>
      </c>
      <c r="AE56" s="397"/>
      <c r="AF56" s="397"/>
      <c r="AG56" s="397"/>
      <c r="AH56" s="397"/>
      <c r="AI56" s="397"/>
      <c r="AJ56" s="117"/>
    </row>
    <row r="57" spans="1:36" s="26" customFormat="1" ht="18" customHeight="1" x14ac:dyDescent="0.25">
      <c r="A57" s="560">
        <v>45293</v>
      </c>
      <c r="B57" s="558">
        <v>6780</v>
      </c>
      <c r="C57" s="19" t="s">
        <v>16982</v>
      </c>
      <c r="D57" s="353" t="str">
        <f>IFERROR(VLOOKUP($C57,'[2]Mã KH'!$A$3:$E$4001,3,0)," ")</f>
        <v>TTTM Vincom Hà Tĩnh, Góc ngã tư, Đường Hà Huy Tập, Phường Hà Huy Tập, Thành phố Hà Tĩnh, Tỉnh Hà Tĩnh, Việt Nam</v>
      </c>
      <c r="E57" s="362">
        <v>4157050464</v>
      </c>
      <c r="F57" s="404"/>
      <c r="G57" s="404"/>
      <c r="H57" s="404"/>
      <c r="I57" s="404"/>
      <c r="J57" s="404"/>
      <c r="K57" s="404"/>
      <c r="L57" s="404">
        <v>12</v>
      </c>
      <c r="M57" s="404"/>
      <c r="N57" s="404"/>
      <c r="O57" s="404"/>
      <c r="P57" s="404"/>
      <c r="Q57" s="404"/>
      <c r="R57" s="404"/>
      <c r="S57" s="404"/>
      <c r="T57" s="404"/>
      <c r="U57" s="404"/>
      <c r="V57" s="404">
        <v>12</v>
      </c>
      <c r="W57" s="404"/>
      <c r="X57" s="404"/>
      <c r="Y57" s="397"/>
      <c r="Z57" s="397"/>
      <c r="AA57" s="397"/>
      <c r="AB57" s="397"/>
      <c r="AC57" s="397">
        <v>12</v>
      </c>
      <c r="AD57" s="397">
        <v>12</v>
      </c>
      <c r="AE57" s="397"/>
      <c r="AF57" s="397"/>
      <c r="AG57" s="397"/>
      <c r="AH57" s="397"/>
      <c r="AI57" s="397"/>
      <c r="AJ57" s="117"/>
    </row>
    <row r="58" spans="1:36" s="26" customFormat="1" ht="18" customHeight="1" x14ac:dyDescent="0.25">
      <c r="A58" s="560">
        <v>45293</v>
      </c>
      <c r="B58" s="558">
        <v>6983</v>
      </c>
      <c r="C58" s="19" t="s">
        <v>16982</v>
      </c>
      <c r="D58" s="353" t="str">
        <f>IFERROR(VLOOKUP($C58,'[2]Mã KH'!$A$3:$E$4001,3,0)," ")</f>
        <v>TTTM Vincom Hà Tĩnh, Góc ngã tư, Đường Hà Huy Tập, Phường Hà Huy Tập, Thành phố Hà Tĩnh, Tỉnh Hà Tĩnh, Việt Nam</v>
      </c>
      <c r="E58" s="362">
        <v>4157050641</v>
      </c>
      <c r="F58" s="404"/>
      <c r="G58" s="404"/>
      <c r="H58" s="404"/>
      <c r="I58" s="404"/>
      <c r="J58" s="404"/>
      <c r="K58" s="404"/>
      <c r="L58" s="662">
        <v>12</v>
      </c>
      <c r="M58" s="662"/>
      <c r="N58" s="662"/>
      <c r="O58" s="662"/>
      <c r="P58" s="662"/>
      <c r="Q58" s="662"/>
      <c r="R58" s="662"/>
      <c r="S58" s="662"/>
      <c r="T58" s="662"/>
      <c r="U58" s="662"/>
      <c r="V58" s="662">
        <v>12</v>
      </c>
      <c r="W58" s="662"/>
      <c r="X58" s="662"/>
      <c r="Y58" s="661"/>
      <c r="Z58" s="661"/>
      <c r="AA58" s="661"/>
      <c r="AB58" s="661"/>
      <c r="AC58" s="661">
        <v>12</v>
      </c>
      <c r="AD58" s="661">
        <v>12</v>
      </c>
      <c r="AE58" s="397"/>
      <c r="AF58" s="397"/>
      <c r="AG58" s="397"/>
      <c r="AH58" s="397"/>
      <c r="AI58" s="397"/>
      <c r="AJ58" s="117"/>
    </row>
    <row r="59" spans="1:36" s="26" customFormat="1" ht="18" customHeight="1" x14ac:dyDescent="0.25">
      <c r="A59" s="560">
        <v>45293</v>
      </c>
      <c r="B59" s="558">
        <v>6996</v>
      </c>
      <c r="C59" s="19" t="s">
        <v>16982</v>
      </c>
      <c r="D59" s="353" t="str">
        <f>IFERROR(VLOOKUP($C59,'[2]Mã KH'!$A$3:$E$4001,3,0)," ")</f>
        <v>TTTM Vincom Hà Tĩnh, Góc ngã tư, Đường Hà Huy Tập, Phường Hà Huy Tập, Thành phố Hà Tĩnh, Tỉnh Hà Tĩnh, Việt Nam</v>
      </c>
      <c r="E59" s="362">
        <v>4157050705</v>
      </c>
      <c r="F59" s="404"/>
      <c r="G59" s="404"/>
      <c r="H59" s="404"/>
      <c r="I59" s="404"/>
      <c r="J59" s="404"/>
      <c r="K59" s="404"/>
      <c r="L59" s="662">
        <v>12</v>
      </c>
      <c r="M59" s="662"/>
      <c r="N59" s="662"/>
      <c r="O59" s="662"/>
      <c r="P59" s="662"/>
      <c r="Q59" s="662"/>
      <c r="R59" s="662"/>
      <c r="S59" s="662"/>
      <c r="T59" s="662"/>
      <c r="U59" s="662"/>
      <c r="V59" s="662">
        <v>12</v>
      </c>
      <c r="W59" s="662"/>
      <c r="X59" s="662"/>
      <c r="Y59" s="661"/>
      <c r="Z59" s="661"/>
      <c r="AA59" s="661"/>
      <c r="AB59" s="661"/>
      <c r="AC59" s="661">
        <v>12</v>
      </c>
      <c r="AD59" s="661">
        <v>12</v>
      </c>
      <c r="AE59" s="397"/>
      <c r="AF59" s="397"/>
      <c r="AG59" s="397"/>
      <c r="AH59" s="397"/>
      <c r="AI59" s="397"/>
      <c r="AJ59" s="117"/>
    </row>
    <row r="60" spans="1:36" s="26" customFormat="1" ht="18" customHeight="1" x14ac:dyDescent="0.25">
      <c r="A60" s="560">
        <v>45293</v>
      </c>
      <c r="B60" s="558">
        <v>6521</v>
      </c>
      <c r="C60" s="19" t="s">
        <v>16982</v>
      </c>
      <c r="D60" s="353" t="str">
        <f>IFERROR(VLOOKUP($C60,'[2]Mã KH'!$A$3:$E$4001,3,0)," ")</f>
        <v>TTTM Vincom Hà Tĩnh, Góc ngã tư, Đường Hà Huy Tập, Phường Hà Huy Tập, Thành phố Hà Tĩnh, Tỉnh Hà Tĩnh, Việt Nam</v>
      </c>
      <c r="E60" s="362">
        <v>4157049933</v>
      </c>
      <c r="F60" s="404"/>
      <c r="G60" s="404"/>
      <c r="H60" s="404"/>
      <c r="I60" s="404"/>
      <c r="J60" s="404"/>
      <c r="K60" s="404"/>
      <c r="L60" s="662">
        <v>10</v>
      </c>
      <c r="M60" s="662"/>
      <c r="N60" s="662"/>
      <c r="O60" s="662"/>
      <c r="P60" s="662"/>
      <c r="Q60" s="662"/>
      <c r="R60" s="662"/>
      <c r="S60" s="662"/>
      <c r="T60" s="662"/>
      <c r="U60" s="662"/>
      <c r="V60" s="662">
        <v>20</v>
      </c>
      <c r="W60" s="662"/>
      <c r="X60" s="662"/>
      <c r="Y60" s="661"/>
      <c r="Z60" s="661"/>
      <c r="AA60" s="661"/>
      <c r="AB60" s="661"/>
      <c r="AC60" s="661">
        <v>10</v>
      </c>
      <c r="AD60" s="661">
        <v>10</v>
      </c>
      <c r="AE60" s="661"/>
      <c r="AF60" s="661"/>
      <c r="AG60" s="397"/>
      <c r="AH60" s="397"/>
      <c r="AI60" s="397"/>
      <c r="AJ60" s="117"/>
    </row>
    <row r="61" spans="1:36" s="26" customFormat="1" ht="18" customHeight="1" x14ac:dyDescent="0.25">
      <c r="A61" s="560">
        <v>45293</v>
      </c>
      <c r="B61" s="558" t="s">
        <v>16986</v>
      </c>
      <c r="C61" s="19" t="s">
        <v>16987</v>
      </c>
      <c r="D61" s="353" t="str">
        <f>IFERROR(VLOOKUP($C61,'[2]Mã KH'!$A$3:$E$4001,3,0)," ")</f>
        <v>Vincom+ Nam Đàn, Thị trấn Nam Đàn, Huyện Nam Đàn, Tỉnh Nghệ An, Việt Nam</v>
      </c>
      <c r="E61" s="362">
        <v>4157047972</v>
      </c>
      <c r="F61" s="404"/>
      <c r="G61" s="404"/>
      <c r="H61" s="404"/>
      <c r="I61" s="404"/>
      <c r="J61" s="404"/>
      <c r="K61" s="404"/>
      <c r="L61" s="662">
        <v>20</v>
      </c>
      <c r="M61" s="662"/>
      <c r="N61" s="662"/>
      <c r="O61" s="662"/>
      <c r="P61" s="662"/>
      <c r="Q61" s="662"/>
      <c r="R61" s="662"/>
      <c r="S61" s="662"/>
      <c r="T61" s="662"/>
      <c r="U61" s="662"/>
      <c r="V61" s="662">
        <v>30</v>
      </c>
      <c r="W61" s="662"/>
      <c r="X61" s="662"/>
      <c r="Y61" s="661"/>
      <c r="Z61" s="661"/>
      <c r="AA61" s="661"/>
      <c r="AB61" s="661"/>
      <c r="AC61" s="661">
        <v>6</v>
      </c>
      <c r="AD61" s="661">
        <v>15</v>
      </c>
      <c r="AE61" s="397"/>
      <c r="AF61" s="397"/>
      <c r="AG61" s="397"/>
      <c r="AH61" s="397"/>
      <c r="AI61" s="397"/>
      <c r="AJ61" s="117"/>
    </row>
    <row r="62" spans="1:36" s="26" customFormat="1" ht="18" customHeight="1" x14ac:dyDescent="0.25">
      <c r="A62" s="560">
        <v>45293</v>
      </c>
      <c r="B62" s="558">
        <v>6696</v>
      </c>
      <c r="C62" s="19" t="s">
        <v>16987</v>
      </c>
      <c r="D62" s="353" t="str">
        <f>IFERROR(VLOOKUP($C62,'[2]Mã KH'!$A$3:$E$4001,3,0)," ")</f>
        <v>Vincom+ Nam Đàn, Thị trấn Nam Đàn, Huyện Nam Đàn, Tỉnh Nghệ An, Việt Nam</v>
      </c>
      <c r="E62" s="362">
        <v>4157050320</v>
      </c>
      <c r="F62" s="404"/>
      <c r="G62" s="404"/>
      <c r="H62" s="404"/>
      <c r="I62" s="404"/>
      <c r="J62" s="404"/>
      <c r="K62" s="404"/>
      <c r="L62" s="404">
        <v>5</v>
      </c>
      <c r="M62" s="404"/>
      <c r="N62" s="404"/>
      <c r="O62" s="404"/>
      <c r="P62" s="404"/>
      <c r="Q62" s="404"/>
      <c r="R62" s="404"/>
      <c r="S62" s="404"/>
      <c r="T62" s="404"/>
      <c r="U62" s="404"/>
      <c r="V62" s="404">
        <v>13</v>
      </c>
      <c r="W62" s="404"/>
      <c r="X62" s="404"/>
      <c r="Y62" s="397"/>
      <c r="Z62" s="397"/>
      <c r="AA62" s="397"/>
      <c r="AB62" s="397"/>
      <c r="AC62" s="397">
        <v>15</v>
      </c>
      <c r="AD62" s="397">
        <v>10</v>
      </c>
      <c r="AE62" s="397"/>
      <c r="AF62" s="397"/>
      <c r="AG62" s="397"/>
      <c r="AH62" s="397"/>
      <c r="AI62" s="397"/>
      <c r="AJ62" s="117"/>
    </row>
    <row r="63" spans="1:36" s="26" customFormat="1" ht="18" customHeight="1" x14ac:dyDescent="0.25">
      <c r="A63" s="560">
        <v>45293</v>
      </c>
      <c r="B63" s="558">
        <v>6611</v>
      </c>
      <c r="C63" s="19" t="s">
        <v>16987</v>
      </c>
      <c r="D63" s="353" t="str">
        <f>IFERROR(VLOOKUP($C63,'[2]Mã KH'!$A$3:$E$4001,3,0)," ")</f>
        <v>Vincom+ Nam Đàn, Thị trấn Nam Đàn, Huyện Nam Đàn, Tỉnh Nghệ An, Việt Nam</v>
      </c>
      <c r="E63" s="362">
        <v>4157050134</v>
      </c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  <c r="T63" s="404"/>
      <c r="U63" s="404">
        <v>10</v>
      </c>
      <c r="V63" s="404">
        <v>15</v>
      </c>
      <c r="W63" s="404"/>
      <c r="X63" s="404"/>
      <c r="Y63" s="397"/>
      <c r="Z63" s="397"/>
      <c r="AA63" s="397"/>
      <c r="AB63" s="397"/>
      <c r="AC63" s="397">
        <v>10</v>
      </c>
      <c r="AD63" s="397">
        <v>10</v>
      </c>
      <c r="AE63" s="397"/>
      <c r="AF63" s="397"/>
      <c r="AG63" s="397"/>
      <c r="AH63" s="397"/>
      <c r="AI63" s="397"/>
      <c r="AJ63" s="117"/>
    </row>
    <row r="64" spans="1:36" s="26" customFormat="1" ht="18" customHeight="1" x14ac:dyDescent="0.25">
      <c r="A64" s="560">
        <v>45293</v>
      </c>
      <c r="B64" s="558">
        <v>6575</v>
      </c>
      <c r="C64" s="19" t="s">
        <v>16987</v>
      </c>
      <c r="D64" s="353" t="str">
        <f>IFERROR(VLOOKUP($C64,'[2]Mã KH'!$A$3:$E$4001,3,0)," ")</f>
        <v>Vincom+ Nam Đàn, Thị trấn Nam Đàn, Huyện Nam Đàn, Tỉnh Nghệ An, Việt Nam</v>
      </c>
      <c r="E64" s="362">
        <v>4157050100</v>
      </c>
      <c r="F64" s="404"/>
      <c r="G64" s="404"/>
      <c r="H64" s="404"/>
      <c r="I64" s="404"/>
      <c r="J64" s="404"/>
      <c r="K64" s="404"/>
      <c r="L64" s="404">
        <v>10</v>
      </c>
      <c r="M64" s="404"/>
      <c r="N64" s="404"/>
      <c r="O64" s="404"/>
      <c r="P64" s="404"/>
      <c r="Q64" s="404"/>
      <c r="R64" s="404"/>
      <c r="S64" s="404"/>
      <c r="T64" s="404"/>
      <c r="U64" s="404"/>
      <c r="V64" s="404">
        <v>20</v>
      </c>
      <c r="W64" s="404"/>
      <c r="X64" s="404"/>
      <c r="Y64" s="397"/>
      <c r="Z64" s="397"/>
      <c r="AA64" s="397"/>
      <c r="AB64" s="397"/>
      <c r="AC64" s="397">
        <v>10</v>
      </c>
      <c r="AD64" s="397">
        <v>10</v>
      </c>
      <c r="AE64" s="397"/>
      <c r="AF64" s="397"/>
      <c r="AG64" s="397"/>
      <c r="AH64" s="397"/>
      <c r="AI64" s="397"/>
      <c r="AJ64" s="117"/>
    </row>
    <row r="65" spans="1:36" s="26" customFormat="1" ht="18" customHeight="1" x14ac:dyDescent="0.25">
      <c r="A65" s="560">
        <v>45293</v>
      </c>
      <c r="B65" s="558">
        <v>6982</v>
      </c>
      <c r="C65" s="19" t="s">
        <v>16987</v>
      </c>
      <c r="D65" s="353" t="str">
        <f>IFERROR(VLOOKUP($C65,'[2]Mã KH'!$A$3:$E$4001,3,0)," ")</f>
        <v>Vincom+ Nam Đàn, Thị trấn Nam Đàn, Huyện Nam Đàn, Tỉnh Nghệ An, Việt Nam</v>
      </c>
      <c r="E65" s="362">
        <v>4157050635</v>
      </c>
      <c r="F65" s="404"/>
      <c r="G65" s="404"/>
      <c r="H65" s="404"/>
      <c r="I65" s="404"/>
      <c r="J65" s="404"/>
      <c r="K65" s="404"/>
      <c r="L65" s="662">
        <v>10</v>
      </c>
      <c r="M65" s="662"/>
      <c r="N65" s="662"/>
      <c r="O65" s="662"/>
      <c r="P65" s="662"/>
      <c r="Q65" s="662"/>
      <c r="R65" s="662"/>
      <c r="S65" s="662"/>
      <c r="T65" s="662"/>
      <c r="U65" s="662"/>
      <c r="V65" s="662">
        <v>20</v>
      </c>
      <c r="W65" s="662"/>
      <c r="X65" s="662"/>
      <c r="Y65" s="661"/>
      <c r="Z65" s="661"/>
      <c r="AA65" s="661"/>
      <c r="AB65" s="661"/>
      <c r="AC65" s="661">
        <v>10</v>
      </c>
      <c r="AD65" s="661">
        <v>10</v>
      </c>
      <c r="AE65" s="397"/>
      <c r="AF65" s="397"/>
      <c r="AG65" s="397"/>
      <c r="AH65" s="397"/>
      <c r="AI65" s="397"/>
      <c r="AJ65" s="117"/>
    </row>
    <row r="66" spans="1:36" s="26" customFormat="1" ht="18" customHeight="1" x14ac:dyDescent="0.25">
      <c r="A66" s="560">
        <v>45293</v>
      </c>
      <c r="B66" s="558">
        <v>6725</v>
      </c>
      <c r="C66" s="19" t="s">
        <v>16987</v>
      </c>
      <c r="D66" s="353" t="str">
        <f>IFERROR(VLOOKUP($C66,'[2]Mã KH'!$A$3:$E$4001,3,0)," ")</f>
        <v>Vincom+ Nam Đàn, Thị trấn Nam Đàn, Huyện Nam Đàn, Tỉnh Nghệ An, Việt Nam</v>
      </c>
      <c r="E66" s="362">
        <v>4157050388</v>
      </c>
      <c r="F66" s="404"/>
      <c r="G66" s="404"/>
      <c r="H66" s="404"/>
      <c r="I66" s="404"/>
      <c r="J66" s="404"/>
      <c r="K66" s="404"/>
      <c r="L66" s="404"/>
      <c r="M66" s="404"/>
      <c r="N66" s="404"/>
      <c r="O66" s="404"/>
      <c r="P66" s="404"/>
      <c r="Q66" s="404"/>
      <c r="R66" s="404"/>
      <c r="S66" s="404"/>
      <c r="T66" s="404"/>
      <c r="U66" s="662"/>
      <c r="V66" s="662">
        <v>20</v>
      </c>
      <c r="W66" s="662"/>
      <c r="X66" s="662"/>
      <c r="Y66" s="661"/>
      <c r="Z66" s="661"/>
      <c r="AA66" s="661"/>
      <c r="AB66" s="661"/>
      <c r="AC66" s="661">
        <v>5</v>
      </c>
      <c r="AD66" s="661">
        <v>10</v>
      </c>
      <c r="AE66" s="661"/>
      <c r="AF66" s="661"/>
      <c r="AG66" s="661"/>
      <c r="AH66" s="397"/>
      <c r="AI66" s="397"/>
      <c r="AJ66" s="117"/>
    </row>
    <row r="67" spans="1:36" s="26" customFormat="1" ht="18" customHeight="1" x14ac:dyDescent="0.25">
      <c r="A67" s="560">
        <v>45293</v>
      </c>
      <c r="B67" s="558">
        <v>6725</v>
      </c>
      <c r="C67" s="19" t="s">
        <v>16987</v>
      </c>
      <c r="D67" s="353" t="str">
        <f>IFERROR(VLOOKUP($C67,'[2]Mã KH'!$A$3:$E$4001,3,0)," ")</f>
        <v>Vincom+ Nam Đàn, Thị trấn Nam Đàn, Huyện Nam Đàn, Tỉnh Nghệ An, Việt Nam</v>
      </c>
      <c r="E67" s="362">
        <v>4157060364</v>
      </c>
      <c r="F67" s="404"/>
      <c r="G67" s="404"/>
      <c r="H67" s="404"/>
      <c r="I67" s="404"/>
      <c r="J67" s="404"/>
      <c r="K67" s="404"/>
      <c r="L67" s="404"/>
      <c r="M67" s="404"/>
      <c r="N67" s="404"/>
      <c r="O67" s="404"/>
      <c r="P67" s="404"/>
      <c r="Q67" s="404"/>
      <c r="R67" s="404"/>
      <c r="S67" s="404"/>
      <c r="T67" s="404"/>
      <c r="U67" s="662">
        <v>15</v>
      </c>
      <c r="V67" s="662">
        <v>30</v>
      </c>
      <c r="W67" s="662"/>
      <c r="X67" s="662"/>
      <c r="Y67" s="661"/>
      <c r="Z67" s="661"/>
      <c r="AA67" s="661"/>
      <c r="AB67" s="661"/>
      <c r="AC67" s="661">
        <v>5</v>
      </c>
      <c r="AD67" s="661"/>
      <c r="AE67" s="661"/>
      <c r="AF67" s="661"/>
      <c r="AG67" s="661"/>
      <c r="AH67" s="397"/>
      <c r="AI67" s="397"/>
      <c r="AJ67" s="117"/>
    </row>
    <row r="68" spans="1:36" s="26" customFormat="1" ht="18" customHeight="1" x14ac:dyDescent="0.25">
      <c r="A68" s="560">
        <v>45293</v>
      </c>
      <c r="B68" s="558" t="s">
        <v>16988</v>
      </c>
      <c r="C68" s="19" t="s">
        <v>16987</v>
      </c>
      <c r="D68" s="353" t="str">
        <f>IFERROR(VLOOKUP($C68,'[2]Mã KH'!$A$3:$E$4001,3,0)," ")</f>
        <v>Vincom+ Nam Đàn, Thị trấn Nam Đàn, Huyện Nam Đàn, Tỉnh Nghệ An, Việt Nam</v>
      </c>
      <c r="E68" s="362">
        <v>4157048375</v>
      </c>
      <c r="F68" s="404"/>
      <c r="G68" s="404"/>
      <c r="H68" s="404"/>
      <c r="I68" s="404"/>
      <c r="J68" s="404"/>
      <c r="K68" s="404"/>
      <c r="L68" s="662">
        <v>10</v>
      </c>
      <c r="M68" s="662"/>
      <c r="N68" s="662"/>
      <c r="O68" s="662"/>
      <c r="P68" s="662"/>
      <c r="Q68" s="662"/>
      <c r="R68" s="662"/>
      <c r="S68" s="662"/>
      <c r="T68" s="662"/>
      <c r="U68" s="662"/>
      <c r="V68" s="662">
        <v>20</v>
      </c>
      <c r="W68" s="662"/>
      <c r="X68" s="662"/>
      <c r="Y68" s="661"/>
      <c r="Z68" s="661"/>
      <c r="AA68" s="661"/>
      <c r="AB68" s="661"/>
      <c r="AC68" s="661">
        <v>10</v>
      </c>
      <c r="AD68" s="661">
        <v>10</v>
      </c>
      <c r="AE68" s="661"/>
      <c r="AF68" s="661"/>
      <c r="AG68" s="661"/>
      <c r="AH68" s="397"/>
      <c r="AI68" s="397"/>
      <c r="AJ68" s="117"/>
    </row>
    <row r="69" spans="1:36" s="26" customFormat="1" ht="18" customHeight="1" x14ac:dyDescent="0.25">
      <c r="A69" s="560">
        <v>45293</v>
      </c>
      <c r="B69" s="558" t="s">
        <v>16989</v>
      </c>
      <c r="C69" s="19" t="s">
        <v>16987</v>
      </c>
      <c r="D69" s="353" t="str">
        <f>IFERROR(VLOOKUP($C69,'[2]Mã KH'!$A$3:$E$4001,3,0)," ")</f>
        <v>Vincom+ Nam Đàn, Thị trấn Nam Đàn, Huyện Nam Đàn, Tỉnh Nghệ An, Việt Nam</v>
      </c>
      <c r="E69" s="362">
        <v>4157048537</v>
      </c>
      <c r="F69" s="404"/>
      <c r="G69" s="404"/>
      <c r="H69" s="404"/>
      <c r="I69" s="404"/>
      <c r="J69" s="404"/>
      <c r="K69" s="404"/>
      <c r="L69" s="662">
        <v>10</v>
      </c>
      <c r="M69" s="662"/>
      <c r="N69" s="662"/>
      <c r="O69" s="662"/>
      <c r="P69" s="662"/>
      <c r="Q69" s="662"/>
      <c r="R69" s="662"/>
      <c r="S69" s="662"/>
      <c r="T69" s="662"/>
      <c r="U69" s="662"/>
      <c r="V69" s="662">
        <v>20</v>
      </c>
      <c r="W69" s="662"/>
      <c r="X69" s="662"/>
      <c r="Y69" s="661"/>
      <c r="Z69" s="661"/>
      <c r="AA69" s="661"/>
      <c r="AB69" s="661"/>
      <c r="AC69" s="661"/>
      <c r="AD69" s="661">
        <v>10</v>
      </c>
      <c r="AE69" s="397"/>
      <c r="AF69" s="397"/>
      <c r="AG69" s="397"/>
      <c r="AH69" s="397"/>
      <c r="AI69" s="397"/>
      <c r="AJ69" s="117"/>
    </row>
    <row r="70" spans="1:36" s="26" customFormat="1" ht="18" customHeight="1" x14ac:dyDescent="0.25">
      <c r="A70" s="560">
        <v>45293</v>
      </c>
      <c r="B70" s="558">
        <v>6393</v>
      </c>
      <c r="C70" s="19" t="s">
        <v>16987</v>
      </c>
      <c r="D70" s="353" t="str">
        <f>IFERROR(VLOOKUP($C70,'[2]Mã KH'!$A$3:$E$4001,3,0)," ")</f>
        <v>Vincom+ Nam Đàn, Thị trấn Nam Đàn, Huyện Nam Đàn, Tỉnh Nghệ An, Việt Nam</v>
      </c>
      <c r="E70" s="362">
        <v>4157049635</v>
      </c>
      <c r="F70" s="404"/>
      <c r="G70" s="404"/>
      <c r="H70" s="404"/>
      <c r="I70" s="404"/>
      <c r="J70" s="404"/>
      <c r="K70" s="404"/>
      <c r="L70" s="404">
        <v>10</v>
      </c>
      <c r="M70" s="404"/>
      <c r="N70" s="404"/>
      <c r="O70" s="404"/>
      <c r="P70" s="404"/>
      <c r="Q70" s="404"/>
      <c r="R70" s="404"/>
      <c r="S70" s="404"/>
      <c r="T70" s="404"/>
      <c r="U70" s="404">
        <v>20</v>
      </c>
      <c r="V70" s="404"/>
      <c r="W70" s="404"/>
      <c r="X70" s="404"/>
      <c r="Y70" s="397"/>
      <c r="Z70" s="397"/>
      <c r="AA70" s="397"/>
      <c r="AB70" s="397"/>
      <c r="AC70" s="397">
        <v>10</v>
      </c>
      <c r="AD70" s="397">
        <v>10</v>
      </c>
      <c r="AE70" s="397"/>
      <c r="AF70" s="397"/>
      <c r="AG70" s="397"/>
      <c r="AH70" s="397"/>
      <c r="AI70" s="397"/>
      <c r="AJ70" s="117"/>
    </row>
    <row r="71" spans="1:36" s="26" customFormat="1" ht="18" customHeight="1" x14ac:dyDescent="0.25">
      <c r="A71" s="560">
        <v>45293</v>
      </c>
      <c r="B71" s="558">
        <v>1700</v>
      </c>
      <c r="C71" s="19" t="s">
        <v>16987</v>
      </c>
      <c r="D71" s="353" t="str">
        <f>IFERROR(VLOOKUP($C71,'[2]Mã KH'!$A$3:$E$4001,3,0)," ")</f>
        <v>Vincom+ Nam Đàn, Thị trấn Nam Đàn, Huyện Nam Đàn, Tỉnh Nghệ An, Việt Nam</v>
      </c>
      <c r="E71" s="362">
        <v>4157113443</v>
      </c>
      <c r="F71" s="404"/>
      <c r="G71" s="404"/>
      <c r="H71" s="404"/>
      <c r="I71" s="404"/>
      <c r="J71" s="404">
        <v>10</v>
      </c>
      <c r="K71" s="404"/>
      <c r="L71" s="404"/>
      <c r="M71" s="404">
        <v>10</v>
      </c>
      <c r="N71" s="404"/>
      <c r="O71" s="404">
        <v>10</v>
      </c>
      <c r="P71" s="404"/>
      <c r="Q71" s="404"/>
      <c r="R71" s="404"/>
      <c r="S71" s="404">
        <v>10</v>
      </c>
      <c r="T71" s="404"/>
      <c r="U71" s="404">
        <v>10</v>
      </c>
      <c r="V71" s="404">
        <v>10</v>
      </c>
      <c r="W71" s="404"/>
      <c r="X71" s="404"/>
      <c r="Y71" s="397"/>
      <c r="Z71" s="397"/>
      <c r="AA71" s="397"/>
      <c r="AB71" s="397"/>
      <c r="AC71" s="397">
        <v>10</v>
      </c>
      <c r="AD71" s="397">
        <v>10</v>
      </c>
      <c r="AE71" s="397"/>
      <c r="AF71" s="397">
        <v>10</v>
      </c>
      <c r="AG71" s="397">
        <v>5</v>
      </c>
      <c r="AH71" s="397">
        <v>5</v>
      </c>
      <c r="AI71" s="397"/>
      <c r="AJ71" s="117"/>
    </row>
    <row r="72" spans="1:36" s="26" customFormat="1" ht="18" customHeight="1" x14ac:dyDescent="0.25">
      <c r="A72" s="560">
        <v>45293</v>
      </c>
      <c r="B72" s="558" t="s">
        <v>16990</v>
      </c>
      <c r="C72" s="19" t="s">
        <v>16987</v>
      </c>
      <c r="D72" s="353" t="str">
        <f>IFERROR(VLOOKUP($C72,'[2]Mã KH'!$A$3:$E$4001,3,0)," ")</f>
        <v>Vincom+ Nam Đàn, Thị trấn Nam Đàn, Huyện Nam Đàn, Tỉnh Nghệ An, Việt Nam</v>
      </c>
      <c r="E72" s="362">
        <v>4157048728</v>
      </c>
      <c r="F72" s="404"/>
      <c r="G72" s="404"/>
      <c r="H72" s="404"/>
      <c r="I72" s="404"/>
      <c r="J72" s="404"/>
      <c r="K72" s="404"/>
      <c r="L72" s="404">
        <v>15</v>
      </c>
      <c r="M72" s="404"/>
      <c r="N72" s="404"/>
      <c r="O72" s="404"/>
      <c r="P72" s="404"/>
      <c r="Q72" s="404"/>
      <c r="R72" s="404"/>
      <c r="S72" s="404"/>
      <c r="T72" s="404"/>
      <c r="U72" s="404"/>
      <c r="V72" s="404">
        <v>20</v>
      </c>
      <c r="W72" s="404"/>
      <c r="X72" s="404"/>
      <c r="Y72" s="397"/>
      <c r="Z72" s="397"/>
      <c r="AA72" s="397"/>
      <c r="AB72" s="397"/>
      <c r="AC72" s="397">
        <v>10</v>
      </c>
      <c r="AD72" s="397">
        <v>10</v>
      </c>
      <c r="AE72" s="397"/>
      <c r="AF72" s="397"/>
      <c r="AG72" s="397"/>
      <c r="AH72" s="397"/>
      <c r="AI72" s="397"/>
      <c r="AJ72" s="117"/>
    </row>
    <row r="73" spans="1:36" s="26" customFormat="1" ht="18" customHeight="1" x14ac:dyDescent="0.25">
      <c r="A73" s="560">
        <v>45293</v>
      </c>
      <c r="B73" s="558" t="s">
        <v>16991</v>
      </c>
      <c r="C73" s="19" t="s">
        <v>16987</v>
      </c>
      <c r="D73" s="353" t="str">
        <f>IFERROR(VLOOKUP($C73,'[2]Mã KH'!$A$3:$E$4001,3,0)," ")</f>
        <v>Vincom+ Nam Đàn, Thị trấn Nam Đàn, Huyện Nam Đàn, Tỉnh Nghệ An, Việt Nam</v>
      </c>
      <c r="E73" s="362">
        <v>4157048091</v>
      </c>
      <c r="F73" s="404"/>
      <c r="G73" s="404"/>
      <c r="H73" s="404"/>
      <c r="I73" s="404"/>
      <c r="J73" s="404"/>
      <c r="K73" s="404"/>
      <c r="L73" s="662">
        <v>15</v>
      </c>
      <c r="M73" s="662"/>
      <c r="N73" s="662"/>
      <c r="O73" s="662"/>
      <c r="P73" s="662"/>
      <c r="Q73" s="662"/>
      <c r="R73" s="662"/>
      <c r="S73" s="662"/>
      <c r="T73" s="662"/>
      <c r="U73" s="662"/>
      <c r="V73" s="662">
        <v>30</v>
      </c>
      <c r="W73" s="662"/>
      <c r="X73" s="662"/>
      <c r="Y73" s="661"/>
      <c r="Z73" s="661"/>
      <c r="AA73" s="661"/>
      <c r="AB73" s="661"/>
      <c r="AC73" s="661">
        <v>15</v>
      </c>
      <c r="AD73" s="661">
        <v>15</v>
      </c>
      <c r="AE73" s="661"/>
      <c r="AF73" s="661"/>
      <c r="AG73" s="661"/>
      <c r="AH73" s="397"/>
      <c r="AI73" s="397"/>
      <c r="AJ73" s="117"/>
    </row>
    <row r="74" spans="1:36" s="26" customFormat="1" ht="18" customHeight="1" x14ac:dyDescent="0.25">
      <c r="A74" s="560">
        <v>45293</v>
      </c>
      <c r="B74" s="558">
        <v>4581</v>
      </c>
      <c r="C74" s="19" t="s">
        <v>16987</v>
      </c>
      <c r="D74" s="353" t="str">
        <f>IFERROR(VLOOKUP($C74,'[2]Mã KH'!$A$3:$E$4001,3,0)," ")</f>
        <v>Vincom+ Nam Đàn, Thị trấn Nam Đàn, Huyện Nam Đàn, Tỉnh Nghệ An, Việt Nam</v>
      </c>
      <c r="E74" s="362">
        <v>4157117892</v>
      </c>
      <c r="F74" s="404"/>
      <c r="G74" s="404"/>
      <c r="H74" s="404"/>
      <c r="I74" s="404"/>
      <c r="J74" s="404"/>
      <c r="K74" s="404"/>
      <c r="L74" s="662"/>
      <c r="M74" s="662"/>
      <c r="N74" s="662"/>
      <c r="O74" s="662"/>
      <c r="P74" s="662"/>
      <c r="Q74" s="662"/>
      <c r="R74" s="662"/>
      <c r="S74" s="662"/>
      <c r="T74" s="662"/>
      <c r="U74" s="662">
        <v>10</v>
      </c>
      <c r="V74" s="662">
        <v>30</v>
      </c>
      <c r="W74" s="662"/>
      <c r="X74" s="662"/>
      <c r="Y74" s="661"/>
      <c r="Z74" s="661"/>
      <c r="AA74" s="661"/>
      <c r="AB74" s="661"/>
      <c r="AC74" s="661"/>
      <c r="AD74" s="661"/>
      <c r="AE74" s="661"/>
      <c r="AF74" s="661"/>
      <c r="AG74" s="661"/>
      <c r="AH74" s="397"/>
      <c r="AI74" s="397"/>
      <c r="AJ74" s="117"/>
    </row>
    <row r="75" spans="1:36" s="26" customFormat="1" ht="18" customHeight="1" x14ac:dyDescent="0.25">
      <c r="A75" s="597"/>
      <c r="B75" s="598"/>
      <c r="C75" s="52"/>
      <c r="D75" s="603" t="str">
        <f>IFERROR(VLOOKUP($C75,'[2]Mã KH'!$A$3:$E$4001,3,0)," ")</f>
        <v xml:space="preserve"> </v>
      </c>
      <c r="E75" s="602"/>
      <c r="F75" s="599"/>
      <c r="G75" s="599"/>
      <c r="H75" s="599"/>
      <c r="I75" s="599"/>
      <c r="J75" s="59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600"/>
      <c r="Z75" s="600"/>
      <c r="AA75" s="600"/>
      <c r="AB75" s="600"/>
      <c r="AC75" s="600"/>
      <c r="AD75" s="600"/>
      <c r="AE75" s="600"/>
      <c r="AF75" s="600"/>
      <c r="AG75" s="600"/>
      <c r="AH75" s="600"/>
      <c r="AI75" s="600"/>
      <c r="AJ75" s="601"/>
    </row>
    <row r="76" spans="1:36" s="26" customFormat="1" ht="18" customHeight="1" x14ac:dyDescent="0.25">
      <c r="A76" s="591"/>
      <c r="B76" s="558"/>
      <c r="C76" s="19"/>
      <c r="D76" s="372" t="s">
        <v>17122</v>
      </c>
      <c r="E76" s="362"/>
      <c r="F76" s="569"/>
      <c r="G76" s="569"/>
      <c r="H76" s="569"/>
      <c r="I76" s="569"/>
      <c r="J76" s="569"/>
      <c r="K76" s="569"/>
      <c r="L76" s="569"/>
      <c r="M76" s="569"/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72"/>
    </row>
    <row r="77" spans="1:36" s="26" customFormat="1" ht="18" customHeight="1" x14ac:dyDescent="0.25">
      <c r="A77" s="560">
        <v>45324</v>
      </c>
      <c r="B77" s="558">
        <v>6401</v>
      </c>
      <c r="C77" s="19" t="s">
        <v>16978</v>
      </c>
      <c r="D77" s="353" t="str">
        <f>IFERROR(VLOOKUP($C77,'[2]Mã KH'!$A$3:$E$4001,3,0)," ")</f>
        <v>Căn RA1, Tầng 01, Tòa A1 Khu căn hộ Rừng Cọ, KĐT TM và DL Vă, Xã Xuân Quan, Huyện Văn Giang, Tỉnh Hưng Yên, Việt Nam</v>
      </c>
      <c r="E77" s="362" t="s">
        <v>16992</v>
      </c>
      <c r="F77" s="404"/>
      <c r="G77" s="404"/>
      <c r="H77" s="404"/>
      <c r="I77" s="404"/>
      <c r="J77" s="404"/>
      <c r="K77" s="404"/>
      <c r="L77" s="404"/>
      <c r="M77" s="404"/>
      <c r="N77" s="404"/>
      <c r="O77" s="404"/>
      <c r="P77" s="404"/>
      <c r="Q77" s="404"/>
      <c r="R77" s="404"/>
      <c r="S77" s="404"/>
      <c r="T77" s="404"/>
      <c r="U77" s="404"/>
      <c r="V77" s="404">
        <v>40</v>
      </c>
      <c r="W77" s="404"/>
      <c r="X77" s="404"/>
      <c r="Y77" s="397"/>
      <c r="Z77" s="397"/>
      <c r="AA77" s="397"/>
      <c r="AB77" s="397"/>
      <c r="AC77" s="397"/>
      <c r="AD77" s="397"/>
      <c r="AE77" s="397"/>
      <c r="AF77" s="397"/>
      <c r="AG77" s="397"/>
      <c r="AH77" s="397"/>
      <c r="AI77" s="397"/>
      <c r="AJ77" s="605"/>
    </row>
    <row r="78" spans="1:36" s="26" customFormat="1" ht="18" customHeight="1" x14ac:dyDescent="0.25">
      <c r="A78" s="560">
        <v>45324</v>
      </c>
      <c r="B78" s="558">
        <v>4914</v>
      </c>
      <c r="C78" s="19" t="s">
        <v>16978</v>
      </c>
      <c r="D78" s="353" t="str">
        <f>IFERROR(VLOOKUP($C78,'[2]Mã KH'!$A$3:$E$4001,3,0)," ")</f>
        <v>Căn RA1, Tầng 01, Tòa A1 Khu căn hộ Rừng Cọ, KĐT TM và DL Vă, Xã Xuân Quan, Huyện Văn Giang, Tỉnh Hưng Yên, Việt Nam</v>
      </c>
      <c r="E78" s="362" t="s">
        <v>16992</v>
      </c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>
        <v>30</v>
      </c>
      <c r="W78" s="404"/>
      <c r="X78" s="404"/>
      <c r="Y78" s="397"/>
      <c r="Z78" s="397"/>
      <c r="AA78" s="397"/>
      <c r="AB78" s="397"/>
      <c r="AC78" s="397">
        <v>15</v>
      </c>
      <c r="AD78" s="397">
        <v>5</v>
      </c>
      <c r="AE78" s="397"/>
      <c r="AF78" s="397">
        <v>10</v>
      </c>
      <c r="AG78" s="397"/>
      <c r="AH78" s="397"/>
      <c r="AI78" s="397"/>
      <c r="AJ78" s="605"/>
    </row>
    <row r="79" spans="1:36" s="26" customFormat="1" ht="18" customHeight="1" x14ac:dyDescent="0.25">
      <c r="A79" s="560">
        <v>45324</v>
      </c>
      <c r="B79" s="558">
        <v>3572</v>
      </c>
      <c r="C79" s="19" t="s">
        <v>16978</v>
      </c>
      <c r="D79" s="353" t="str">
        <f>IFERROR(VLOOKUP($C79,'[2]Mã KH'!$A$3:$E$4001,3,0)," ")</f>
        <v>Căn RA1, Tầng 01, Tòa A1 Khu căn hộ Rừng Cọ, KĐT TM và DL Vă, Xã Xuân Quan, Huyện Văn Giang, Tỉnh Hưng Yên, Việt Nam</v>
      </c>
      <c r="E79" s="362">
        <v>4156976112</v>
      </c>
      <c r="F79" s="404"/>
      <c r="G79" s="404"/>
      <c r="H79" s="404"/>
      <c r="I79" s="404"/>
      <c r="J79" s="404"/>
      <c r="K79" s="404"/>
      <c r="L79" s="404"/>
      <c r="M79" s="404">
        <v>10</v>
      </c>
      <c r="N79" s="404"/>
      <c r="O79" s="404"/>
      <c r="P79" s="404"/>
      <c r="Q79" s="404"/>
      <c r="R79" s="404"/>
      <c r="S79" s="404"/>
      <c r="T79" s="404"/>
      <c r="U79" s="404">
        <v>5</v>
      </c>
      <c r="V79" s="404">
        <v>10</v>
      </c>
      <c r="W79" s="404"/>
      <c r="X79" s="404"/>
      <c r="Y79" s="397"/>
      <c r="Z79" s="397"/>
      <c r="AA79" s="397"/>
      <c r="AB79" s="397"/>
      <c r="AC79" s="397">
        <v>5</v>
      </c>
      <c r="AD79" s="397">
        <v>5</v>
      </c>
      <c r="AE79" s="397"/>
      <c r="AF79" s="397"/>
      <c r="AG79" s="397"/>
      <c r="AH79" s="397"/>
      <c r="AI79" s="397"/>
      <c r="AJ79" s="605"/>
    </row>
    <row r="80" spans="1:36" s="26" customFormat="1" ht="18" customHeight="1" x14ac:dyDescent="0.25">
      <c r="A80" s="560">
        <v>45324</v>
      </c>
      <c r="B80" s="558">
        <v>6347</v>
      </c>
      <c r="C80" s="19" t="s">
        <v>16976</v>
      </c>
      <c r="D80" s="353" t="str">
        <f>IFERROR(VLOOKUP($C80,'[2]Mã KH'!$A$3:$E$4001,3,0)," ")</f>
        <v>481 Hùng Vương, Phường Đồng Tâm, Thành phố Vĩnh Yên, Tỉnh Vĩnh Phúc, Việt Nam</v>
      </c>
      <c r="E80" s="362" t="s">
        <v>16992</v>
      </c>
      <c r="F80" s="404"/>
      <c r="G80" s="404"/>
      <c r="H80" s="404"/>
      <c r="I80" s="404"/>
      <c r="J80" s="404"/>
      <c r="K80" s="404"/>
      <c r="L80" s="404"/>
      <c r="M80" s="404"/>
      <c r="N80" s="404"/>
      <c r="O80" s="404"/>
      <c r="P80" s="404"/>
      <c r="Q80" s="404"/>
      <c r="R80" s="404"/>
      <c r="S80" s="404"/>
      <c r="T80" s="404"/>
      <c r="U80" s="404">
        <v>30</v>
      </c>
      <c r="V80" s="404"/>
      <c r="W80" s="404"/>
      <c r="X80" s="404"/>
      <c r="Y80" s="397"/>
      <c r="Z80" s="397"/>
      <c r="AA80" s="397"/>
      <c r="AB80" s="397"/>
      <c r="AC80" s="397"/>
      <c r="AD80" s="397"/>
      <c r="AE80" s="397"/>
      <c r="AF80" s="397"/>
      <c r="AG80" s="397"/>
      <c r="AH80" s="397"/>
      <c r="AI80" s="397"/>
      <c r="AJ80" s="605"/>
    </row>
    <row r="81" spans="1:36" s="26" customFormat="1" ht="18" customHeight="1" x14ac:dyDescent="0.25">
      <c r="A81" s="560">
        <v>45324</v>
      </c>
      <c r="B81" s="558" t="s">
        <v>16994</v>
      </c>
      <c r="C81" s="19" t="s">
        <v>16976</v>
      </c>
      <c r="D81" s="353" t="str">
        <f>IFERROR(VLOOKUP($C81,'[2]Mã KH'!$A$3:$E$4001,3,0)," ")</f>
        <v>481 Hùng Vương, Phường Đồng Tâm, Thành phố Vĩnh Yên, Tỉnh Vĩnh Phúc, Việt Nam</v>
      </c>
      <c r="E81" s="362">
        <v>4156979469</v>
      </c>
      <c r="F81" s="404"/>
      <c r="G81" s="404"/>
      <c r="H81" s="404"/>
      <c r="I81" s="404"/>
      <c r="J81" s="404"/>
      <c r="K81" s="404"/>
      <c r="L81" s="404"/>
      <c r="M81" s="404"/>
      <c r="N81" s="404"/>
      <c r="O81" s="404"/>
      <c r="P81" s="404"/>
      <c r="Q81" s="404"/>
      <c r="R81" s="404"/>
      <c r="S81" s="404"/>
      <c r="T81" s="404"/>
      <c r="U81" s="404">
        <v>20</v>
      </c>
      <c r="V81" s="404">
        <v>20</v>
      </c>
      <c r="W81" s="404"/>
      <c r="X81" s="404"/>
      <c r="Y81" s="397"/>
      <c r="Z81" s="397"/>
      <c r="AA81" s="397"/>
      <c r="AB81" s="397"/>
      <c r="AC81" s="397">
        <v>10</v>
      </c>
      <c r="AD81" s="397">
        <v>10</v>
      </c>
      <c r="AE81" s="397"/>
      <c r="AF81" s="397">
        <v>5</v>
      </c>
      <c r="AG81" s="397"/>
      <c r="AH81" s="397"/>
      <c r="AI81" s="397"/>
      <c r="AJ81" s="605"/>
    </row>
    <row r="82" spans="1:36" s="26" customFormat="1" ht="18" customHeight="1" x14ac:dyDescent="0.25">
      <c r="A82" s="560">
        <v>45324</v>
      </c>
      <c r="B82" s="558">
        <v>4491</v>
      </c>
      <c r="C82" s="19" t="s">
        <v>16976</v>
      </c>
      <c r="D82" s="353" t="str">
        <f>IFERROR(VLOOKUP($C82,'[2]Mã KH'!$A$3:$E$4001,3,0)," ")</f>
        <v>481 Hùng Vương, Phường Đồng Tâm, Thành phố Vĩnh Yên, Tỉnh Vĩnh Phúc, Việt Nam</v>
      </c>
      <c r="E82" s="362">
        <v>4156979557</v>
      </c>
      <c r="F82" s="404"/>
      <c r="G82" s="404"/>
      <c r="H82" s="404"/>
      <c r="I82" s="404"/>
      <c r="J82" s="404"/>
      <c r="K82" s="404"/>
      <c r="L82" s="404"/>
      <c r="M82" s="404"/>
      <c r="N82" s="404"/>
      <c r="O82" s="404"/>
      <c r="P82" s="404"/>
      <c r="Q82" s="404"/>
      <c r="R82" s="404"/>
      <c r="S82" s="404"/>
      <c r="T82" s="404"/>
      <c r="U82" s="404">
        <v>20</v>
      </c>
      <c r="V82" s="404"/>
      <c r="W82" s="404"/>
      <c r="X82" s="404"/>
      <c r="Y82" s="397"/>
      <c r="Z82" s="397"/>
      <c r="AA82" s="397"/>
      <c r="AB82" s="397"/>
      <c r="AC82" s="397">
        <v>10</v>
      </c>
      <c r="AD82" s="397">
        <v>10</v>
      </c>
      <c r="AE82" s="397"/>
      <c r="AF82" s="397">
        <v>7</v>
      </c>
      <c r="AG82" s="397"/>
      <c r="AH82" s="397"/>
      <c r="AI82" s="397"/>
      <c r="AJ82" s="605"/>
    </row>
    <row r="83" spans="1:36" s="26" customFormat="1" ht="18" customHeight="1" x14ac:dyDescent="0.25">
      <c r="A83" s="560">
        <v>45324</v>
      </c>
      <c r="B83" s="558">
        <v>4707</v>
      </c>
      <c r="C83" s="19" t="s">
        <v>16995</v>
      </c>
      <c r="D83" s="353" t="str">
        <f>IFERROR(VLOOKUP($C83,'[2]Mã KH'!$A$3:$E$4001,3,0)," ")</f>
        <v>545 Lê Lợi, Phường Hoàng Văn Thụ, Thành phố  Bắc Giang, Tỉnh Bắc Giang, Việt Nam</v>
      </c>
      <c r="E83" s="362">
        <v>4156992813</v>
      </c>
      <c r="F83" s="404"/>
      <c r="G83" s="404"/>
      <c r="H83" s="404"/>
      <c r="I83" s="404"/>
      <c r="J83" s="404"/>
      <c r="K83" s="404"/>
      <c r="L83" s="404"/>
      <c r="M83" s="404"/>
      <c r="N83" s="404"/>
      <c r="O83" s="404"/>
      <c r="P83" s="404"/>
      <c r="Q83" s="404"/>
      <c r="R83" s="404"/>
      <c r="S83" s="404"/>
      <c r="T83" s="404"/>
      <c r="U83" s="404">
        <v>30</v>
      </c>
      <c r="V83" s="404">
        <v>15</v>
      </c>
      <c r="W83" s="404"/>
      <c r="X83" s="404"/>
      <c r="Y83" s="397"/>
      <c r="Z83" s="397"/>
      <c r="AA83" s="397"/>
      <c r="AB83" s="397"/>
      <c r="AC83" s="397">
        <v>10</v>
      </c>
      <c r="AD83" s="397">
        <v>10</v>
      </c>
      <c r="AE83" s="397"/>
      <c r="AF83" s="397"/>
      <c r="AG83" s="397"/>
      <c r="AH83" s="397"/>
      <c r="AI83" s="397"/>
      <c r="AJ83" s="605"/>
    </row>
    <row r="84" spans="1:36" s="26" customFormat="1" ht="18" customHeight="1" x14ac:dyDescent="0.25">
      <c r="A84" s="560">
        <v>45324</v>
      </c>
      <c r="B84" s="558">
        <v>4707</v>
      </c>
      <c r="C84" s="19" t="s">
        <v>16995</v>
      </c>
      <c r="D84" s="353" t="str">
        <f>IFERROR(VLOOKUP($C84,'[2]Mã KH'!$A$3:$E$4001,3,0)," ")</f>
        <v>545 Lê Lợi, Phường Hoàng Văn Thụ, Thành phố  Bắc Giang, Tỉnh Bắc Giang, Việt Nam</v>
      </c>
      <c r="E84" s="362">
        <v>4150741751</v>
      </c>
      <c r="F84" s="404"/>
      <c r="G84" s="404"/>
      <c r="H84" s="404"/>
      <c r="I84" s="404"/>
      <c r="J84" s="404"/>
      <c r="K84" s="404"/>
      <c r="L84" s="404"/>
      <c r="M84" s="404">
        <v>10</v>
      </c>
      <c r="N84" s="404"/>
      <c r="O84" s="404"/>
      <c r="P84" s="404"/>
      <c r="Q84" s="404"/>
      <c r="R84" s="404"/>
      <c r="S84" s="404"/>
      <c r="T84" s="404"/>
      <c r="U84" s="404"/>
      <c r="V84" s="404"/>
      <c r="W84" s="404"/>
      <c r="X84" s="404"/>
      <c r="Y84" s="397"/>
      <c r="Z84" s="397"/>
      <c r="AA84" s="397"/>
      <c r="AB84" s="397"/>
      <c r="AC84" s="397"/>
      <c r="AD84" s="397"/>
      <c r="AE84" s="397"/>
      <c r="AF84" s="397">
        <v>5</v>
      </c>
      <c r="AG84" s="397"/>
      <c r="AH84" s="397">
        <v>5</v>
      </c>
      <c r="AI84" s="397"/>
      <c r="AJ84" s="605"/>
    </row>
    <row r="85" spans="1:36" s="26" customFormat="1" ht="18" customHeight="1" x14ac:dyDescent="0.25">
      <c r="A85" s="560">
        <v>45324</v>
      </c>
      <c r="B85" s="558">
        <v>4725</v>
      </c>
      <c r="C85" s="19" t="s">
        <v>15027</v>
      </c>
      <c r="D85" s="353" t="str">
        <f>IFERROR(VLOOKUP($C85,'[2]Mã KH'!$A$3:$E$4001,3,0)," ")</f>
        <v>186 Hùng Vương, Phường Vị Xuyên, Thành phố Nam Định, Tỉnh Nam Định, Việt Nam</v>
      </c>
      <c r="E85" s="362">
        <v>4157004766</v>
      </c>
      <c r="F85" s="404"/>
      <c r="G85" s="404"/>
      <c r="H85" s="404"/>
      <c r="I85" s="404"/>
      <c r="J85" s="404"/>
      <c r="K85" s="404"/>
      <c r="L85" s="404"/>
      <c r="M85" s="404">
        <v>5</v>
      </c>
      <c r="N85" s="404"/>
      <c r="O85" s="404"/>
      <c r="P85" s="404"/>
      <c r="Q85" s="404"/>
      <c r="R85" s="404"/>
      <c r="S85" s="404"/>
      <c r="T85" s="404"/>
      <c r="U85" s="404">
        <v>10</v>
      </c>
      <c r="V85" s="404">
        <v>5</v>
      </c>
      <c r="W85" s="404"/>
      <c r="X85" s="404"/>
      <c r="Y85" s="397"/>
      <c r="Z85" s="397"/>
      <c r="AA85" s="397"/>
      <c r="AB85" s="397"/>
      <c r="AC85" s="397">
        <v>5</v>
      </c>
      <c r="AD85" s="397">
        <v>10</v>
      </c>
      <c r="AE85" s="397"/>
      <c r="AF85" s="397">
        <v>5</v>
      </c>
      <c r="AG85" s="397"/>
      <c r="AH85" s="397">
        <v>5</v>
      </c>
      <c r="AI85" s="397"/>
      <c r="AJ85" s="605"/>
    </row>
    <row r="86" spans="1:36" s="15" customFormat="1" ht="18" customHeight="1" x14ac:dyDescent="0.25">
      <c r="A86" s="560">
        <v>45324</v>
      </c>
      <c r="B86" s="558">
        <v>6825</v>
      </c>
      <c r="C86" s="19" t="s">
        <v>15027</v>
      </c>
      <c r="D86" s="353" t="str">
        <f>IFERROR(VLOOKUP($C86,'[2]Mã KH'!$A$3:$E$4001,3,0)," ")</f>
        <v>186 Hùng Vương, Phường Vị Xuyên, Thành phố Nam Định, Tỉnh Nam Định, Việt Nam</v>
      </c>
      <c r="E86" s="362">
        <v>4156995285</v>
      </c>
      <c r="F86" s="404"/>
      <c r="G86" s="404"/>
      <c r="H86" s="404"/>
      <c r="I86" s="404"/>
      <c r="J86" s="404"/>
      <c r="K86" s="404"/>
      <c r="L86" s="404"/>
      <c r="M86" s="404"/>
      <c r="N86" s="404"/>
      <c r="O86" s="404"/>
      <c r="P86" s="404"/>
      <c r="Q86" s="404"/>
      <c r="R86" s="404"/>
      <c r="S86" s="404"/>
      <c r="T86" s="404"/>
      <c r="U86" s="404">
        <v>20</v>
      </c>
      <c r="V86" s="404">
        <v>20</v>
      </c>
      <c r="W86" s="404"/>
      <c r="X86" s="404">
        <v>5</v>
      </c>
      <c r="Y86" s="397"/>
      <c r="Z86" s="397"/>
      <c r="AA86" s="397"/>
      <c r="AB86" s="397"/>
      <c r="AC86" s="397">
        <v>5</v>
      </c>
      <c r="AD86" s="397">
        <v>20</v>
      </c>
      <c r="AE86" s="397"/>
      <c r="AF86" s="397"/>
      <c r="AG86" s="397"/>
      <c r="AH86" s="397"/>
      <c r="AI86" s="397"/>
      <c r="AJ86" s="605"/>
    </row>
    <row r="87" spans="1:36" s="26" customFormat="1" ht="18" customHeight="1" x14ac:dyDescent="0.25">
      <c r="A87" s="560">
        <v>45324</v>
      </c>
      <c r="B87" s="558">
        <v>6912</v>
      </c>
      <c r="C87" s="19" t="s">
        <v>16996</v>
      </c>
      <c r="D87" s="353" t="str">
        <f>IFERROR(VLOOKUP($C87,'[2]Mã KH'!$A$3:$E$4001,3,0)," ")</f>
        <v>Số 02-04 Võ Nguyên Giáp, Phường Bắc Cường, Thành phố Lào Cai, Tỉnh Lào Cai, Việt Nam</v>
      </c>
      <c r="E87" s="362">
        <v>4156976014</v>
      </c>
      <c r="F87" s="404"/>
      <c r="G87" s="404"/>
      <c r="H87" s="404"/>
      <c r="I87" s="404"/>
      <c r="J87" s="404"/>
      <c r="K87" s="404"/>
      <c r="L87" s="404"/>
      <c r="M87" s="404"/>
      <c r="N87" s="404"/>
      <c r="O87" s="404"/>
      <c r="P87" s="404"/>
      <c r="Q87" s="404"/>
      <c r="R87" s="404"/>
      <c r="S87" s="404"/>
      <c r="T87" s="404"/>
      <c r="U87" s="404">
        <v>40</v>
      </c>
      <c r="V87" s="404">
        <v>20</v>
      </c>
      <c r="W87" s="404"/>
      <c r="X87" s="404">
        <v>5</v>
      </c>
      <c r="Y87" s="397"/>
      <c r="Z87" s="397"/>
      <c r="AA87" s="397">
        <v>10</v>
      </c>
      <c r="AB87" s="397"/>
      <c r="AC87" s="397">
        <v>20</v>
      </c>
      <c r="AD87" s="397">
        <v>10</v>
      </c>
      <c r="AE87" s="397"/>
      <c r="AF87" s="397"/>
      <c r="AG87" s="397"/>
      <c r="AH87" s="397"/>
      <c r="AI87" s="397"/>
      <c r="AJ87" s="605"/>
    </row>
    <row r="88" spans="1:36" s="15" customFormat="1" ht="18" customHeight="1" x14ac:dyDescent="0.25">
      <c r="A88" s="560">
        <v>45324</v>
      </c>
      <c r="B88" s="558">
        <v>3969</v>
      </c>
      <c r="C88" s="19" t="s">
        <v>16977</v>
      </c>
      <c r="D88" s="353" t="str">
        <f>IFERROR(VLOOKUP($C88,'[2]Mã KH'!$A$3:$E$4001,3,0)," ")</f>
        <v>Đường Lê Quang Đạo, Phường Đông Ngàn, Thành phố Từ Sơn, Tỉnh Bắc Ninh, Việt Nam</v>
      </c>
      <c r="E88" s="362">
        <v>4157058823</v>
      </c>
      <c r="F88" s="404"/>
      <c r="G88" s="404"/>
      <c r="H88" s="404"/>
      <c r="I88" s="404"/>
      <c r="J88" s="404"/>
      <c r="K88" s="404"/>
      <c r="L88" s="404"/>
      <c r="M88" s="404"/>
      <c r="N88" s="404"/>
      <c r="O88" s="404"/>
      <c r="P88" s="404"/>
      <c r="Q88" s="404"/>
      <c r="R88" s="404"/>
      <c r="S88" s="404"/>
      <c r="T88" s="404"/>
      <c r="U88" s="404"/>
      <c r="V88" s="404">
        <v>60</v>
      </c>
      <c r="W88" s="404"/>
      <c r="X88" s="404"/>
      <c r="Y88" s="397"/>
      <c r="Z88" s="397"/>
      <c r="AA88" s="397"/>
      <c r="AB88" s="397"/>
      <c r="AC88" s="397"/>
      <c r="AD88" s="397"/>
      <c r="AE88" s="397"/>
      <c r="AF88" s="397"/>
      <c r="AG88" s="397"/>
      <c r="AH88" s="397"/>
      <c r="AI88" s="397"/>
      <c r="AJ88" s="605"/>
    </row>
    <row r="89" spans="1:36" s="15" customFormat="1" ht="18" customHeight="1" x14ac:dyDescent="0.25">
      <c r="A89" s="560">
        <v>45324</v>
      </c>
      <c r="B89" s="558">
        <v>3969</v>
      </c>
      <c r="C89" s="19" t="s">
        <v>16977</v>
      </c>
      <c r="D89" s="353" t="str">
        <f>IFERROR(VLOOKUP($C89,'[2]Mã KH'!$A$3:$E$4001,3,0)," ")</f>
        <v>Đường Lê Quang Đạo, Phường Đông Ngàn, Thành phố Từ Sơn, Tỉnh Bắc Ninh, Việt Nam</v>
      </c>
      <c r="E89" s="362">
        <v>4157092022</v>
      </c>
      <c r="F89" s="404"/>
      <c r="G89" s="404"/>
      <c r="H89" s="404"/>
      <c r="I89" s="404"/>
      <c r="J89" s="404"/>
      <c r="K89" s="404"/>
      <c r="L89" s="404"/>
      <c r="M89" s="404"/>
      <c r="N89" s="404"/>
      <c r="O89" s="404"/>
      <c r="P89" s="404"/>
      <c r="Q89" s="404"/>
      <c r="R89" s="404"/>
      <c r="S89" s="404"/>
      <c r="T89" s="404"/>
      <c r="U89" s="404"/>
      <c r="V89" s="404">
        <v>50</v>
      </c>
      <c r="W89" s="404"/>
      <c r="X89" s="404"/>
      <c r="Y89" s="397"/>
      <c r="Z89" s="397"/>
      <c r="AA89" s="397"/>
      <c r="AB89" s="397"/>
      <c r="AC89" s="397"/>
      <c r="AD89" s="397"/>
      <c r="AE89" s="397"/>
      <c r="AF89" s="397"/>
      <c r="AG89" s="397"/>
      <c r="AH89" s="397"/>
      <c r="AI89" s="397"/>
      <c r="AJ89" s="605"/>
    </row>
    <row r="90" spans="1:36" s="15" customFormat="1" ht="18" customHeight="1" x14ac:dyDescent="0.25">
      <c r="A90" s="560">
        <v>45324</v>
      </c>
      <c r="B90" s="558">
        <v>1537</v>
      </c>
      <c r="C90" s="19" t="s">
        <v>16971</v>
      </c>
      <c r="D90" s="353" t="str">
        <f>IFERROR(VLOOKUP($C90,'[2]Mã KH'!$A$3:$E$4001,3,0)," ")</f>
        <v>Số nhà 848, đường Trần Hưng Đạo, Phường Tân Thành, Thành phố Ninh Bình, Tỉnh Ninh Bình, Việt Nam</v>
      </c>
      <c r="E90" s="362">
        <v>4156995593</v>
      </c>
      <c r="F90" s="404"/>
      <c r="G90" s="404"/>
      <c r="H90" s="404"/>
      <c r="I90" s="404"/>
      <c r="J90" s="404"/>
      <c r="K90" s="404"/>
      <c r="L90" s="404"/>
      <c r="M90" s="404"/>
      <c r="N90" s="404"/>
      <c r="O90" s="404"/>
      <c r="P90" s="404"/>
      <c r="Q90" s="404"/>
      <c r="R90" s="404"/>
      <c r="S90" s="404"/>
      <c r="T90" s="404"/>
      <c r="U90" s="404">
        <v>5</v>
      </c>
      <c r="V90" s="404">
        <v>20</v>
      </c>
      <c r="W90" s="404"/>
      <c r="X90" s="404"/>
      <c r="Y90" s="397"/>
      <c r="Z90" s="397"/>
      <c r="AA90" s="397">
        <v>3</v>
      </c>
      <c r="AB90" s="397"/>
      <c r="AC90" s="397">
        <v>15</v>
      </c>
      <c r="AD90" s="397">
        <v>10</v>
      </c>
      <c r="AE90" s="397"/>
      <c r="AF90" s="397"/>
      <c r="AG90" s="397">
        <v>2</v>
      </c>
      <c r="AH90" s="397">
        <v>2</v>
      </c>
      <c r="AI90" s="397"/>
      <c r="AJ90" s="605"/>
    </row>
    <row r="91" spans="1:36" s="26" customFormat="1" ht="18" customHeight="1" x14ac:dyDescent="0.25">
      <c r="A91" s="560">
        <v>45324</v>
      </c>
      <c r="B91" s="558">
        <v>6576</v>
      </c>
      <c r="C91" s="19" t="s">
        <v>16980</v>
      </c>
      <c r="D91" s="353" t="str">
        <f>IFERROR(VLOOKUP($C91,'[2]Mã KH'!$A$3:$E$4001,3,0)," ")</f>
        <v>Tầng 2, khu TTTM Vincom Plaza Hạ Long, Khu vực Cột đồng hồ, Phường Bạch Đằng, Thành phố Hạ Long, Tỉnh Quảng Ninh, Việt Nam</v>
      </c>
      <c r="E91" s="362">
        <v>4157032715</v>
      </c>
      <c r="F91" s="404"/>
      <c r="G91" s="404"/>
      <c r="H91" s="404"/>
      <c r="I91" s="404"/>
      <c r="J91" s="404"/>
      <c r="K91" s="404"/>
      <c r="L91" s="404"/>
      <c r="M91" s="404"/>
      <c r="N91" s="404"/>
      <c r="O91" s="404"/>
      <c r="P91" s="404"/>
      <c r="Q91" s="404"/>
      <c r="R91" s="404"/>
      <c r="S91" s="404"/>
      <c r="T91" s="404"/>
      <c r="U91" s="404">
        <v>35</v>
      </c>
      <c r="V91" s="404">
        <v>20</v>
      </c>
      <c r="W91" s="404"/>
      <c r="X91" s="404"/>
      <c r="Y91" s="397"/>
      <c r="Z91" s="397"/>
      <c r="AA91" s="397">
        <v>5</v>
      </c>
      <c r="AB91" s="397"/>
      <c r="AC91" s="397">
        <v>5</v>
      </c>
      <c r="AD91" s="397">
        <v>5</v>
      </c>
      <c r="AE91" s="397"/>
      <c r="AF91" s="397">
        <v>3</v>
      </c>
      <c r="AG91" s="397"/>
      <c r="AH91" s="397"/>
      <c r="AI91" s="397"/>
      <c r="AJ91" s="605"/>
    </row>
    <row r="92" spans="1:36" s="26" customFormat="1" ht="18" customHeight="1" x14ac:dyDescent="0.25">
      <c r="A92" s="560">
        <v>45324</v>
      </c>
      <c r="B92" s="558">
        <v>5757</v>
      </c>
      <c r="C92" s="19" t="s">
        <v>16980</v>
      </c>
      <c r="D92" s="353" t="str">
        <f>IFERROR(VLOOKUP($C92,'[2]Mã KH'!$A$3:$E$4001,3,0)," ")</f>
        <v>Tầng 2, khu TTTM Vincom Plaza Hạ Long, Khu vực Cột đồng hồ, Phường Bạch Đằng, Thành phố Hạ Long, Tỉnh Quảng Ninh, Việt Nam</v>
      </c>
      <c r="E92" s="362">
        <v>4156969736</v>
      </c>
      <c r="F92" s="404"/>
      <c r="G92" s="404"/>
      <c r="H92" s="404"/>
      <c r="I92" s="404"/>
      <c r="J92" s="404"/>
      <c r="K92" s="404"/>
      <c r="L92" s="404"/>
      <c r="M92" s="404"/>
      <c r="N92" s="404"/>
      <c r="O92" s="404"/>
      <c r="P92" s="404"/>
      <c r="Q92" s="404"/>
      <c r="R92" s="404"/>
      <c r="S92" s="404"/>
      <c r="T92" s="404"/>
      <c r="U92" s="404">
        <v>10</v>
      </c>
      <c r="V92" s="404">
        <v>5</v>
      </c>
      <c r="W92" s="404"/>
      <c r="X92" s="404"/>
      <c r="Y92" s="397"/>
      <c r="Z92" s="397"/>
      <c r="AA92" s="397"/>
      <c r="AB92" s="397"/>
      <c r="AC92" s="397">
        <v>6</v>
      </c>
      <c r="AD92" s="397">
        <v>8</v>
      </c>
      <c r="AE92" s="397"/>
      <c r="AF92" s="397"/>
      <c r="AG92" s="397"/>
      <c r="AH92" s="397"/>
      <c r="AI92" s="397"/>
      <c r="AJ92" s="605"/>
    </row>
    <row r="93" spans="1:36" s="26" customFormat="1" ht="18" customHeight="1" x14ac:dyDescent="0.25">
      <c r="A93" s="560">
        <v>45324</v>
      </c>
      <c r="B93" s="558">
        <v>4453</v>
      </c>
      <c r="C93" s="19" t="s">
        <v>16997</v>
      </c>
      <c r="D93" s="353" t="str">
        <f>IFERROR(VLOOKUP($C93,'[2]Mã KH'!$A$3:$E$4001,3,0)," ")</f>
        <v>Tầng 1, Vincom+ Tĩnh Gia, Thôn Nam Yến, Xã Hải Yến, Thị xã Nghi Sơn, Tỉnh Thanh Hoá, Việt Nam</v>
      </c>
      <c r="E93" s="362">
        <v>4157134748</v>
      </c>
      <c r="F93" s="404"/>
      <c r="G93" s="404"/>
      <c r="H93" s="404"/>
      <c r="I93" s="404"/>
      <c r="J93" s="404"/>
      <c r="K93" s="404"/>
      <c r="L93" s="404"/>
      <c r="M93" s="404">
        <v>10</v>
      </c>
      <c r="N93" s="404"/>
      <c r="O93" s="404"/>
      <c r="P93" s="404"/>
      <c r="Q93" s="404"/>
      <c r="R93" s="404"/>
      <c r="S93" s="404"/>
      <c r="T93" s="404"/>
      <c r="U93" s="404">
        <v>20</v>
      </c>
      <c r="V93" s="404"/>
      <c r="W93" s="404"/>
      <c r="X93" s="404"/>
      <c r="Y93" s="397"/>
      <c r="Z93" s="397"/>
      <c r="AA93" s="397"/>
      <c r="AB93" s="397"/>
      <c r="AC93" s="397">
        <v>10</v>
      </c>
      <c r="AD93" s="397">
        <v>10</v>
      </c>
      <c r="AE93" s="397"/>
      <c r="AF93" s="397">
        <v>10</v>
      </c>
      <c r="AG93" s="397"/>
      <c r="AH93" s="397"/>
      <c r="AI93" s="397"/>
      <c r="AJ93" s="605"/>
    </row>
    <row r="94" spans="1:36" s="26" customFormat="1" ht="18" customHeight="1" x14ac:dyDescent="0.25">
      <c r="A94" s="560">
        <v>45324</v>
      </c>
      <c r="B94" s="558">
        <v>5328</v>
      </c>
      <c r="C94" s="19" t="s">
        <v>16982</v>
      </c>
      <c r="D94" s="353" t="str">
        <f>IFERROR(VLOOKUP($C94,'[2]Mã KH'!$A$3:$E$4001,3,0)," ")</f>
        <v>TTTM Vincom Hà Tĩnh, Góc ngã tư, Đường Hà Huy Tập, Phường Hà Huy Tập, Thành phố Hà Tĩnh, Tỉnh Hà Tĩnh, Việt Nam</v>
      </c>
      <c r="E94" s="362" t="s">
        <v>16992</v>
      </c>
      <c r="F94" s="404"/>
      <c r="G94" s="404"/>
      <c r="H94" s="404"/>
      <c r="I94" s="404"/>
      <c r="J94" s="404"/>
      <c r="K94" s="404"/>
      <c r="L94" s="404">
        <v>30</v>
      </c>
      <c r="M94" s="404"/>
      <c r="N94" s="404"/>
      <c r="O94" s="404"/>
      <c r="P94" s="404"/>
      <c r="Q94" s="404"/>
      <c r="R94" s="404"/>
      <c r="S94" s="404"/>
      <c r="T94" s="404"/>
      <c r="U94" s="404"/>
      <c r="V94" s="404">
        <v>20</v>
      </c>
      <c r="W94" s="404"/>
      <c r="X94" s="404"/>
      <c r="Y94" s="397"/>
      <c r="Z94" s="397"/>
      <c r="AA94" s="397"/>
      <c r="AB94" s="397"/>
      <c r="AC94" s="397">
        <v>20</v>
      </c>
      <c r="AD94" s="397"/>
      <c r="AE94" s="397"/>
      <c r="AF94" s="397"/>
      <c r="AG94" s="397"/>
      <c r="AH94" s="397"/>
      <c r="AI94" s="397"/>
      <c r="AJ94" s="605"/>
    </row>
    <row r="95" spans="1:36" s="26" customFormat="1" ht="18" customHeight="1" x14ac:dyDescent="0.25">
      <c r="A95" s="560">
        <v>45324</v>
      </c>
      <c r="B95" s="558">
        <v>4916</v>
      </c>
      <c r="C95" s="19" t="s">
        <v>16973</v>
      </c>
      <c r="D95" s="353" t="str">
        <f>IFERROR(VLOOKUP($C95,'[2]Mã KH'!$A$3:$E$4001,3,0)," ")</f>
        <v>TTTM Vincom Yên Bái, đường Thành Công, Phường Nguyễn Thái Học, Thành phố  Yên Bái, Tỉnh Yên Bái, Việt Nam</v>
      </c>
      <c r="E95" s="362">
        <v>4157076926</v>
      </c>
      <c r="F95" s="404"/>
      <c r="G95" s="404"/>
      <c r="H95" s="404"/>
      <c r="I95" s="404"/>
      <c r="J95" s="404"/>
      <c r="K95" s="404"/>
      <c r="L95" s="404"/>
      <c r="M95" s="404"/>
      <c r="N95" s="404"/>
      <c r="O95" s="404"/>
      <c r="P95" s="404"/>
      <c r="Q95" s="404"/>
      <c r="R95" s="404"/>
      <c r="S95" s="404"/>
      <c r="T95" s="404"/>
      <c r="U95" s="404">
        <v>50</v>
      </c>
      <c r="V95" s="404">
        <v>20</v>
      </c>
      <c r="W95" s="404"/>
      <c r="X95" s="404"/>
      <c r="Y95" s="397"/>
      <c r="Z95" s="397"/>
      <c r="AA95" s="397"/>
      <c r="AB95" s="397"/>
      <c r="AC95" s="397">
        <v>30</v>
      </c>
      <c r="AD95" s="397">
        <v>30</v>
      </c>
      <c r="AE95" s="397"/>
      <c r="AF95" s="397">
        <v>20</v>
      </c>
      <c r="AG95" s="397"/>
      <c r="AH95" s="397">
        <v>10</v>
      </c>
      <c r="AI95" s="397"/>
      <c r="AJ95" s="605"/>
    </row>
    <row r="96" spans="1:36" s="26" customFormat="1" ht="18" customHeight="1" x14ac:dyDescent="0.25">
      <c r="A96" s="560">
        <v>45324</v>
      </c>
      <c r="B96" s="558">
        <v>5891</v>
      </c>
      <c r="C96" s="19" t="s">
        <v>16979</v>
      </c>
      <c r="D96" s="353" t="str">
        <f>IFERROR(VLOOKUP($C96,'[2]Mã KH'!$A$3:$E$4001,3,0)," ")</f>
        <v>Tầng 2, Trung tâm thương mại Vincom Việt Trì Plaza, số 2 đườ, Phường Tiên Cát, Thành phố Việt Trì, Tỉnh Phú Thọ, Việt Nam</v>
      </c>
      <c r="E96" s="362">
        <v>4157075919</v>
      </c>
      <c r="F96" s="404"/>
      <c r="G96" s="404"/>
      <c r="H96" s="404"/>
      <c r="I96" s="404"/>
      <c r="J96" s="404"/>
      <c r="K96" s="404"/>
      <c r="L96" s="404"/>
      <c r="M96" s="404"/>
      <c r="N96" s="404"/>
      <c r="O96" s="404"/>
      <c r="P96" s="404"/>
      <c r="Q96" s="404"/>
      <c r="R96" s="404"/>
      <c r="S96" s="404"/>
      <c r="T96" s="404"/>
      <c r="U96" s="404">
        <v>20</v>
      </c>
      <c r="V96" s="404">
        <v>15</v>
      </c>
      <c r="W96" s="404"/>
      <c r="X96" s="404"/>
      <c r="Y96" s="397"/>
      <c r="Z96" s="397"/>
      <c r="AA96" s="397"/>
      <c r="AB96" s="397"/>
      <c r="AC96" s="397">
        <v>15</v>
      </c>
      <c r="AD96" s="397">
        <v>10</v>
      </c>
      <c r="AE96" s="397"/>
      <c r="AF96" s="397"/>
      <c r="AG96" s="397"/>
      <c r="AH96" s="397"/>
      <c r="AI96" s="397"/>
      <c r="AJ96" s="605"/>
    </row>
    <row r="97" spans="1:36" s="26" customFormat="1" ht="18" customHeight="1" x14ac:dyDescent="0.25">
      <c r="A97" s="649"/>
      <c r="B97" s="597"/>
      <c r="C97" s="52"/>
      <c r="D97" s="603" t="str">
        <f>IFERROR(VLOOKUP($C97,'[2]Mã KH'!$A$3:$E$4001,3,0)," ")</f>
        <v xml:space="preserve"> </v>
      </c>
      <c r="E97" s="597"/>
      <c r="F97" s="650"/>
      <c r="G97" s="650"/>
      <c r="H97" s="650"/>
      <c r="I97" s="650"/>
      <c r="J97" s="650"/>
      <c r="K97" s="650"/>
      <c r="L97" s="650"/>
      <c r="M97" s="650"/>
      <c r="N97" s="650"/>
      <c r="O97" s="650"/>
      <c r="P97" s="650"/>
      <c r="Q97" s="650"/>
      <c r="R97" s="650"/>
      <c r="S97" s="650"/>
      <c r="T97" s="650"/>
      <c r="U97" s="651"/>
      <c r="V97" s="652"/>
      <c r="W97" s="652"/>
      <c r="X97" s="652"/>
      <c r="Y97" s="652"/>
      <c r="Z97" s="652"/>
      <c r="AA97" s="652"/>
      <c r="AB97" s="650"/>
      <c r="AC97" s="650"/>
      <c r="AD97" s="650"/>
      <c r="AE97" s="650"/>
      <c r="AF97" s="650"/>
      <c r="AG97" s="650"/>
      <c r="AH97" s="650"/>
      <c r="AI97" s="650"/>
      <c r="AJ97" s="601"/>
    </row>
    <row r="98" spans="1:36" s="26" customFormat="1" ht="18" customHeight="1" x14ac:dyDescent="0.25">
      <c r="A98" s="591"/>
      <c r="B98" s="567"/>
      <c r="C98" s="19"/>
      <c r="D98" s="372" t="s">
        <v>17191</v>
      </c>
      <c r="E98" s="567"/>
      <c r="F98" s="570"/>
      <c r="G98" s="570"/>
      <c r="H98" s="570"/>
      <c r="I98" s="570"/>
      <c r="J98" s="570"/>
      <c r="K98" s="570"/>
      <c r="L98" s="570"/>
      <c r="M98" s="570"/>
      <c r="N98" s="570"/>
      <c r="O98" s="570"/>
      <c r="P98" s="570"/>
      <c r="Q98" s="570"/>
      <c r="R98" s="570"/>
      <c r="S98" s="570"/>
      <c r="T98" s="570"/>
      <c r="U98" s="572"/>
      <c r="V98" s="571"/>
      <c r="W98" s="571"/>
      <c r="X98" s="571"/>
      <c r="Y98" s="571"/>
      <c r="Z98" s="571"/>
      <c r="AA98" s="571"/>
      <c r="AB98" s="570"/>
      <c r="AC98" s="570"/>
      <c r="AD98" s="570"/>
      <c r="AE98" s="570"/>
      <c r="AF98" s="570"/>
      <c r="AG98" s="570"/>
      <c r="AH98" s="570"/>
      <c r="AI98" s="570"/>
      <c r="AJ98" s="606"/>
    </row>
    <row r="99" spans="1:36" s="26" customFormat="1" ht="18" customHeight="1" x14ac:dyDescent="0.25">
      <c r="A99" s="560">
        <v>45353</v>
      </c>
      <c r="B99" s="558">
        <v>6562</v>
      </c>
      <c r="C99" s="19" t="s">
        <v>16979</v>
      </c>
      <c r="D99" s="353" t="str">
        <f>IFERROR(VLOOKUP($C99,'[2]Mã KH'!$A$3:$E$4001,3,0)," ")</f>
        <v>Tầng 2, Trung tâm thương mại Vincom Việt Trì Plaza, số 2 đườ, Phường Tiên Cát, Thành phố Việt Trì, Tỉnh Phú Thọ, Việt Nam</v>
      </c>
      <c r="E99" s="362">
        <v>4157075987</v>
      </c>
      <c r="F99" s="404"/>
      <c r="G99" s="404"/>
      <c r="H99" s="404"/>
      <c r="I99" s="404"/>
      <c r="J99" s="404"/>
      <c r="K99" s="404"/>
      <c r="L99" s="404"/>
      <c r="M99" s="404"/>
      <c r="N99" s="404"/>
      <c r="O99" s="404"/>
      <c r="P99" s="404"/>
      <c r="Q99" s="404"/>
      <c r="R99" s="404"/>
      <c r="S99" s="404"/>
      <c r="T99" s="404"/>
      <c r="U99" s="404">
        <v>20</v>
      </c>
      <c r="V99" s="404">
        <v>12</v>
      </c>
      <c r="W99" s="404"/>
      <c r="X99" s="404"/>
      <c r="Y99" s="397"/>
      <c r="Z99" s="397"/>
      <c r="AA99" s="397"/>
      <c r="AB99" s="397"/>
      <c r="AC99" s="397">
        <v>10</v>
      </c>
      <c r="AD99" s="397">
        <v>10</v>
      </c>
      <c r="AE99" s="397"/>
      <c r="AF99" s="397">
        <v>5</v>
      </c>
      <c r="AG99" s="397"/>
      <c r="AH99" s="397"/>
      <c r="AI99" s="397"/>
      <c r="AJ99" s="643"/>
    </row>
    <row r="100" spans="1:36" s="26" customFormat="1" ht="18" customHeight="1" x14ac:dyDescent="0.25">
      <c r="A100" s="560">
        <v>45353</v>
      </c>
      <c r="B100" s="558">
        <v>3464</v>
      </c>
      <c r="C100" s="19" t="s">
        <v>16979</v>
      </c>
      <c r="D100" s="353" t="str">
        <f>IFERROR(VLOOKUP($C100,'[2]Mã KH'!$A$3:$E$4001,3,0)," ")</f>
        <v>Tầng 2, Trung tâm thương mại Vincom Việt Trì Plaza, số 2 đườ, Phường Tiên Cát, Thành phố Việt Trì, Tỉnh Phú Thọ, Việt Nam</v>
      </c>
      <c r="E100" s="362">
        <v>4157041528</v>
      </c>
      <c r="F100" s="404"/>
      <c r="G100" s="404"/>
      <c r="H100" s="404"/>
      <c r="I100" s="404"/>
      <c r="J100" s="404"/>
      <c r="K100" s="404"/>
      <c r="L100" s="404"/>
      <c r="M100" s="404">
        <v>10</v>
      </c>
      <c r="N100" s="404"/>
      <c r="O100" s="404"/>
      <c r="P100" s="404"/>
      <c r="Q100" s="404"/>
      <c r="R100" s="404"/>
      <c r="S100" s="404"/>
      <c r="T100" s="404"/>
      <c r="U100" s="404"/>
      <c r="V100" s="404">
        <v>10</v>
      </c>
      <c r="W100" s="404"/>
      <c r="X100" s="404"/>
      <c r="Y100" s="397"/>
      <c r="Z100" s="397"/>
      <c r="AA100" s="397"/>
      <c r="AB100" s="397"/>
      <c r="AC100" s="397">
        <v>10</v>
      </c>
      <c r="AD100" s="397">
        <v>10</v>
      </c>
      <c r="AE100" s="397"/>
      <c r="AF100" s="397">
        <v>5</v>
      </c>
      <c r="AG100" s="397"/>
      <c r="AH100" s="397">
        <v>5</v>
      </c>
      <c r="AI100" s="397"/>
      <c r="AJ100" s="643"/>
    </row>
    <row r="101" spans="1:36" s="26" customFormat="1" ht="18" customHeight="1" x14ac:dyDescent="0.25">
      <c r="A101" s="560">
        <v>45353</v>
      </c>
      <c r="B101" s="558">
        <v>3464</v>
      </c>
      <c r="C101" s="19" t="s">
        <v>16979</v>
      </c>
      <c r="D101" s="353" t="str">
        <f>IFERROR(VLOOKUP($C101,'[2]Mã KH'!$A$3:$E$4001,3,0)," ")</f>
        <v>Tầng 2, Trung tâm thương mại Vincom Việt Trì Plaza, số 2 đườ, Phường Tiên Cát, Thành phố Việt Trì, Tỉnh Phú Thọ, Việt Nam</v>
      </c>
      <c r="E101" s="362">
        <v>4157115556</v>
      </c>
      <c r="F101" s="404"/>
      <c r="G101" s="404"/>
      <c r="H101" s="404"/>
      <c r="I101" s="404"/>
      <c r="J101" s="404"/>
      <c r="K101" s="404"/>
      <c r="L101" s="404"/>
      <c r="M101" s="404"/>
      <c r="N101" s="404"/>
      <c r="O101" s="404"/>
      <c r="P101" s="404"/>
      <c r="Q101" s="404"/>
      <c r="R101" s="404"/>
      <c r="S101" s="404"/>
      <c r="T101" s="404"/>
      <c r="U101" s="404">
        <v>20</v>
      </c>
      <c r="V101" s="404"/>
      <c r="W101" s="404"/>
      <c r="X101" s="404"/>
      <c r="Y101" s="397"/>
      <c r="Z101" s="397"/>
      <c r="AA101" s="397"/>
      <c r="AB101" s="397"/>
      <c r="AC101" s="397"/>
      <c r="AD101" s="397">
        <v>20</v>
      </c>
      <c r="AE101" s="397"/>
      <c r="AF101" s="397"/>
      <c r="AG101" s="397"/>
      <c r="AH101" s="397"/>
      <c r="AI101" s="397"/>
      <c r="AJ101" s="643"/>
    </row>
    <row r="102" spans="1:36" s="26" customFormat="1" ht="18" customHeight="1" x14ac:dyDescent="0.25">
      <c r="A102" s="560">
        <v>45353</v>
      </c>
      <c r="B102" s="558">
        <v>6513</v>
      </c>
      <c r="C102" s="19" t="s">
        <v>16979</v>
      </c>
      <c r="D102" s="353" t="str">
        <f>IFERROR(VLOOKUP($C102,'[2]Mã KH'!$A$3:$E$4001,3,0)," ")</f>
        <v>Tầng 2, Trung tâm thương mại Vincom Việt Trì Plaza, số 2 đườ, Phường Tiên Cát, Thành phố Việt Trì, Tỉnh Phú Thọ, Việt Nam</v>
      </c>
      <c r="E102" s="362">
        <v>4157042143</v>
      </c>
      <c r="F102" s="404"/>
      <c r="G102" s="404"/>
      <c r="H102" s="404"/>
      <c r="I102" s="404"/>
      <c r="J102" s="404"/>
      <c r="K102" s="404"/>
      <c r="L102" s="404"/>
      <c r="M102" s="404">
        <v>10</v>
      </c>
      <c r="N102" s="404"/>
      <c r="O102" s="404"/>
      <c r="P102" s="404"/>
      <c r="Q102" s="404"/>
      <c r="R102" s="404"/>
      <c r="S102" s="404"/>
      <c r="T102" s="404"/>
      <c r="U102" s="404">
        <v>20</v>
      </c>
      <c r="V102" s="404">
        <v>10</v>
      </c>
      <c r="W102" s="404"/>
      <c r="X102" s="404"/>
      <c r="Y102" s="397"/>
      <c r="Z102" s="397"/>
      <c r="AA102" s="397"/>
      <c r="AB102" s="397"/>
      <c r="AC102" s="397">
        <v>5</v>
      </c>
      <c r="AD102" s="397">
        <v>20</v>
      </c>
      <c r="AE102" s="397"/>
      <c r="AF102" s="397">
        <v>5</v>
      </c>
      <c r="AG102" s="397"/>
      <c r="AH102" s="397"/>
      <c r="AI102" s="397"/>
      <c r="AJ102" s="643"/>
    </row>
    <row r="103" spans="1:36" s="26" customFormat="1" ht="18" customHeight="1" x14ac:dyDescent="0.25">
      <c r="A103" s="560">
        <v>45353</v>
      </c>
      <c r="B103" s="558">
        <v>1649</v>
      </c>
      <c r="C103" s="19" t="s">
        <v>16979</v>
      </c>
      <c r="D103" s="353" t="str">
        <f>IFERROR(VLOOKUP($C103,'[2]Mã KH'!$A$3:$E$4001,3,0)," ")</f>
        <v>Tầng 2, Trung tâm thương mại Vincom Việt Trì Plaza, số 2 đườ, Phường Tiên Cát, Thành phố Việt Trì, Tỉnh Phú Thọ, Việt Nam</v>
      </c>
      <c r="E103" s="362">
        <v>4156991892</v>
      </c>
      <c r="F103" s="404"/>
      <c r="G103" s="404">
        <v>5</v>
      </c>
      <c r="H103" s="404"/>
      <c r="I103" s="404"/>
      <c r="J103" s="404"/>
      <c r="K103" s="404"/>
      <c r="L103" s="404"/>
      <c r="M103" s="404"/>
      <c r="N103" s="404"/>
      <c r="O103" s="404"/>
      <c r="P103" s="404"/>
      <c r="Q103" s="404"/>
      <c r="R103" s="404"/>
      <c r="S103" s="404"/>
      <c r="T103" s="404"/>
      <c r="U103" s="404">
        <v>15</v>
      </c>
      <c r="V103" s="404">
        <v>10</v>
      </c>
      <c r="W103" s="404"/>
      <c r="X103" s="404"/>
      <c r="Y103" s="397"/>
      <c r="Z103" s="397"/>
      <c r="AA103" s="397"/>
      <c r="AB103" s="397"/>
      <c r="AC103" s="397">
        <v>15</v>
      </c>
      <c r="AD103" s="397"/>
      <c r="AE103" s="397"/>
      <c r="AF103" s="397"/>
      <c r="AG103" s="397"/>
      <c r="AH103" s="397">
        <v>5</v>
      </c>
      <c r="AI103" s="397"/>
      <c r="AJ103" s="643"/>
    </row>
    <row r="104" spans="1:36" s="26" customFormat="1" ht="18" customHeight="1" x14ac:dyDescent="0.25">
      <c r="A104" s="560">
        <v>45353</v>
      </c>
      <c r="B104" s="558" t="s">
        <v>17123</v>
      </c>
      <c r="C104" s="19" t="s">
        <v>16980</v>
      </c>
      <c r="D104" s="353" t="str">
        <f>IFERROR(VLOOKUP($C104,'[2]Mã KH'!$A$3:$E$4001,3,0)," ")</f>
        <v>Tầng 2, khu TTTM Vincom Plaza Hạ Long, Khu vực Cột đồng hồ, Phường Bạch Đằng, Thành phố Hạ Long, Tỉnh Quảng Ninh, Việt Nam</v>
      </c>
      <c r="E104" s="362">
        <v>4156974772</v>
      </c>
      <c r="F104" s="404"/>
      <c r="G104" s="404"/>
      <c r="H104" s="404"/>
      <c r="I104" s="404"/>
      <c r="J104" s="404"/>
      <c r="K104" s="404"/>
      <c r="L104" s="404"/>
      <c r="M104" s="404"/>
      <c r="N104" s="404"/>
      <c r="O104" s="404"/>
      <c r="P104" s="404"/>
      <c r="Q104" s="404"/>
      <c r="R104" s="404"/>
      <c r="S104" s="404"/>
      <c r="T104" s="404"/>
      <c r="U104" s="404">
        <v>10</v>
      </c>
      <c r="V104" s="404">
        <v>5</v>
      </c>
      <c r="W104" s="404"/>
      <c r="X104" s="404"/>
      <c r="Y104" s="397"/>
      <c r="Z104" s="397"/>
      <c r="AA104" s="397"/>
      <c r="AB104" s="397"/>
      <c r="AC104" s="397">
        <v>10</v>
      </c>
      <c r="AD104" s="397">
        <v>5</v>
      </c>
      <c r="AE104" s="397"/>
      <c r="AF104" s="397">
        <v>5</v>
      </c>
      <c r="AG104" s="397"/>
      <c r="AH104" s="397"/>
      <c r="AI104" s="397"/>
      <c r="AJ104" s="643"/>
    </row>
    <row r="105" spans="1:36" s="26" customFormat="1" ht="18" customHeight="1" x14ac:dyDescent="0.25">
      <c r="A105" s="560">
        <v>45353</v>
      </c>
      <c r="B105" s="558">
        <v>1605</v>
      </c>
      <c r="C105" s="19" t="s">
        <v>16980</v>
      </c>
      <c r="D105" s="353" t="str">
        <f>IFERROR(VLOOKUP($C105,'[2]Mã KH'!$A$3:$E$4001,3,0)," ")</f>
        <v>Tầng 2, khu TTTM Vincom Plaza Hạ Long, Khu vực Cột đồng hồ, Phường Bạch Đằng, Thành phố Hạ Long, Tỉnh Quảng Ninh, Việt Nam</v>
      </c>
      <c r="E105" s="362">
        <v>4157017018</v>
      </c>
      <c r="F105" s="404">
        <v>10</v>
      </c>
      <c r="G105" s="404"/>
      <c r="H105" s="404"/>
      <c r="I105" s="404"/>
      <c r="J105" s="404"/>
      <c r="K105" s="404"/>
      <c r="L105" s="404"/>
      <c r="M105" s="404"/>
      <c r="N105" s="404"/>
      <c r="O105" s="404"/>
      <c r="P105" s="404"/>
      <c r="Q105" s="404"/>
      <c r="R105" s="404"/>
      <c r="S105" s="404"/>
      <c r="T105" s="404"/>
      <c r="U105" s="404">
        <v>40</v>
      </c>
      <c r="V105" s="404">
        <v>10</v>
      </c>
      <c r="W105" s="404"/>
      <c r="X105" s="404"/>
      <c r="Y105" s="397"/>
      <c r="Z105" s="397"/>
      <c r="AA105" s="397"/>
      <c r="AB105" s="397"/>
      <c r="AC105" s="397">
        <v>10</v>
      </c>
      <c r="AD105" s="397"/>
      <c r="AE105" s="397"/>
      <c r="AF105" s="397">
        <v>15</v>
      </c>
      <c r="AG105" s="397"/>
      <c r="AH105" s="397">
        <v>10</v>
      </c>
      <c r="AI105" s="397"/>
      <c r="AJ105" s="643"/>
    </row>
    <row r="106" spans="1:36" s="26" customFormat="1" ht="18" customHeight="1" x14ac:dyDescent="0.25">
      <c r="A106" s="560">
        <v>45353</v>
      </c>
      <c r="B106" s="558">
        <v>5514</v>
      </c>
      <c r="C106" s="19" t="s">
        <v>16980</v>
      </c>
      <c r="D106" s="353" t="str">
        <f>IFERROR(VLOOKUP($C106,'[2]Mã KH'!$A$3:$E$4001,3,0)," ")</f>
        <v>Tầng 2, khu TTTM Vincom Plaza Hạ Long, Khu vực Cột đồng hồ, Phường Bạch Đằng, Thành phố Hạ Long, Tỉnh Quảng Ninh, Việt Nam</v>
      </c>
      <c r="E106" s="362">
        <v>4157022738</v>
      </c>
      <c r="F106" s="404"/>
      <c r="G106" s="404"/>
      <c r="H106" s="404"/>
      <c r="I106" s="404"/>
      <c r="J106" s="404"/>
      <c r="K106" s="404"/>
      <c r="L106" s="404"/>
      <c r="M106" s="404"/>
      <c r="N106" s="404"/>
      <c r="O106" s="404"/>
      <c r="P106" s="404"/>
      <c r="Q106" s="404"/>
      <c r="R106" s="404"/>
      <c r="S106" s="404"/>
      <c r="T106" s="404"/>
      <c r="U106" s="404">
        <v>15</v>
      </c>
      <c r="V106" s="404">
        <v>10</v>
      </c>
      <c r="W106" s="404"/>
      <c r="X106" s="404"/>
      <c r="Y106" s="397"/>
      <c r="Z106" s="397"/>
      <c r="AA106" s="397"/>
      <c r="AB106" s="397"/>
      <c r="AC106" s="397">
        <v>8</v>
      </c>
      <c r="AD106" s="397">
        <v>10</v>
      </c>
      <c r="AE106" s="397"/>
      <c r="AF106" s="397"/>
      <c r="AG106" s="397"/>
      <c r="AH106" s="397"/>
      <c r="AI106" s="397"/>
      <c r="AJ106" s="643"/>
    </row>
    <row r="107" spans="1:36" s="26" customFormat="1" ht="18" customHeight="1" x14ac:dyDescent="0.25">
      <c r="A107" s="560">
        <v>45353</v>
      </c>
      <c r="B107" s="558">
        <v>4670</v>
      </c>
      <c r="C107" s="19" t="s">
        <v>16980</v>
      </c>
      <c r="D107" s="353" t="str">
        <f>IFERROR(VLOOKUP($C107,'[2]Mã KH'!$A$3:$E$4001,3,0)," ")</f>
        <v>Tầng 2, khu TTTM Vincom Plaza Hạ Long, Khu vực Cột đồng hồ, Phường Bạch Đằng, Thành phố Hạ Long, Tỉnh Quảng Ninh, Việt Nam</v>
      </c>
      <c r="E107" s="362">
        <v>4157028507</v>
      </c>
      <c r="F107" s="404"/>
      <c r="G107" s="404"/>
      <c r="H107" s="404"/>
      <c r="I107" s="404"/>
      <c r="J107" s="404"/>
      <c r="K107" s="404"/>
      <c r="L107" s="404"/>
      <c r="M107" s="404"/>
      <c r="N107" s="404"/>
      <c r="O107" s="404"/>
      <c r="P107" s="404"/>
      <c r="Q107" s="404"/>
      <c r="R107" s="404"/>
      <c r="S107" s="404"/>
      <c r="T107" s="404"/>
      <c r="U107" s="404">
        <v>10</v>
      </c>
      <c r="V107" s="404">
        <v>30</v>
      </c>
      <c r="W107" s="404"/>
      <c r="X107" s="404"/>
      <c r="Y107" s="397"/>
      <c r="Z107" s="397"/>
      <c r="AA107" s="397"/>
      <c r="AB107" s="397"/>
      <c r="AC107" s="397">
        <v>15</v>
      </c>
      <c r="AD107" s="397"/>
      <c r="AE107" s="397"/>
      <c r="AF107" s="397">
        <v>10</v>
      </c>
      <c r="AG107" s="397"/>
      <c r="AH107" s="397"/>
      <c r="AI107" s="397"/>
      <c r="AJ107" s="643"/>
    </row>
    <row r="108" spans="1:36" s="26" customFormat="1" ht="18" customHeight="1" x14ac:dyDescent="0.25">
      <c r="A108" s="560">
        <v>45353</v>
      </c>
      <c r="B108" s="558">
        <v>4670</v>
      </c>
      <c r="C108" s="19" t="s">
        <v>16980</v>
      </c>
      <c r="D108" s="353" t="str">
        <f>IFERROR(VLOOKUP($C108,'[2]Mã KH'!$A$3:$E$4001,3,0)," ")</f>
        <v>Tầng 2, khu TTTM Vincom Plaza Hạ Long, Khu vực Cột đồng hồ, Phường Bạch Đằng, Thành phố Hạ Long, Tỉnh Quảng Ninh, Việt Nam</v>
      </c>
      <c r="E108" s="362">
        <v>4157041733</v>
      </c>
      <c r="F108" s="404"/>
      <c r="G108" s="404"/>
      <c r="H108" s="404"/>
      <c r="I108" s="404"/>
      <c r="J108" s="404"/>
      <c r="K108" s="404"/>
      <c r="L108" s="404"/>
      <c r="M108" s="404">
        <v>10</v>
      </c>
      <c r="N108" s="404"/>
      <c r="O108" s="404"/>
      <c r="P108" s="404"/>
      <c r="Q108" s="404"/>
      <c r="R108" s="404"/>
      <c r="S108" s="404"/>
      <c r="T108" s="404"/>
      <c r="U108" s="404">
        <v>10</v>
      </c>
      <c r="V108" s="404"/>
      <c r="W108" s="404"/>
      <c r="X108" s="404"/>
      <c r="Y108" s="397"/>
      <c r="Z108" s="397"/>
      <c r="AA108" s="397"/>
      <c r="AB108" s="397"/>
      <c r="AC108" s="397"/>
      <c r="AD108" s="397">
        <v>10</v>
      </c>
      <c r="AE108" s="397"/>
      <c r="AF108" s="397"/>
      <c r="AG108" s="397"/>
      <c r="AH108" s="397"/>
      <c r="AI108" s="397"/>
      <c r="AJ108" s="643"/>
    </row>
    <row r="109" spans="1:36" s="26" customFormat="1" ht="18" customHeight="1" x14ac:dyDescent="0.25">
      <c r="A109" s="560">
        <v>45353</v>
      </c>
      <c r="B109" s="558">
        <v>6805</v>
      </c>
      <c r="C109" s="19" t="s">
        <v>16980</v>
      </c>
      <c r="D109" s="353" t="str">
        <f>IFERROR(VLOOKUP($C109,'[2]Mã KH'!$A$3:$E$4001,3,0)," ")</f>
        <v>Tầng 2, khu TTTM Vincom Plaza Hạ Long, Khu vực Cột đồng hồ, Phường Bạch Đằng, Thành phố Hạ Long, Tỉnh Quảng Ninh, Việt Nam</v>
      </c>
      <c r="E109" s="362">
        <v>4157075094</v>
      </c>
      <c r="F109" s="404"/>
      <c r="G109" s="404"/>
      <c r="H109" s="404"/>
      <c r="I109" s="404"/>
      <c r="J109" s="404"/>
      <c r="K109" s="404"/>
      <c r="L109" s="404"/>
      <c r="M109" s="404"/>
      <c r="N109" s="404"/>
      <c r="O109" s="404"/>
      <c r="P109" s="404"/>
      <c r="Q109" s="404"/>
      <c r="R109" s="404"/>
      <c r="S109" s="404"/>
      <c r="T109" s="404"/>
      <c r="U109" s="404">
        <v>5</v>
      </c>
      <c r="V109" s="404">
        <v>20</v>
      </c>
      <c r="W109" s="404"/>
      <c r="X109" s="404"/>
      <c r="Y109" s="397"/>
      <c r="Z109" s="397"/>
      <c r="AA109" s="397"/>
      <c r="AB109" s="397"/>
      <c r="AC109" s="397">
        <v>10</v>
      </c>
      <c r="AD109" s="397">
        <v>5</v>
      </c>
      <c r="AE109" s="397"/>
      <c r="AF109" s="397">
        <v>5</v>
      </c>
      <c r="AG109" s="397"/>
      <c r="AH109" s="397">
        <v>5</v>
      </c>
      <c r="AI109" s="397"/>
      <c r="AJ109" s="643"/>
    </row>
    <row r="110" spans="1:36" s="26" customFormat="1" ht="18" customHeight="1" x14ac:dyDescent="0.25">
      <c r="A110" s="560">
        <v>45353</v>
      </c>
      <c r="B110" s="558">
        <v>5374</v>
      </c>
      <c r="C110" s="19" t="s">
        <v>16980</v>
      </c>
      <c r="D110" s="353" t="str">
        <f>IFERROR(VLOOKUP($C110,'[2]Mã KH'!$A$3:$E$4001,3,0)," ")</f>
        <v>Tầng 2, khu TTTM Vincom Plaza Hạ Long, Khu vực Cột đồng hồ, Phường Bạch Đằng, Thành phố Hạ Long, Tỉnh Quảng Ninh, Việt Nam</v>
      </c>
      <c r="E110" s="362">
        <v>4157029544</v>
      </c>
      <c r="F110" s="404"/>
      <c r="G110" s="404"/>
      <c r="H110" s="404"/>
      <c r="I110" s="404"/>
      <c r="J110" s="404"/>
      <c r="K110" s="404"/>
      <c r="L110" s="404"/>
      <c r="M110" s="404">
        <v>15</v>
      </c>
      <c r="N110" s="404"/>
      <c r="O110" s="404"/>
      <c r="P110" s="404"/>
      <c r="Q110" s="404"/>
      <c r="R110" s="404"/>
      <c r="S110" s="404"/>
      <c r="T110" s="404"/>
      <c r="U110" s="404"/>
      <c r="V110" s="404">
        <v>20</v>
      </c>
      <c r="W110" s="404"/>
      <c r="X110" s="404"/>
      <c r="Y110" s="397"/>
      <c r="Z110" s="397"/>
      <c r="AA110" s="397"/>
      <c r="AB110" s="397"/>
      <c r="AC110" s="397">
        <v>10</v>
      </c>
      <c r="AD110" s="397"/>
      <c r="AE110" s="397"/>
      <c r="AF110" s="397"/>
      <c r="AG110" s="397"/>
      <c r="AH110" s="397"/>
      <c r="AI110" s="397"/>
      <c r="AJ110" s="643"/>
    </row>
    <row r="111" spans="1:36" s="26" customFormat="1" ht="18" customHeight="1" x14ac:dyDescent="0.25">
      <c r="A111" s="560">
        <v>45353</v>
      </c>
      <c r="B111" s="558">
        <v>5374</v>
      </c>
      <c r="C111" s="19" t="s">
        <v>16980</v>
      </c>
      <c r="D111" s="353" t="str">
        <f>IFERROR(VLOOKUP($C111,'[2]Mã KH'!$A$3:$E$4001,3,0)," ")</f>
        <v>Tầng 2, khu TTTM Vincom Plaza Hạ Long, Khu vực Cột đồng hồ, Phường Bạch Đằng, Thành phố Hạ Long, Tỉnh Quảng Ninh, Việt Nam</v>
      </c>
      <c r="E111" s="362">
        <v>4157041952</v>
      </c>
      <c r="F111" s="404"/>
      <c r="G111" s="404"/>
      <c r="H111" s="404"/>
      <c r="I111" s="404"/>
      <c r="J111" s="404"/>
      <c r="K111" s="404"/>
      <c r="L111" s="404"/>
      <c r="M111" s="404">
        <v>10</v>
      </c>
      <c r="N111" s="404"/>
      <c r="O111" s="404"/>
      <c r="P111" s="404"/>
      <c r="Q111" s="404"/>
      <c r="R111" s="404"/>
      <c r="S111" s="404"/>
      <c r="T111" s="404"/>
      <c r="U111" s="404"/>
      <c r="V111" s="404"/>
      <c r="W111" s="404"/>
      <c r="X111" s="404"/>
      <c r="Y111" s="397"/>
      <c r="Z111" s="397"/>
      <c r="AA111" s="397"/>
      <c r="AB111" s="397"/>
      <c r="AC111" s="397"/>
      <c r="AD111" s="397">
        <v>10</v>
      </c>
      <c r="AE111" s="397"/>
      <c r="AF111" s="397"/>
      <c r="AG111" s="397"/>
      <c r="AH111" s="397"/>
      <c r="AI111" s="397"/>
      <c r="AJ111" s="643"/>
    </row>
    <row r="112" spans="1:36" s="26" customFormat="1" ht="18" customHeight="1" x14ac:dyDescent="0.25">
      <c r="A112" s="560">
        <v>45353</v>
      </c>
      <c r="B112" s="558">
        <v>6451</v>
      </c>
      <c r="C112" s="19" t="s">
        <v>16975</v>
      </c>
      <c r="D112" s="353" t="str">
        <f>IFERROR(VLOOKUP($C112,'[2]Mã KH'!$A$3:$E$4001,3,0)," ")</f>
        <v>khu trung tâm thương mại Vincom Lê Thánh Tông, Số 5 đường Lê, Phường Máy Tơ, Quận Ngô Quyền, Thành phố Hải Phòng, Việt Nam</v>
      </c>
      <c r="E112" s="362">
        <v>4157054987</v>
      </c>
      <c r="F112" s="404"/>
      <c r="G112" s="404"/>
      <c r="H112" s="404"/>
      <c r="I112" s="404"/>
      <c r="J112" s="404"/>
      <c r="K112" s="404"/>
      <c r="L112" s="404"/>
      <c r="M112" s="404"/>
      <c r="N112" s="404"/>
      <c r="O112" s="404"/>
      <c r="P112" s="404"/>
      <c r="Q112" s="404"/>
      <c r="R112" s="404"/>
      <c r="S112" s="404"/>
      <c r="T112" s="404"/>
      <c r="U112" s="404">
        <v>10</v>
      </c>
      <c r="V112" s="404">
        <v>15</v>
      </c>
      <c r="W112" s="404"/>
      <c r="X112" s="404"/>
      <c r="Y112" s="397"/>
      <c r="Z112" s="397"/>
      <c r="AA112" s="397"/>
      <c r="AB112" s="397"/>
      <c r="AC112" s="397">
        <v>10</v>
      </c>
      <c r="AD112" s="397">
        <v>10</v>
      </c>
      <c r="AE112" s="397"/>
      <c r="AF112" s="397"/>
      <c r="AG112" s="397"/>
      <c r="AH112" s="397"/>
      <c r="AI112" s="397"/>
      <c r="AJ112" s="643"/>
    </row>
    <row r="113" spans="1:36" s="26" customFormat="1" ht="18" customHeight="1" x14ac:dyDescent="0.25">
      <c r="A113" s="560">
        <v>45353</v>
      </c>
      <c r="B113" s="558">
        <v>3787</v>
      </c>
      <c r="C113" s="19" t="s">
        <v>16975</v>
      </c>
      <c r="D113" s="353" t="str">
        <f>IFERROR(VLOOKUP($C113,'[2]Mã KH'!$A$3:$E$4001,3,0)," ")</f>
        <v>khu trung tâm thương mại Vincom Lê Thánh Tông, Số 5 đường Lê, Phường Máy Tơ, Quận Ngô Quyền, Thành phố Hải Phòng, Việt Nam</v>
      </c>
      <c r="E113" s="362">
        <v>4157078324</v>
      </c>
      <c r="F113" s="404"/>
      <c r="G113" s="404"/>
      <c r="H113" s="404"/>
      <c r="I113" s="404"/>
      <c r="J113" s="404"/>
      <c r="K113" s="404"/>
      <c r="L113" s="404"/>
      <c r="M113" s="404"/>
      <c r="N113" s="404"/>
      <c r="O113" s="404"/>
      <c r="P113" s="404"/>
      <c r="Q113" s="404"/>
      <c r="R113" s="404"/>
      <c r="S113" s="404"/>
      <c r="T113" s="404"/>
      <c r="U113" s="404">
        <v>10</v>
      </c>
      <c r="V113" s="404">
        <v>10</v>
      </c>
      <c r="W113" s="404"/>
      <c r="X113" s="404"/>
      <c r="Y113" s="397"/>
      <c r="Z113" s="397"/>
      <c r="AA113" s="397"/>
      <c r="AB113" s="397"/>
      <c r="AC113" s="397"/>
      <c r="AD113" s="397">
        <v>15</v>
      </c>
      <c r="AE113" s="397"/>
      <c r="AF113" s="397">
        <v>10</v>
      </c>
      <c r="AG113" s="397"/>
      <c r="AH113" s="397"/>
      <c r="AI113" s="397"/>
      <c r="AJ113" s="643"/>
    </row>
    <row r="114" spans="1:36" s="26" customFormat="1" ht="18" customHeight="1" x14ac:dyDescent="0.25">
      <c r="A114" s="560">
        <v>45353</v>
      </c>
      <c r="B114" s="558">
        <v>1628</v>
      </c>
      <c r="C114" s="19" t="s">
        <v>16975</v>
      </c>
      <c r="D114" s="353" t="str">
        <f>IFERROR(VLOOKUP($C114,'[2]Mã KH'!$A$3:$E$4001,3,0)," ")</f>
        <v>khu trung tâm thương mại Vincom Lê Thánh Tông, Số 5 đường Lê, Phường Máy Tơ, Quận Ngô Quyền, Thành phố Hải Phòng, Việt Nam</v>
      </c>
      <c r="E114" s="362">
        <v>4157117244</v>
      </c>
      <c r="F114" s="404"/>
      <c r="G114" s="404"/>
      <c r="H114" s="404"/>
      <c r="I114" s="404"/>
      <c r="J114" s="404"/>
      <c r="K114" s="404"/>
      <c r="L114" s="404"/>
      <c r="M114" s="404"/>
      <c r="N114" s="404"/>
      <c r="O114" s="404"/>
      <c r="P114" s="404"/>
      <c r="Q114" s="404"/>
      <c r="R114" s="404"/>
      <c r="S114" s="404"/>
      <c r="T114" s="404"/>
      <c r="U114" s="404">
        <v>20</v>
      </c>
      <c r="V114" s="404">
        <v>20</v>
      </c>
      <c r="W114" s="404"/>
      <c r="X114" s="404"/>
      <c r="Y114" s="397"/>
      <c r="Z114" s="397"/>
      <c r="AA114" s="397"/>
      <c r="AB114" s="397"/>
      <c r="AC114" s="397"/>
      <c r="AD114" s="397"/>
      <c r="AE114" s="397"/>
      <c r="AF114" s="397"/>
      <c r="AG114" s="397"/>
      <c r="AH114" s="397"/>
      <c r="AI114" s="397"/>
      <c r="AJ114" s="643"/>
    </row>
    <row r="115" spans="1:36" s="26" customFormat="1" ht="18" customHeight="1" x14ac:dyDescent="0.25">
      <c r="A115" s="560">
        <v>45353</v>
      </c>
      <c r="B115" s="558">
        <v>1628</v>
      </c>
      <c r="C115" s="19" t="s">
        <v>16975</v>
      </c>
      <c r="D115" s="353" t="str">
        <f>IFERROR(VLOOKUP($C115,'[2]Mã KH'!$A$3:$E$4001,3,0)," ")</f>
        <v>khu trung tâm thương mại Vincom Lê Thánh Tông, Số 5 đường Lê, Phường Máy Tơ, Quận Ngô Quyền, Thành phố Hải Phòng, Việt Nam</v>
      </c>
      <c r="E115" s="362">
        <v>4156922833</v>
      </c>
      <c r="F115" s="404"/>
      <c r="G115" s="404"/>
      <c r="H115" s="404"/>
      <c r="I115" s="404"/>
      <c r="J115" s="404"/>
      <c r="K115" s="404"/>
      <c r="L115" s="404"/>
      <c r="M115" s="404"/>
      <c r="N115" s="404"/>
      <c r="O115" s="404"/>
      <c r="P115" s="404"/>
      <c r="Q115" s="404"/>
      <c r="R115" s="404"/>
      <c r="S115" s="404"/>
      <c r="T115" s="404"/>
      <c r="U115" s="404"/>
      <c r="V115" s="404"/>
      <c r="W115" s="404"/>
      <c r="X115" s="404"/>
      <c r="Y115" s="397"/>
      <c r="Z115" s="397"/>
      <c r="AA115" s="397">
        <v>5</v>
      </c>
      <c r="AB115" s="397"/>
      <c r="AC115" s="397">
        <v>10</v>
      </c>
      <c r="AD115" s="397"/>
      <c r="AE115" s="397"/>
      <c r="AF115" s="397"/>
      <c r="AG115" s="397"/>
      <c r="AH115" s="397"/>
      <c r="AI115" s="397"/>
      <c r="AJ115" s="643"/>
    </row>
    <row r="116" spans="1:36" s="26" customFormat="1" ht="18" customHeight="1" x14ac:dyDescent="0.25">
      <c r="A116" s="560">
        <v>45353</v>
      </c>
      <c r="B116" s="558">
        <v>3117</v>
      </c>
      <c r="C116" s="19" t="s">
        <v>16975</v>
      </c>
      <c r="D116" s="353" t="str">
        <f>IFERROR(VLOOKUP($C116,'[2]Mã KH'!$A$3:$E$4001,3,0)," ")</f>
        <v>khu trung tâm thương mại Vincom Lê Thánh Tông, Số 5 đường Lê, Phường Máy Tơ, Quận Ngô Quyền, Thành phố Hải Phòng, Việt Nam</v>
      </c>
      <c r="E116" s="362">
        <v>4157046732</v>
      </c>
      <c r="F116" s="404"/>
      <c r="G116" s="404"/>
      <c r="H116" s="404"/>
      <c r="I116" s="404"/>
      <c r="J116" s="404"/>
      <c r="K116" s="404"/>
      <c r="L116" s="404"/>
      <c r="M116" s="404"/>
      <c r="N116" s="404"/>
      <c r="O116" s="404"/>
      <c r="P116" s="404"/>
      <c r="Q116" s="404"/>
      <c r="R116" s="404"/>
      <c r="S116" s="404"/>
      <c r="T116" s="404"/>
      <c r="U116" s="404">
        <v>10</v>
      </c>
      <c r="V116" s="404">
        <v>10</v>
      </c>
      <c r="W116" s="404"/>
      <c r="X116" s="404"/>
      <c r="Y116" s="397"/>
      <c r="Z116" s="397"/>
      <c r="AA116" s="397"/>
      <c r="AB116" s="397"/>
      <c r="AC116" s="397">
        <v>10</v>
      </c>
      <c r="AD116" s="397">
        <v>20</v>
      </c>
      <c r="AE116" s="397"/>
      <c r="AF116" s="397"/>
      <c r="AG116" s="397"/>
      <c r="AH116" s="397"/>
      <c r="AI116" s="397"/>
      <c r="AJ116" s="643"/>
    </row>
    <row r="117" spans="1:36" s="26" customFormat="1" ht="18" customHeight="1" x14ac:dyDescent="0.25">
      <c r="A117" s="560">
        <v>45353</v>
      </c>
      <c r="B117" s="558">
        <v>2861</v>
      </c>
      <c r="C117" s="19" t="s">
        <v>16975</v>
      </c>
      <c r="D117" s="353" t="str">
        <f>IFERROR(VLOOKUP($C117,'[2]Mã KH'!$A$3:$E$4001,3,0)," ")</f>
        <v>khu trung tâm thương mại Vincom Lê Thánh Tông, Số 5 đường Lê, Phường Máy Tơ, Quận Ngô Quyền, Thành phố Hải Phòng, Việt Nam</v>
      </c>
      <c r="E117" s="362">
        <v>4157086539</v>
      </c>
      <c r="F117" s="404"/>
      <c r="G117" s="404"/>
      <c r="H117" s="404"/>
      <c r="I117" s="404"/>
      <c r="J117" s="404"/>
      <c r="K117" s="404"/>
      <c r="L117" s="404"/>
      <c r="M117" s="404"/>
      <c r="N117" s="404"/>
      <c r="O117" s="404"/>
      <c r="P117" s="404"/>
      <c r="Q117" s="404"/>
      <c r="R117" s="404"/>
      <c r="S117" s="404"/>
      <c r="T117" s="404"/>
      <c r="U117" s="404">
        <v>20</v>
      </c>
      <c r="V117" s="404">
        <v>20</v>
      </c>
      <c r="W117" s="404"/>
      <c r="X117" s="404"/>
      <c r="Y117" s="397"/>
      <c r="Z117" s="397"/>
      <c r="AA117" s="397"/>
      <c r="AB117" s="397"/>
      <c r="AC117" s="397">
        <v>20</v>
      </c>
      <c r="AD117" s="397">
        <v>20</v>
      </c>
      <c r="AE117" s="397"/>
      <c r="AF117" s="397"/>
      <c r="AG117" s="397"/>
      <c r="AH117" s="397"/>
      <c r="AI117" s="397"/>
      <c r="AJ117" s="643"/>
    </row>
    <row r="118" spans="1:36" s="26" customFormat="1" ht="18" customHeight="1" x14ac:dyDescent="0.25">
      <c r="A118" s="560">
        <v>45353</v>
      </c>
      <c r="B118" s="558">
        <v>5399</v>
      </c>
      <c r="C118" s="19" t="s">
        <v>16975</v>
      </c>
      <c r="D118" s="353" t="str">
        <f>IFERROR(VLOOKUP($C118,'[2]Mã KH'!$A$3:$E$4001,3,0)," ")</f>
        <v>khu trung tâm thương mại Vincom Lê Thánh Tông, Số 5 đường Lê, Phường Máy Tơ, Quận Ngô Quyền, Thành phố Hải Phòng, Việt Nam</v>
      </c>
      <c r="E118" s="362">
        <v>4157046135</v>
      </c>
      <c r="F118" s="404"/>
      <c r="G118" s="404"/>
      <c r="H118" s="404"/>
      <c r="I118" s="404"/>
      <c r="J118" s="404"/>
      <c r="K118" s="404"/>
      <c r="L118" s="404"/>
      <c r="M118" s="404"/>
      <c r="N118" s="404"/>
      <c r="O118" s="404"/>
      <c r="P118" s="404"/>
      <c r="Q118" s="404"/>
      <c r="R118" s="404"/>
      <c r="S118" s="404"/>
      <c r="T118" s="404"/>
      <c r="U118" s="404">
        <v>5</v>
      </c>
      <c r="V118" s="404">
        <v>10</v>
      </c>
      <c r="W118" s="404"/>
      <c r="X118" s="404"/>
      <c r="Y118" s="397"/>
      <c r="Z118" s="397"/>
      <c r="AA118" s="397"/>
      <c r="AB118" s="397"/>
      <c r="AC118" s="397">
        <v>10</v>
      </c>
      <c r="AD118" s="397">
        <v>10</v>
      </c>
      <c r="AE118" s="397"/>
      <c r="AF118" s="397">
        <v>5</v>
      </c>
      <c r="AG118" s="397"/>
      <c r="AH118" s="397"/>
      <c r="AI118" s="397"/>
      <c r="AJ118" s="643"/>
    </row>
    <row r="119" spans="1:36" s="26" customFormat="1" ht="18" customHeight="1" x14ac:dyDescent="0.25">
      <c r="A119" s="560">
        <v>45353</v>
      </c>
      <c r="B119" s="558">
        <v>6806</v>
      </c>
      <c r="C119" s="19" t="s">
        <v>16975</v>
      </c>
      <c r="D119" s="353" t="str">
        <f>IFERROR(VLOOKUP($C119,'[2]Mã KH'!$A$3:$E$4001,3,0)," ")</f>
        <v>khu trung tâm thương mại Vincom Lê Thánh Tông, Số 5 đường Lê, Phường Máy Tơ, Quận Ngô Quyền, Thành phố Hải Phòng, Việt Nam</v>
      </c>
      <c r="E119" s="362">
        <v>4157035968</v>
      </c>
      <c r="F119" s="404"/>
      <c r="G119" s="404"/>
      <c r="H119" s="404"/>
      <c r="I119" s="404"/>
      <c r="J119" s="404"/>
      <c r="K119" s="404"/>
      <c r="L119" s="404"/>
      <c r="M119" s="404"/>
      <c r="N119" s="404"/>
      <c r="O119" s="404"/>
      <c r="P119" s="404"/>
      <c r="Q119" s="404"/>
      <c r="R119" s="404"/>
      <c r="S119" s="404"/>
      <c r="T119" s="404"/>
      <c r="U119" s="404">
        <v>15</v>
      </c>
      <c r="V119" s="404">
        <v>20</v>
      </c>
      <c r="W119" s="404"/>
      <c r="X119" s="404"/>
      <c r="Y119" s="397"/>
      <c r="Z119" s="397"/>
      <c r="AA119" s="397"/>
      <c r="AB119" s="397"/>
      <c r="AC119" s="397">
        <v>10</v>
      </c>
      <c r="AD119" s="397"/>
      <c r="AE119" s="397"/>
      <c r="AF119" s="397"/>
      <c r="AG119" s="397"/>
      <c r="AH119" s="397"/>
      <c r="AI119" s="397"/>
      <c r="AJ119" s="643"/>
    </row>
    <row r="120" spans="1:36" s="26" customFormat="1" ht="18" customHeight="1" x14ac:dyDescent="0.25">
      <c r="A120" s="560">
        <v>45353</v>
      </c>
      <c r="B120" s="558">
        <v>6988</v>
      </c>
      <c r="C120" s="19" t="s">
        <v>16975</v>
      </c>
      <c r="D120" s="353" t="str">
        <f>IFERROR(VLOOKUP($C120,'[2]Mã KH'!$A$3:$E$4001,3,0)," ")</f>
        <v>khu trung tâm thương mại Vincom Lê Thánh Tông, Số 5 đường Lê, Phường Máy Tơ, Quận Ngô Quyền, Thành phố Hải Phòng, Việt Nam</v>
      </c>
      <c r="E120" s="362">
        <v>4157035432</v>
      </c>
      <c r="F120" s="404"/>
      <c r="G120" s="404"/>
      <c r="H120" s="404"/>
      <c r="I120" s="404"/>
      <c r="J120" s="404"/>
      <c r="K120" s="404"/>
      <c r="L120" s="404"/>
      <c r="M120" s="404"/>
      <c r="N120" s="404"/>
      <c r="O120" s="404"/>
      <c r="P120" s="404"/>
      <c r="Q120" s="404"/>
      <c r="R120" s="404"/>
      <c r="S120" s="404"/>
      <c r="T120" s="404"/>
      <c r="U120" s="404">
        <v>30</v>
      </c>
      <c r="V120" s="404">
        <v>20</v>
      </c>
      <c r="W120" s="404"/>
      <c r="X120" s="404"/>
      <c r="Y120" s="397"/>
      <c r="Z120" s="397"/>
      <c r="AA120" s="397"/>
      <c r="AB120" s="397"/>
      <c r="AC120" s="397">
        <v>15</v>
      </c>
      <c r="AD120" s="397"/>
      <c r="AE120" s="397"/>
      <c r="AF120" s="397"/>
      <c r="AG120" s="397"/>
      <c r="AH120" s="397"/>
      <c r="AI120" s="397"/>
      <c r="AJ120" s="643"/>
    </row>
    <row r="121" spans="1:36" s="26" customFormat="1" ht="18" customHeight="1" x14ac:dyDescent="0.25">
      <c r="A121" s="560">
        <v>45353</v>
      </c>
      <c r="B121" s="558">
        <v>3673</v>
      </c>
      <c r="C121" s="19" t="s">
        <v>16975</v>
      </c>
      <c r="D121" s="353" t="str">
        <f>IFERROR(VLOOKUP($C121,'[2]Mã KH'!$A$3:$E$4001,3,0)," ")</f>
        <v>khu trung tâm thương mại Vincom Lê Thánh Tông, Số 5 đường Lê, Phường Máy Tơ, Quận Ngô Quyền, Thành phố Hải Phòng, Việt Nam</v>
      </c>
      <c r="E121" s="362">
        <v>4157062935</v>
      </c>
      <c r="F121" s="404"/>
      <c r="G121" s="404"/>
      <c r="H121" s="404"/>
      <c r="I121" s="404"/>
      <c r="J121" s="404"/>
      <c r="K121" s="404"/>
      <c r="L121" s="404"/>
      <c r="M121" s="404"/>
      <c r="N121" s="404"/>
      <c r="O121" s="404"/>
      <c r="P121" s="404"/>
      <c r="Q121" s="404"/>
      <c r="R121" s="404"/>
      <c r="S121" s="404"/>
      <c r="T121" s="404"/>
      <c r="U121" s="404">
        <v>20</v>
      </c>
      <c r="V121" s="404">
        <v>20</v>
      </c>
      <c r="W121" s="404"/>
      <c r="X121" s="404"/>
      <c r="Y121" s="397"/>
      <c r="Z121" s="397"/>
      <c r="AA121" s="397"/>
      <c r="AB121" s="397"/>
      <c r="AC121" s="397"/>
      <c r="AD121" s="397">
        <v>30</v>
      </c>
      <c r="AE121" s="397"/>
      <c r="AF121" s="397"/>
      <c r="AG121" s="397"/>
      <c r="AH121" s="397"/>
      <c r="AI121" s="397"/>
      <c r="AJ121" s="643"/>
    </row>
    <row r="122" spans="1:36" s="26" customFormat="1" ht="18" customHeight="1" x14ac:dyDescent="0.25">
      <c r="A122" s="560">
        <v>45353</v>
      </c>
      <c r="B122" s="558">
        <v>3385</v>
      </c>
      <c r="C122" s="19" t="s">
        <v>16974</v>
      </c>
      <c r="D122" s="353" t="str">
        <f>IFERROR(VLOOKUP($C122,'[2]Mã KH'!$A$3:$E$4001,3,0)," ")</f>
        <v>Khu dân cư Nguyễn Trãi 1, Phường Sao Đỏ, Thành phố Chí Linh, Tỉnh Hải Dương, Việt Nam</v>
      </c>
      <c r="E122" s="362">
        <v>4157004930</v>
      </c>
      <c r="F122" s="404"/>
      <c r="G122" s="404"/>
      <c r="H122" s="404"/>
      <c r="I122" s="404"/>
      <c r="J122" s="404"/>
      <c r="K122" s="404"/>
      <c r="L122" s="404"/>
      <c r="M122" s="404">
        <v>8</v>
      </c>
      <c r="N122" s="404"/>
      <c r="O122" s="404"/>
      <c r="P122" s="404"/>
      <c r="Q122" s="404"/>
      <c r="R122" s="404"/>
      <c r="S122" s="404"/>
      <c r="T122" s="404"/>
      <c r="U122" s="404">
        <v>10</v>
      </c>
      <c r="V122" s="404">
        <v>25</v>
      </c>
      <c r="W122" s="404"/>
      <c r="X122" s="404"/>
      <c r="Y122" s="397"/>
      <c r="Z122" s="397"/>
      <c r="AA122" s="397"/>
      <c r="AB122" s="397"/>
      <c r="AC122" s="397">
        <v>15</v>
      </c>
      <c r="AD122" s="397">
        <v>15</v>
      </c>
      <c r="AE122" s="397"/>
      <c r="AF122" s="397">
        <v>10</v>
      </c>
      <c r="AG122" s="397"/>
      <c r="AH122" s="397">
        <v>8</v>
      </c>
      <c r="AI122" s="397"/>
      <c r="AJ122" s="643"/>
    </row>
    <row r="123" spans="1:36" s="26" customFormat="1" ht="18" customHeight="1" x14ac:dyDescent="0.25">
      <c r="A123" s="560">
        <v>45353</v>
      </c>
      <c r="B123" s="558">
        <v>3385</v>
      </c>
      <c r="C123" s="19" t="s">
        <v>16974</v>
      </c>
      <c r="D123" s="353" t="str">
        <f>IFERROR(VLOOKUP($C123,'[2]Mã KH'!$A$3:$E$4001,3,0)," ")</f>
        <v>Khu dân cư Nguyễn Trãi 1, Phường Sao Đỏ, Thành phố Chí Linh, Tỉnh Hải Dương, Việt Nam</v>
      </c>
      <c r="E123" s="362">
        <v>4157005573</v>
      </c>
      <c r="F123" s="404"/>
      <c r="G123" s="404"/>
      <c r="H123" s="404"/>
      <c r="I123" s="404"/>
      <c r="J123" s="404"/>
      <c r="K123" s="404"/>
      <c r="L123" s="404"/>
      <c r="M123" s="404"/>
      <c r="N123" s="404"/>
      <c r="O123" s="404"/>
      <c r="P123" s="404"/>
      <c r="Q123" s="404"/>
      <c r="R123" s="404"/>
      <c r="S123" s="404"/>
      <c r="T123" s="404"/>
      <c r="U123" s="404"/>
      <c r="V123" s="404"/>
      <c r="W123" s="404"/>
      <c r="X123" s="404">
        <v>10</v>
      </c>
      <c r="Y123" s="397"/>
      <c r="Z123" s="397"/>
      <c r="AA123" s="397"/>
      <c r="AB123" s="397"/>
      <c r="AC123" s="397"/>
      <c r="AD123" s="397"/>
      <c r="AE123" s="397"/>
      <c r="AF123" s="397"/>
      <c r="AG123" s="397"/>
      <c r="AH123" s="397"/>
      <c r="AI123" s="397"/>
      <c r="AJ123" s="643"/>
    </row>
    <row r="124" spans="1:36" s="26" customFormat="1" ht="18" customHeight="1" x14ac:dyDescent="0.25">
      <c r="A124" s="560">
        <v>45353</v>
      </c>
      <c r="B124" s="558">
        <v>1592</v>
      </c>
      <c r="C124" s="19" t="s">
        <v>16974</v>
      </c>
      <c r="D124" s="353" t="str">
        <f>IFERROR(VLOOKUP($C124,'[2]Mã KH'!$A$3:$E$4001,3,0)," ")</f>
        <v>Khu dân cư Nguyễn Trãi 1, Phường Sao Đỏ, Thành phố Chí Linh, Tỉnh Hải Dương, Việt Nam</v>
      </c>
      <c r="E124" s="362">
        <v>4156998957</v>
      </c>
      <c r="F124" s="404">
        <v>5</v>
      </c>
      <c r="G124" s="404">
        <v>5</v>
      </c>
      <c r="H124" s="404"/>
      <c r="I124" s="404"/>
      <c r="J124" s="404">
        <v>2</v>
      </c>
      <c r="K124" s="404"/>
      <c r="L124" s="404"/>
      <c r="M124" s="404">
        <v>4</v>
      </c>
      <c r="N124" s="404"/>
      <c r="O124" s="404">
        <v>4</v>
      </c>
      <c r="P124" s="404"/>
      <c r="Q124" s="404"/>
      <c r="R124" s="404"/>
      <c r="S124" s="404">
        <v>2</v>
      </c>
      <c r="T124" s="404"/>
      <c r="U124" s="404">
        <v>10</v>
      </c>
      <c r="V124" s="404">
        <v>5</v>
      </c>
      <c r="W124" s="404"/>
      <c r="X124" s="404"/>
      <c r="Y124" s="397"/>
      <c r="Z124" s="397"/>
      <c r="AA124" s="397"/>
      <c r="AB124" s="397"/>
      <c r="AC124" s="397">
        <v>10</v>
      </c>
      <c r="AD124" s="397"/>
      <c r="AE124" s="397"/>
      <c r="AF124" s="397">
        <v>4</v>
      </c>
      <c r="AG124" s="397">
        <v>3</v>
      </c>
      <c r="AH124" s="397">
        <v>4</v>
      </c>
      <c r="AI124" s="397"/>
      <c r="AJ124" s="643"/>
    </row>
    <row r="125" spans="1:36" s="26" customFormat="1" ht="18" customHeight="1" x14ac:dyDescent="0.25">
      <c r="A125" s="560">
        <v>45353</v>
      </c>
      <c r="B125" s="558">
        <v>6433</v>
      </c>
      <c r="C125" s="19" t="s">
        <v>16977</v>
      </c>
      <c r="D125" s="353" t="str">
        <f>IFERROR(VLOOKUP($C125,'[2]Mã KH'!$A$3:$E$4001,3,0)," ")</f>
        <v>Đường Lê Quang Đạo, Phường Đông Ngàn, Thành phố Từ Sơn, Tỉnh Bắc Ninh, Việt Nam</v>
      </c>
      <c r="E125" s="362">
        <v>4157084479</v>
      </c>
      <c r="F125" s="404"/>
      <c r="G125" s="404"/>
      <c r="H125" s="404"/>
      <c r="I125" s="404"/>
      <c r="J125" s="404"/>
      <c r="K125" s="404"/>
      <c r="L125" s="404"/>
      <c r="M125" s="404"/>
      <c r="N125" s="404"/>
      <c r="O125" s="404"/>
      <c r="P125" s="404"/>
      <c r="Q125" s="404"/>
      <c r="R125" s="404"/>
      <c r="S125" s="404"/>
      <c r="T125" s="404"/>
      <c r="U125" s="404">
        <v>10</v>
      </c>
      <c r="V125" s="404">
        <v>20</v>
      </c>
      <c r="W125" s="404"/>
      <c r="X125" s="404"/>
      <c r="Y125" s="397"/>
      <c r="Z125" s="397"/>
      <c r="AA125" s="397"/>
      <c r="AB125" s="397"/>
      <c r="AC125" s="397">
        <v>20</v>
      </c>
      <c r="AD125" s="397"/>
      <c r="AE125" s="397"/>
      <c r="AF125" s="397"/>
      <c r="AG125" s="397"/>
      <c r="AH125" s="397"/>
      <c r="AI125" s="397"/>
      <c r="AJ125" s="643"/>
    </row>
    <row r="126" spans="1:36" s="26" customFormat="1" ht="18" customHeight="1" x14ac:dyDescent="0.25">
      <c r="A126" s="560">
        <v>45353</v>
      </c>
      <c r="B126" s="558">
        <v>4973</v>
      </c>
      <c r="C126" s="19" t="s">
        <v>16971</v>
      </c>
      <c r="D126" s="353" t="str">
        <f>IFERROR(VLOOKUP($C126,'[2]Mã KH'!$A$3:$E$4001,3,0)," ")</f>
        <v>Số nhà 848, đường Trần Hưng Đạo, Phường Tân Thành, Thành phố Ninh Bình, Tỉnh Ninh Bình, Việt Nam</v>
      </c>
      <c r="E126" s="362">
        <v>4157085987</v>
      </c>
      <c r="F126" s="404"/>
      <c r="G126" s="404"/>
      <c r="H126" s="404"/>
      <c r="I126" s="404"/>
      <c r="J126" s="404"/>
      <c r="K126" s="404"/>
      <c r="L126" s="404"/>
      <c r="M126" s="404"/>
      <c r="N126" s="404"/>
      <c r="O126" s="404"/>
      <c r="P126" s="404"/>
      <c r="Q126" s="404"/>
      <c r="R126" s="404"/>
      <c r="S126" s="404"/>
      <c r="T126" s="404"/>
      <c r="U126" s="404">
        <v>10</v>
      </c>
      <c r="V126" s="404">
        <v>10</v>
      </c>
      <c r="W126" s="404"/>
      <c r="X126" s="404"/>
      <c r="Y126" s="397"/>
      <c r="Z126" s="397"/>
      <c r="AA126" s="397"/>
      <c r="AB126" s="397"/>
      <c r="AC126" s="397">
        <v>10</v>
      </c>
      <c r="AD126" s="397">
        <v>10</v>
      </c>
      <c r="AE126" s="397"/>
      <c r="AF126" s="397">
        <v>7</v>
      </c>
      <c r="AG126" s="397"/>
      <c r="AH126" s="397">
        <v>5</v>
      </c>
      <c r="AI126" s="397"/>
      <c r="AJ126" s="643"/>
    </row>
    <row r="127" spans="1:36" s="26" customFormat="1" ht="18" customHeight="1" x14ac:dyDescent="0.25">
      <c r="A127" s="560">
        <v>45353</v>
      </c>
      <c r="B127" s="558">
        <v>6313</v>
      </c>
      <c r="C127" s="19" t="s">
        <v>16996</v>
      </c>
      <c r="D127" s="353" t="str">
        <f>IFERROR(VLOOKUP($C127,'[2]Mã KH'!$A$3:$E$4001,3,0)," ")</f>
        <v>Số 02-04 Võ Nguyên Giáp, Phường Bắc Cường, Thành phố Lào Cai, Tỉnh Lào Cai, Việt Nam</v>
      </c>
      <c r="E127" s="362">
        <v>4157155681</v>
      </c>
      <c r="F127" s="404">
        <v>6</v>
      </c>
      <c r="G127" s="404"/>
      <c r="H127" s="404"/>
      <c r="I127" s="404"/>
      <c r="J127" s="404"/>
      <c r="K127" s="404"/>
      <c r="L127" s="404"/>
      <c r="M127" s="404"/>
      <c r="N127" s="404"/>
      <c r="O127" s="404"/>
      <c r="P127" s="404"/>
      <c r="Q127" s="404"/>
      <c r="R127" s="404"/>
      <c r="S127" s="404"/>
      <c r="T127" s="404"/>
      <c r="U127" s="404">
        <v>12</v>
      </c>
      <c r="V127" s="404">
        <v>25</v>
      </c>
      <c r="W127" s="404"/>
      <c r="X127" s="404"/>
      <c r="Y127" s="397"/>
      <c r="Z127" s="397"/>
      <c r="AA127" s="397">
        <v>10</v>
      </c>
      <c r="AB127" s="397"/>
      <c r="AC127" s="397"/>
      <c r="AD127" s="397">
        <v>6</v>
      </c>
      <c r="AE127" s="397"/>
      <c r="AF127" s="397"/>
      <c r="AG127" s="397"/>
      <c r="AH127" s="397">
        <v>6</v>
      </c>
      <c r="AI127" s="397"/>
      <c r="AJ127" s="643"/>
    </row>
    <row r="128" spans="1:36" s="26" customFormat="1" ht="18" customHeight="1" x14ac:dyDescent="0.25">
      <c r="A128" s="560">
        <v>45353</v>
      </c>
      <c r="B128" s="558">
        <v>5382</v>
      </c>
      <c r="C128" s="19" t="s">
        <v>16996</v>
      </c>
      <c r="D128" s="353" t="str">
        <f>IFERROR(VLOOKUP($C128,'[2]Mã KH'!$A$3:$E$4001,3,0)," ")</f>
        <v>Số 02-04 Võ Nguyên Giáp, Phường Bắc Cường, Thành phố Lào Cai, Tỉnh Lào Cai, Việt Nam</v>
      </c>
      <c r="E128" s="362">
        <v>4156992802</v>
      </c>
      <c r="F128" s="404"/>
      <c r="G128" s="404"/>
      <c r="H128" s="404"/>
      <c r="I128" s="404"/>
      <c r="J128" s="404"/>
      <c r="K128" s="404"/>
      <c r="L128" s="404"/>
      <c r="M128" s="404"/>
      <c r="N128" s="404"/>
      <c r="O128" s="404"/>
      <c r="P128" s="404"/>
      <c r="Q128" s="404"/>
      <c r="R128" s="404"/>
      <c r="S128" s="404"/>
      <c r="T128" s="404"/>
      <c r="U128" s="404">
        <v>15</v>
      </c>
      <c r="V128" s="404"/>
      <c r="W128" s="404"/>
      <c r="X128" s="404"/>
      <c r="Y128" s="397"/>
      <c r="Z128" s="397"/>
      <c r="AA128" s="397"/>
      <c r="AB128" s="397"/>
      <c r="AC128" s="397">
        <v>10</v>
      </c>
      <c r="AD128" s="397">
        <v>10</v>
      </c>
      <c r="AE128" s="397"/>
      <c r="AF128" s="397"/>
      <c r="AG128" s="397"/>
      <c r="AH128" s="397">
        <v>5</v>
      </c>
      <c r="AI128" s="397"/>
      <c r="AJ128" s="643"/>
    </row>
    <row r="129" spans="1:36" s="26" customFormat="1" ht="18" customHeight="1" x14ac:dyDescent="0.25">
      <c r="A129" s="560">
        <v>45353</v>
      </c>
      <c r="B129" s="558">
        <v>6154</v>
      </c>
      <c r="C129" s="19" t="s">
        <v>17124</v>
      </c>
      <c r="D129" s="353" t="str">
        <f>IFERROR(VLOOKUP($C129,'[2]Mã KH'!$A$3:$E$4001,3,0)," ")</f>
        <v>TTTM Vincom Sơn La, Tổ 3, Phường Quyết Thắng, Thành phố Sơn La, Tỉnh Sơn La, Việt Nam</v>
      </c>
      <c r="E129" s="362">
        <v>4156863449</v>
      </c>
      <c r="F129" s="404"/>
      <c r="G129" s="404"/>
      <c r="H129" s="404"/>
      <c r="I129" s="404"/>
      <c r="J129" s="404"/>
      <c r="K129" s="404"/>
      <c r="L129" s="404">
        <v>9</v>
      </c>
      <c r="M129" s="404"/>
      <c r="N129" s="404"/>
      <c r="O129" s="404"/>
      <c r="P129" s="404"/>
      <c r="Q129" s="404"/>
      <c r="R129" s="404"/>
      <c r="S129" s="404"/>
      <c r="T129" s="404"/>
      <c r="U129" s="404"/>
      <c r="V129" s="404">
        <v>12</v>
      </c>
      <c r="W129" s="404"/>
      <c r="X129" s="404"/>
      <c r="Y129" s="397"/>
      <c r="Z129" s="397"/>
      <c r="AA129" s="397"/>
      <c r="AB129" s="397"/>
      <c r="AC129" s="397">
        <v>10</v>
      </c>
      <c r="AD129" s="397">
        <v>18</v>
      </c>
      <c r="AE129" s="397"/>
      <c r="AF129" s="397"/>
      <c r="AG129" s="397"/>
      <c r="AH129" s="397"/>
      <c r="AI129" s="397"/>
      <c r="AJ129" s="643"/>
    </row>
    <row r="130" spans="1:36" s="26" customFormat="1" ht="18" customHeight="1" x14ac:dyDescent="0.25">
      <c r="A130" s="560">
        <v>45353</v>
      </c>
      <c r="B130" s="558">
        <v>6215</v>
      </c>
      <c r="C130" s="19" t="s">
        <v>17124</v>
      </c>
      <c r="D130" s="353" t="str">
        <f>IFERROR(VLOOKUP($C130,'[2]Mã KH'!$A$3:$E$4001,3,0)," ")</f>
        <v>TTTM Vincom Sơn La, Tổ 3, Phường Quyết Thắng, Thành phố Sơn La, Tỉnh Sơn La, Việt Nam</v>
      </c>
      <c r="E130" s="362">
        <v>4156705915</v>
      </c>
      <c r="F130" s="404"/>
      <c r="G130" s="404"/>
      <c r="H130" s="404"/>
      <c r="I130" s="404"/>
      <c r="J130" s="404"/>
      <c r="K130" s="404"/>
      <c r="L130" s="404">
        <v>9</v>
      </c>
      <c r="M130" s="404"/>
      <c r="N130" s="404"/>
      <c r="O130" s="404"/>
      <c r="P130" s="404"/>
      <c r="Q130" s="404"/>
      <c r="R130" s="404"/>
      <c r="S130" s="404"/>
      <c r="T130" s="404"/>
      <c r="U130" s="404"/>
      <c r="V130" s="404">
        <v>6</v>
      </c>
      <c r="W130" s="404"/>
      <c r="X130" s="404"/>
      <c r="Y130" s="397"/>
      <c r="Z130" s="397"/>
      <c r="AA130" s="397"/>
      <c r="AB130" s="397"/>
      <c r="AC130" s="397">
        <v>5</v>
      </c>
      <c r="AD130" s="397">
        <v>6</v>
      </c>
      <c r="AE130" s="397"/>
      <c r="AF130" s="397"/>
      <c r="AG130" s="397"/>
      <c r="AH130" s="397"/>
      <c r="AI130" s="397"/>
      <c r="AJ130" s="643"/>
    </row>
    <row r="131" spans="1:36" s="26" customFormat="1" ht="18" customHeight="1" x14ac:dyDescent="0.25">
      <c r="A131" s="597"/>
      <c r="B131" s="598"/>
      <c r="C131" s="52"/>
      <c r="D131" s="603" t="str">
        <f>IFERROR(VLOOKUP($C131,'[2]Mã KH'!$A$3:$E$4001,3,0)," ")</f>
        <v xml:space="preserve"> </v>
      </c>
      <c r="E131" s="602"/>
      <c r="F131" s="599"/>
      <c r="G131" s="599"/>
      <c r="H131" s="599"/>
      <c r="I131" s="599"/>
      <c r="J131" s="599"/>
      <c r="K131" s="599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600"/>
      <c r="Z131" s="600"/>
      <c r="AA131" s="600"/>
      <c r="AB131" s="600"/>
      <c r="AC131" s="600"/>
      <c r="AD131" s="600"/>
      <c r="AE131" s="600"/>
      <c r="AF131" s="600"/>
      <c r="AG131" s="600"/>
      <c r="AH131" s="600"/>
      <c r="AI131" s="600"/>
      <c r="AJ131" s="601"/>
    </row>
    <row r="132" spans="1:36" s="402" customFormat="1" ht="18" customHeight="1" x14ac:dyDescent="0.25">
      <c r="A132" s="591"/>
      <c r="B132" s="567"/>
      <c r="C132" s="19"/>
      <c r="D132" s="607" t="s">
        <v>17261</v>
      </c>
      <c r="E132" s="567"/>
      <c r="F132" s="568"/>
      <c r="G132" s="574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  <c r="S132" s="568"/>
      <c r="T132" s="568"/>
      <c r="U132" s="575"/>
      <c r="V132" s="575"/>
      <c r="W132" s="575"/>
      <c r="X132" s="575"/>
      <c r="Y132" s="576"/>
      <c r="Z132" s="576"/>
      <c r="AA132" s="576"/>
      <c r="AB132" s="576"/>
      <c r="AC132" s="576"/>
      <c r="AD132" s="576"/>
      <c r="AE132" s="576"/>
      <c r="AF132" s="576"/>
      <c r="AG132" s="576"/>
      <c r="AH132" s="577"/>
      <c r="AI132" s="570"/>
      <c r="AJ132" s="117"/>
    </row>
    <row r="133" spans="1:36" s="402" customFormat="1" ht="18" customHeight="1" x14ac:dyDescent="0.25">
      <c r="A133" s="560">
        <v>45384</v>
      </c>
      <c r="B133" s="558"/>
      <c r="C133" s="19" t="s">
        <v>17250</v>
      </c>
      <c r="D133" s="353" t="s">
        <v>17262</v>
      </c>
      <c r="E133" s="362" t="s">
        <v>17263</v>
      </c>
      <c r="F133" s="404"/>
      <c r="G133" s="404"/>
      <c r="H133" s="404"/>
      <c r="I133" s="404"/>
      <c r="J133" s="404"/>
      <c r="K133" s="404"/>
      <c r="L133" s="404">
        <v>69</v>
      </c>
      <c r="M133" s="404"/>
      <c r="N133" s="404"/>
      <c r="O133" s="404"/>
      <c r="P133" s="404"/>
      <c r="Q133" s="404"/>
      <c r="R133" s="404"/>
      <c r="S133" s="404"/>
      <c r="T133" s="404"/>
      <c r="U133" s="404"/>
      <c r="V133" s="404"/>
      <c r="W133" s="404"/>
      <c r="X133" s="404"/>
      <c r="Y133" s="397"/>
      <c r="Z133" s="397"/>
      <c r="AA133" s="397"/>
      <c r="AB133" s="397"/>
      <c r="AC133" s="397"/>
      <c r="AD133" s="397"/>
      <c r="AE133" s="397"/>
      <c r="AF133" s="397"/>
      <c r="AG133" s="397"/>
      <c r="AH133" s="397"/>
      <c r="AI133" s="397"/>
      <c r="AJ133" s="672"/>
    </row>
    <row r="134" spans="1:36" s="402" customFormat="1" ht="18" customHeight="1" x14ac:dyDescent="0.25">
      <c r="A134" s="560">
        <v>45384</v>
      </c>
      <c r="B134" s="558"/>
      <c r="C134" s="19" t="s">
        <v>17251</v>
      </c>
      <c r="D134" s="353" t="s">
        <v>17262</v>
      </c>
      <c r="E134" s="362" t="s">
        <v>17263</v>
      </c>
      <c r="F134" s="404"/>
      <c r="G134" s="404"/>
      <c r="H134" s="404"/>
      <c r="I134" s="404"/>
      <c r="J134" s="404"/>
      <c r="K134" s="404"/>
      <c r="L134" s="404"/>
      <c r="M134" s="404"/>
      <c r="N134" s="404"/>
      <c r="O134" s="404"/>
      <c r="P134" s="404"/>
      <c r="Q134" s="404"/>
      <c r="R134" s="404"/>
      <c r="S134" s="404">
        <v>47</v>
      </c>
      <c r="T134" s="404"/>
      <c r="U134" s="404"/>
      <c r="V134" s="404"/>
      <c r="W134" s="404"/>
      <c r="X134" s="404"/>
      <c r="Y134" s="397"/>
      <c r="Z134" s="397"/>
      <c r="AA134" s="397"/>
      <c r="AB134" s="397"/>
      <c r="AC134" s="397"/>
      <c r="AD134" s="397"/>
      <c r="AE134" s="397"/>
      <c r="AF134" s="397"/>
      <c r="AG134" s="397"/>
      <c r="AH134" s="397"/>
      <c r="AI134" s="397"/>
      <c r="AJ134" s="672"/>
    </row>
    <row r="135" spans="1:36" s="402" customFormat="1" ht="18" customHeight="1" x14ac:dyDescent="0.25">
      <c r="A135" s="560">
        <v>45384</v>
      </c>
      <c r="B135" s="558"/>
      <c r="C135" s="19" t="s">
        <v>17252</v>
      </c>
      <c r="D135" s="353" t="s">
        <v>17262</v>
      </c>
      <c r="E135" s="362" t="s">
        <v>17263</v>
      </c>
      <c r="F135" s="404"/>
      <c r="G135" s="404"/>
      <c r="H135" s="404"/>
      <c r="I135" s="404"/>
      <c r="J135" s="404"/>
      <c r="K135" s="404"/>
      <c r="L135" s="404">
        <v>18</v>
      </c>
      <c r="M135" s="404"/>
      <c r="N135" s="404"/>
      <c r="O135" s="404"/>
      <c r="P135" s="404"/>
      <c r="Q135" s="404"/>
      <c r="R135" s="404"/>
      <c r="S135" s="404">
        <v>35</v>
      </c>
      <c r="T135" s="404"/>
      <c r="U135" s="404"/>
      <c r="V135" s="404"/>
      <c r="W135" s="404"/>
      <c r="X135" s="404"/>
      <c r="Y135" s="397"/>
      <c r="Z135" s="397"/>
      <c r="AA135" s="397"/>
      <c r="AB135" s="397"/>
      <c r="AC135" s="397"/>
      <c r="AD135" s="397"/>
      <c r="AE135" s="397"/>
      <c r="AF135" s="397"/>
      <c r="AG135" s="397"/>
      <c r="AH135" s="397"/>
      <c r="AI135" s="397"/>
      <c r="AJ135" s="672"/>
    </row>
    <row r="136" spans="1:36" s="402" customFormat="1" ht="18" customHeight="1" x14ac:dyDescent="0.25">
      <c r="A136" s="597"/>
      <c r="B136" s="598"/>
      <c r="C136" s="52"/>
      <c r="D136" s="603" t="str">
        <f>IFERROR(VLOOKUP($C136,'[2]Mã KH'!$A$3:$E$4001,3,0)," ")</f>
        <v xml:space="preserve"> </v>
      </c>
      <c r="E136" s="602"/>
      <c r="F136" s="599"/>
      <c r="G136" s="599"/>
      <c r="H136" s="599"/>
      <c r="I136" s="599"/>
      <c r="J136" s="599"/>
      <c r="K136" s="599"/>
      <c r="L136" s="599"/>
      <c r="M136" s="599"/>
      <c r="N136" s="599"/>
      <c r="O136" s="599"/>
      <c r="P136" s="599"/>
      <c r="Q136" s="599"/>
      <c r="R136" s="599"/>
      <c r="S136" s="599"/>
      <c r="T136" s="599"/>
      <c r="U136" s="599"/>
      <c r="V136" s="599"/>
      <c r="W136" s="599"/>
      <c r="X136" s="599"/>
      <c r="Y136" s="600"/>
      <c r="Z136" s="600"/>
      <c r="AA136" s="600"/>
      <c r="AB136" s="600"/>
      <c r="AC136" s="600"/>
      <c r="AD136" s="600"/>
      <c r="AE136" s="600"/>
      <c r="AF136" s="600"/>
      <c r="AG136" s="600"/>
      <c r="AH136" s="600"/>
      <c r="AI136" s="600"/>
      <c r="AJ136" s="601"/>
    </row>
    <row r="137" spans="1:36" s="402" customFormat="1" ht="18" customHeight="1" x14ac:dyDescent="0.25">
      <c r="A137" s="567"/>
      <c r="B137" s="558"/>
      <c r="C137" s="19"/>
      <c r="D137" s="607" t="s">
        <v>17260</v>
      </c>
      <c r="E137" s="362"/>
      <c r="F137" s="404"/>
      <c r="G137" s="404"/>
      <c r="H137" s="404"/>
      <c r="I137" s="404"/>
      <c r="J137" s="404"/>
      <c r="K137" s="404"/>
      <c r="L137" s="404"/>
      <c r="M137" s="404"/>
      <c r="N137" s="404"/>
      <c r="O137" s="404"/>
      <c r="P137" s="404"/>
      <c r="Q137" s="404"/>
      <c r="R137" s="404"/>
      <c r="S137" s="404"/>
      <c r="T137" s="404"/>
      <c r="U137" s="404"/>
      <c r="V137" s="404"/>
      <c r="W137" s="404"/>
      <c r="X137" s="404"/>
      <c r="Y137" s="397"/>
      <c r="Z137" s="397"/>
      <c r="AA137" s="397"/>
      <c r="AB137" s="397"/>
      <c r="AC137" s="397"/>
      <c r="AD137" s="397"/>
      <c r="AE137" s="397"/>
      <c r="AF137" s="397"/>
      <c r="AG137" s="397"/>
      <c r="AH137" s="397"/>
      <c r="AI137" s="397"/>
      <c r="AJ137" s="672"/>
    </row>
    <row r="138" spans="1:36" s="402" customFormat="1" ht="18" customHeight="1" x14ac:dyDescent="0.25">
      <c r="A138" s="560">
        <v>45414</v>
      </c>
      <c r="B138" s="558">
        <v>6564</v>
      </c>
      <c r="C138" s="19" t="s">
        <v>16997</v>
      </c>
      <c r="D138" s="353" t="str">
        <f>IFERROR(VLOOKUP($C138,'[2]Mã KH'!$A$3:$E$4001,3,0)," ")</f>
        <v>Tầng 1, Vincom+ Tĩnh Gia, Thôn Nam Yến, Xã Hải Yến, Thị xã Nghi Sơn, Tỉnh Thanh Hoá, Việt Nam</v>
      </c>
      <c r="E138" s="362">
        <v>4157156334</v>
      </c>
      <c r="F138" s="404"/>
      <c r="G138" s="404"/>
      <c r="H138" s="404"/>
      <c r="I138" s="404"/>
      <c r="J138" s="404"/>
      <c r="K138" s="404"/>
      <c r="L138" s="404"/>
      <c r="M138" s="404"/>
      <c r="N138" s="404"/>
      <c r="O138" s="404"/>
      <c r="P138" s="404"/>
      <c r="Q138" s="404"/>
      <c r="R138" s="404"/>
      <c r="S138" s="404"/>
      <c r="T138" s="404"/>
      <c r="U138" s="404">
        <v>20</v>
      </c>
      <c r="V138" s="404">
        <v>10</v>
      </c>
      <c r="W138" s="404"/>
      <c r="X138" s="404"/>
      <c r="Y138" s="397"/>
      <c r="Z138" s="397"/>
      <c r="AA138" s="397"/>
      <c r="AB138" s="397"/>
      <c r="AC138" s="397">
        <v>10</v>
      </c>
      <c r="AD138" s="397">
        <v>10</v>
      </c>
      <c r="AE138" s="397"/>
      <c r="AF138" s="397"/>
      <c r="AG138" s="397"/>
      <c r="AH138" s="397"/>
      <c r="AI138" s="397"/>
      <c r="AJ138" s="672"/>
    </row>
    <row r="139" spans="1:36" s="402" customFormat="1" ht="18" customHeight="1" x14ac:dyDescent="0.25">
      <c r="A139" s="560">
        <v>45414</v>
      </c>
      <c r="B139" s="558">
        <v>6762</v>
      </c>
      <c r="C139" s="19" t="s">
        <v>16997</v>
      </c>
      <c r="D139" s="353" t="str">
        <f>IFERROR(VLOOKUP($C139,'[2]Mã KH'!$A$3:$E$4001,3,0)," ")</f>
        <v>Tầng 1, Vincom+ Tĩnh Gia, Thôn Nam Yến, Xã Hải Yến, Thị xã Nghi Sơn, Tỉnh Thanh Hoá, Việt Nam</v>
      </c>
      <c r="E139" s="362">
        <v>4157050472</v>
      </c>
      <c r="F139" s="404"/>
      <c r="G139" s="404"/>
      <c r="H139" s="404"/>
      <c r="I139" s="404"/>
      <c r="J139" s="404"/>
      <c r="K139" s="404"/>
      <c r="L139" s="404"/>
      <c r="M139" s="404"/>
      <c r="N139" s="404"/>
      <c r="O139" s="404"/>
      <c r="P139" s="404"/>
      <c r="Q139" s="404"/>
      <c r="R139" s="404"/>
      <c r="S139" s="404"/>
      <c r="T139" s="404"/>
      <c r="U139" s="404">
        <v>60</v>
      </c>
      <c r="V139" s="404">
        <v>30</v>
      </c>
      <c r="W139" s="404"/>
      <c r="X139" s="404"/>
      <c r="Y139" s="397"/>
      <c r="Z139" s="397"/>
      <c r="AA139" s="397"/>
      <c r="AB139" s="397"/>
      <c r="AC139" s="397">
        <v>30</v>
      </c>
      <c r="AD139" s="397">
        <v>17</v>
      </c>
      <c r="AE139" s="397"/>
      <c r="AF139" s="397">
        <v>10</v>
      </c>
      <c r="AG139" s="397"/>
      <c r="AH139" s="397"/>
      <c r="AI139" s="397"/>
      <c r="AJ139" s="672"/>
    </row>
    <row r="140" spans="1:36" s="402" customFormat="1" ht="18" customHeight="1" x14ac:dyDescent="0.25">
      <c r="A140" s="560">
        <v>45414</v>
      </c>
      <c r="B140" s="558">
        <v>4214</v>
      </c>
      <c r="C140" s="19" t="s">
        <v>16997</v>
      </c>
      <c r="D140" s="353" t="str">
        <f>IFERROR(VLOOKUP($C140,'[2]Mã KH'!$A$3:$E$4001,3,0)," ")</f>
        <v>Tầng 1, Vincom+ Tĩnh Gia, Thôn Nam Yến, Xã Hải Yến, Thị xã Nghi Sơn, Tỉnh Thanh Hoá, Việt Nam</v>
      </c>
      <c r="E140" s="362" t="s">
        <v>16992</v>
      </c>
      <c r="F140" s="404"/>
      <c r="G140" s="404"/>
      <c r="H140" s="404"/>
      <c r="I140" s="404"/>
      <c r="J140" s="404"/>
      <c r="K140" s="404"/>
      <c r="L140" s="404"/>
      <c r="M140" s="404">
        <v>10</v>
      </c>
      <c r="N140" s="404"/>
      <c r="O140" s="404"/>
      <c r="P140" s="404"/>
      <c r="Q140" s="404"/>
      <c r="R140" s="404"/>
      <c r="S140" s="404"/>
      <c r="T140" s="404"/>
      <c r="U140" s="404"/>
      <c r="V140" s="404"/>
      <c r="W140" s="404"/>
      <c r="X140" s="404"/>
      <c r="Y140" s="397"/>
      <c r="Z140" s="397"/>
      <c r="AA140" s="397"/>
      <c r="AB140" s="397"/>
      <c r="AC140" s="397"/>
      <c r="AD140" s="397"/>
      <c r="AE140" s="397"/>
      <c r="AF140" s="397"/>
      <c r="AG140" s="397"/>
      <c r="AH140" s="397"/>
      <c r="AI140" s="397"/>
      <c r="AJ140" s="672"/>
    </row>
    <row r="141" spans="1:36" s="402" customFormat="1" ht="18" customHeight="1" x14ac:dyDescent="0.25">
      <c r="A141" s="560">
        <v>45414</v>
      </c>
      <c r="B141" s="558">
        <v>6690</v>
      </c>
      <c r="C141" s="19" t="s">
        <v>16997</v>
      </c>
      <c r="D141" s="353" t="str">
        <f>IFERROR(VLOOKUP($C141,'[2]Mã KH'!$A$3:$E$4001,3,0)," ")</f>
        <v>Tầng 1, Vincom+ Tĩnh Gia, Thôn Nam Yến, Xã Hải Yến, Thị xã Nghi Sơn, Tỉnh Thanh Hoá, Việt Nam</v>
      </c>
      <c r="E141" s="362">
        <v>4157050314</v>
      </c>
      <c r="F141" s="404"/>
      <c r="G141" s="404"/>
      <c r="H141" s="404"/>
      <c r="I141" s="404"/>
      <c r="J141" s="404"/>
      <c r="K141" s="404"/>
      <c r="L141" s="404">
        <v>12</v>
      </c>
      <c r="M141" s="404"/>
      <c r="N141" s="404"/>
      <c r="O141" s="404"/>
      <c r="P141" s="404"/>
      <c r="Q141" s="404"/>
      <c r="R141" s="404"/>
      <c r="S141" s="404"/>
      <c r="T141" s="404"/>
      <c r="U141" s="404"/>
      <c r="V141" s="404">
        <v>10</v>
      </c>
      <c r="W141" s="404"/>
      <c r="X141" s="404"/>
      <c r="Y141" s="397"/>
      <c r="Z141" s="397"/>
      <c r="AA141" s="397"/>
      <c r="AB141" s="397"/>
      <c r="AC141" s="397">
        <v>10</v>
      </c>
      <c r="AD141" s="397">
        <v>10</v>
      </c>
      <c r="AE141" s="397"/>
      <c r="AF141" s="397"/>
      <c r="AG141" s="397"/>
      <c r="AH141" s="397"/>
      <c r="AI141" s="397"/>
      <c r="AJ141" s="672"/>
    </row>
    <row r="142" spans="1:36" s="402" customFormat="1" ht="18" customHeight="1" x14ac:dyDescent="0.25">
      <c r="A142" s="560">
        <v>45414</v>
      </c>
      <c r="B142" s="558">
        <v>6202</v>
      </c>
      <c r="C142" s="19" t="s">
        <v>16997</v>
      </c>
      <c r="D142" s="353" t="str">
        <f>IFERROR(VLOOKUP($C142,'[2]Mã KH'!$A$3:$E$4001,3,0)," ")</f>
        <v>Tầng 1, Vincom+ Tĩnh Gia, Thôn Nam Yến, Xã Hải Yến, Thị xã Nghi Sơn, Tỉnh Thanh Hoá, Việt Nam</v>
      </c>
      <c r="E142" s="362">
        <v>4157049395</v>
      </c>
      <c r="F142" s="404"/>
      <c r="G142" s="404"/>
      <c r="H142" s="404"/>
      <c r="I142" s="404"/>
      <c r="J142" s="404"/>
      <c r="K142" s="404"/>
      <c r="L142" s="404">
        <v>10</v>
      </c>
      <c r="M142" s="404"/>
      <c r="N142" s="404"/>
      <c r="O142" s="404"/>
      <c r="P142" s="404"/>
      <c r="Q142" s="404"/>
      <c r="R142" s="404"/>
      <c r="S142" s="404"/>
      <c r="T142" s="404"/>
      <c r="U142" s="404"/>
      <c r="V142" s="404"/>
      <c r="W142" s="404"/>
      <c r="X142" s="404"/>
      <c r="Y142" s="397"/>
      <c r="Z142" s="397"/>
      <c r="AA142" s="397"/>
      <c r="AB142" s="397"/>
      <c r="AC142" s="397">
        <v>10</v>
      </c>
      <c r="AD142" s="397">
        <v>10</v>
      </c>
      <c r="AE142" s="397"/>
      <c r="AF142" s="397"/>
      <c r="AG142" s="397"/>
      <c r="AH142" s="397"/>
      <c r="AI142" s="397"/>
      <c r="AJ142" s="672"/>
    </row>
    <row r="143" spans="1:36" s="402" customFormat="1" ht="18" customHeight="1" x14ac:dyDescent="0.25">
      <c r="A143" s="560">
        <v>45414</v>
      </c>
      <c r="B143" s="558">
        <v>6202</v>
      </c>
      <c r="C143" s="19" t="s">
        <v>16997</v>
      </c>
      <c r="D143" s="353" t="str">
        <f>IFERROR(VLOOKUP($C143,'[2]Mã KH'!$A$3:$E$4001,3,0)," ")</f>
        <v>Tầng 1, Vincom+ Tĩnh Gia, Thôn Nam Yến, Xã Hải Yến, Thị xã Nghi Sơn, Tỉnh Thanh Hoá, Việt Nam</v>
      </c>
      <c r="E143" s="362">
        <v>4156810415</v>
      </c>
      <c r="F143" s="404"/>
      <c r="G143" s="404"/>
      <c r="H143" s="404"/>
      <c r="I143" s="404"/>
      <c r="J143" s="404"/>
      <c r="K143" s="404"/>
      <c r="L143" s="404"/>
      <c r="M143" s="404"/>
      <c r="N143" s="404"/>
      <c r="O143" s="404"/>
      <c r="P143" s="404"/>
      <c r="Q143" s="404"/>
      <c r="R143" s="404"/>
      <c r="S143" s="404"/>
      <c r="T143" s="404"/>
      <c r="U143" s="404"/>
      <c r="V143" s="404">
        <v>20</v>
      </c>
      <c r="W143" s="404"/>
      <c r="X143" s="404"/>
      <c r="Y143" s="397"/>
      <c r="Z143" s="397"/>
      <c r="AA143" s="397"/>
      <c r="AB143" s="397"/>
      <c r="AC143" s="397"/>
      <c r="AD143" s="397">
        <v>5</v>
      </c>
      <c r="AE143" s="397"/>
      <c r="AF143" s="397"/>
      <c r="AG143" s="397"/>
      <c r="AH143" s="397"/>
      <c r="AI143" s="397"/>
      <c r="AJ143" s="672"/>
    </row>
    <row r="144" spans="1:36" s="402" customFormat="1" ht="18" customHeight="1" x14ac:dyDescent="0.25">
      <c r="A144" s="560">
        <v>45414</v>
      </c>
      <c r="B144" s="558">
        <v>3825</v>
      </c>
      <c r="C144" s="19" t="s">
        <v>16997</v>
      </c>
      <c r="D144" s="353" t="str">
        <f>IFERROR(VLOOKUP($C144,'[2]Mã KH'!$A$3:$E$4001,3,0)," ")</f>
        <v>Tầng 1, Vincom+ Tĩnh Gia, Thôn Nam Yến, Xã Hải Yến, Thị xã Nghi Sơn, Tỉnh Thanh Hoá, Việt Nam</v>
      </c>
      <c r="E144" s="362">
        <v>4157139902</v>
      </c>
      <c r="F144" s="404"/>
      <c r="G144" s="404"/>
      <c r="H144" s="404"/>
      <c r="I144" s="404"/>
      <c r="J144" s="404"/>
      <c r="K144" s="404"/>
      <c r="L144" s="404"/>
      <c r="M144" s="404"/>
      <c r="N144" s="404"/>
      <c r="O144" s="404"/>
      <c r="P144" s="404"/>
      <c r="Q144" s="404"/>
      <c r="R144" s="404"/>
      <c r="S144" s="404"/>
      <c r="T144" s="404"/>
      <c r="U144" s="404">
        <v>20</v>
      </c>
      <c r="V144" s="404"/>
      <c r="W144" s="404"/>
      <c r="X144" s="404"/>
      <c r="Y144" s="397"/>
      <c r="Z144" s="397"/>
      <c r="AA144" s="397"/>
      <c r="AB144" s="397"/>
      <c r="AC144" s="397"/>
      <c r="AD144" s="397">
        <v>10</v>
      </c>
      <c r="AE144" s="397"/>
      <c r="AF144" s="397">
        <v>5</v>
      </c>
      <c r="AG144" s="397"/>
      <c r="AH144" s="397"/>
      <c r="AI144" s="397"/>
      <c r="AJ144" s="687"/>
    </row>
    <row r="145" spans="1:36" s="402" customFormat="1" ht="18" customHeight="1" x14ac:dyDescent="0.25">
      <c r="A145" s="560">
        <v>45414</v>
      </c>
      <c r="B145" s="558">
        <v>5119</v>
      </c>
      <c r="C145" s="19" t="s">
        <v>16978</v>
      </c>
      <c r="D145" s="353" t="str">
        <f>IFERROR(VLOOKUP($C145,'[2]Mã KH'!$A$3:$E$4001,3,0)," ")</f>
        <v>Căn RA1, Tầng 01, Tòa A1 Khu căn hộ Rừng Cọ, KĐT TM và DL Vă, Xã Xuân Quan, Huyện Văn Giang, Tỉnh Hưng Yên, Việt Nam</v>
      </c>
      <c r="E145" s="362">
        <v>4157114382</v>
      </c>
      <c r="F145" s="404"/>
      <c r="G145" s="404"/>
      <c r="H145" s="404"/>
      <c r="I145" s="404"/>
      <c r="J145" s="404"/>
      <c r="K145" s="404"/>
      <c r="L145" s="404"/>
      <c r="M145" s="404"/>
      <c r="N145" s="404"/>
      <c r="O145" s="404"/>
      <c r="P145" s="404"/>
      <c r="Q145" s="404"/>
      <c r="R145" s="404"/>
      <c r="S145" s="404"/>
      <c r="T145" s="404"/>
      <c r="U145" s="404">
        <v>10</v>
      </c>
      <c r="V145" s="404">
        <v>30</v>
      </c>
      <c r="W145" s="404"/>
      <c r="X145" s="404"/>
      <c r="Y145" s="397"/>
      <c r="Z145" s="397"/>
      <c r="AA145" s="397"/>
      <c r="AB145" s="397"/>
      <c r="AC145" s="397"/>
      <c r="AD145" s="397"/>
      <c r="AE145" s="397"/>
      <c r="AF145" s="397">
        <v>15</v>
      </c>
      <c r="AG145" s="397"/>
      <c r="AH145" s="397"/>
      <c r="AI145" s="397"/>
      <c r="AJ145" s="672"/>
    </row>
    <row r="146" spans="1:36" s="402" customFormat="1" ht="18" customHeight="1" x14ac:dyDescent="0.25">
      <c r="A146" s="560">
        <v>45414</v>
      </c>
      <c r="B146" s="558">
        <v>4485</v>
      </c>
      <c r="C146" s="19" t="s">
        <v>16978</v>
      </c>
      <c r="D146" s="353" t="str">
        <f>IFERROR(VLOOKUP($C146,'[2]Mã KH'!$A$3:$E$4001,3,0)," ")</f>
        <v>Căn RA1, Tầng 01, Tòa A1 Khu căn hộ Rừng Cọ, KĐT TM và DL Vă, Xã Xuân Quan, Huyện Văn Giang, Tỉnh Hưng Yên, Việt Nam</v>
      </c>
      <c r="E146" s="362">
        <v>4157158697</v>
      </c>
      <c r="F146" s="404"/>
      <c r="G146" s="404"/>
      <c r="H146" s="404"/>
      <c r="I146" s="404"/>
      <c r="J146" s="404"/>
      <c r="K146" s="404"/>
      <c r="L146" s="404"/>
      <c r="M146" s="404"/>
      <c r="N146" s="404"/>
      <c r="O146" s="404"/>
      <c r="P146" s="404"/>
      <c r="Q146" s="404"/>
      <c r="R146" s="404"/>
      <c r="S146" s="404"/>
      <c r="T146" s="404"/>
      <c r="U146" s="404">
        <v>20</v>
      </c>
      <c r="V146" s="404">
        <v>30</v>
      </c>
      <c r="W146" s="404"/>
      <c r="X146" s="404"/>
      <c r="Y146" s="397"/>
      <c r="Z146" s="397"/>
      <c r="AA146" s="397"/>
      <c r="AB146" s="397"/>
      <c r="AC146" s="397">
        <v>10</v>
      </c>
      <c r="AD146" s="397"/>
      <c r="AE146" s="397"/>
      <c r="AF146" s="397"/>
      <c r="AG146" s="397"/>
      <c r="AH146" s="397"/>
      <c r="AI146" s="397"/>
      <c r="AJ146" s="672"/>
    </row>
    <row r="147" spans="1:36" s="402" customFormat="1" ht="18" customHeight="1" x14ac:dyDescent="0.25">
      <c r="A147" s="560">
        <v>45414</v>
      </c>
      <c r="B147" s="558">
        <v>5761</v>
      </c>
      <c r="C147" s="19" t="s">
        <v>16978</v>
      </c>
      <c r="D147" s="353" t="str">
        <f>IFERROR(VLOOKUP($C147,'[2]Mã KH'!$A$3:$E$4001,3,0)," ")</f>
        <v>Căn RA1, Tầng 01, Tòa A1 Khu căn hộ Rừng Cọ, KĐT TM và DL Vă, Xã Xuân Quan, Huyện Văn Giang, Tỉnh Hưng Yên, Việt Nam</v>
      </c>
      <c r="E147" s="362">
        <v>4156942799</v>
      </c>
      <c r="F147" s="404">
        <v>5</v>
      </c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>
        <v>20</v>
      </c>
      <c r="V147" s="404">
        <v>30</v>
      </c>
      <c r="W147" s="404"/>
      <c r="X147" s="404"/>
      <c r="Y147" s="397"/>
      <c r="Z147" s="397"/>
      <c r="AA147" s="397"/>
      <c r="AB147" s="397"/>
      <c r="AC147" s="397"/>
      <c r="AD147" s="397"/>
      <c r="AE147" s="397"/>
      <c r="AF147" s="397"/>
      <c r="AG147" s="397"/>
      <c r="AH147" s="397"/>
      <c r="AI147" s="397"/>
      <c r="AJ147" s="672"/>
    </row>
    <row r="148" spans="1:36" s="402" customFormat="1" ht="18" customHeight="1" x14ac:dyDescent="0.25">
      <c r="A148" s="560">
        <v>45414</v>
      </c>
      <c r="B148" s="558">
        <v>5671</v>
      </c>
      <c r="C148" s="19" t="s">
        <v>16968</v>
      </c>
      <c r="D148" s="353" t="str">
        <f>IFERROR(VLOOKUP($C148,'[2]Mã KH'!$A$3:$E$4001,3,0)," ")</f>
        <v>Số 460, phố Lý Bôn, Phường Đề Thám, Thành phố Thái Bình, Tỉnh Thái Bình, Việt Nam</v>
      </c>
      <c r="E148" s="362">
        <v>4157045301</v>
      </c>
      <c r="F148" s="404"/>
      <c r="G148" s="404"/>
      <c r="H148" s="404"/>
      <c r="I148" s="404"/>
      <c r="J148" s="404"/>
      <c r="K148" s="404"/>
      <c r="L148" s="404"/>
      <c r="M148" s="404"/>
      <c r="N148" s="404"/>
      <c r="O148" s="404"/>
      <c r="P148" s="404"/>
      <c r="Q148" s="404"/>
      <c r="R148" s="404"/>
      <c r="S148" s="404"/>
      <c r="T148" s="404"/>
      <c r="U148" s="404">
        <v>10</v>
      </c>
      <c r="V148" s="404">
        <v>15</v>
      </c>
      <c r="W148" s="404"/>
      <c r="X148" s="404"/>
      <c r="Y148" s="397"/>
      <c r="Z148" s="397"/>
      <c r="AA148" s="397"/>
      <c r="AB148" s="397"/>
      <c r="AC148" s="397">
        <v>15</v>
      </c>
      <c r="AD148" s="397">
        <v>10</v>
      </c>
      <c r="AE148" s="397"/>
      <c r="AF148" s="397">
        <v>10</v>
      </c>
      <c r="AG148" s="397"/>
      <c r="AH148" s="397"/>
      <c r="AI148" s="397"/>
      <c r="AJ148" s="672"/>
    </row>
    <row r="149" spans="1:36" s="402" customFormat="1" ht="18" customHeight="1" x14ac:dyDescent="0.25">
      <c r="A149" s="560">
        <v>45414</v>
      </c>
      <c r="B149" s="558">
        <v>5672</v>
      </c>
      <c r="C149" s="19" t="s">
        <v>16968</v>
      </c>
      <c r="D149" s="353" t="str">
        <f>IFERROR(VLOOKUP($C149,'[2]Mã KH'!$A$3:$E$4001,3,0)," ")</f>
        <v>Số 460, phố Lý Bôn, Phường Đề Thám, Thành phố Thái Bình, Tỉnh Thái Bình, Việt Nam</v>
      </c>
      <c r="E149" s="362">
        <v>4156966678</v>
      </c>
      <c r="F149" s="404"/>
      <c r="G149" s="404"/>
      <c r="H149" s="404"/>
      <c r="I149" s="404"/>
      <c r="J149" s="404"/>
      <c r="K149" s="404"/>
      <c r="L149" s="404"/>
      <c r="M149" s="404">
        <v>10</v>
      </c>
      <c r="N149" s="404"/>
      <c r="O149" s="404"/>
      <c r="P149" s="404"/>
      <c r="Q149" s="404"/>
      <c r="R149" s="404"/>
      <c r="S149" s="404"/>
      <c r="T149" s="404"/>
      <c r="U149" s="404">
        <v>10</v>
      </c>
      <c r="V149" s="404">
        <v>10</v>
      </c>
      <c r="W149" s="404"/>
      <c r="X149" s="404"/>
      <c r="Y149" s="397"/>
      <c r="Z149" s="397"/>
      <c r="AA149" s="397"/>
      <c r="AB149" s="397"/>
      <c r="AC149" s="397">
        <v>5</v>
      </c>
      <c r="AD149" s="397">
        <v>10</v>
      </c>
      <c r="AE149" s="397"/>
      <c r="AF149" s="397"/>
      <c r="AG149" s="397"/>
      <c r="AH149" s="397"/>
      <c r="AI149" s="397"/>
      <c r="AJ149" s="672"/>
    </row>
    <row r="150" spans="1:36" s="402" customFormat="1" ht="18" customHeight="1" x14ac:dyDescent="0.25">
      <c r="A150" s="560">
        <v>45414</v>
      </c>
      <c r="B150" s="558">
        <v>5672</v>
      </c>
      <c r="C150" s="19" t="s">
        <v>16968</v>
      </c>
      <c r="D150" s="353" t="str">
        <f>IFERROR(VLOOKUP($C150,'[2]Mã KH'!$A$3:$E$4001,3,0)," ")</f>
        <v>Số 460, phố Lý Bôn, Phường Đề Thám, Thành phố Thái Bình, Tỉnh Thái Bình, Việt Nam</v>
      </c>
      <c r="E150" s="362">
        <v>4156973913</v>
      </c>
      <c r="F150" s="404"/>
      <c r="G150" s="404"/>
      <c r="H150" s="404"/>
      <c r="I150" s="404"/>
      <c r="J150" s="404"/>
      <c r="K150" s="404"/>
      <c r="L150" s="404"/>
      <c r="M150" s="404"/>
      <c r="N150" s="404"/>
      <c r="O150" s="404"/>
      <c r="P150" s="404"/>
      <c r="Q150" s="404"/>
      <c r="R150" s="404"/>
      <c r="S150" s="404"/>
      <c r="T150" s="404"/>
      <c r="U150" s="404">
        <v>8</v>
      </c>
      <c r="V150" s="404">
        <v>4</v>
      </c>
      <c r="W150" s="404"/>
      <c r="X150" s="404"/>
      <c r="Y150" s="397"/>
      <c r="Z150" s="397"/>
      <c r="AA150" s="397"/>
      <c r="AB150" s="397"/>
      <c r="AC150" s="397"/>
      <c r="AD150" s="397"/>
      <c r="AE150" s="397"/>
      <c r="AF150" s="397"/>
      <c r="AG150" s="397"/>
      <c r="AH150" s="397"/>
      <c r="AI150" s="397"/>
      <c r="AJ150" s="672"/>
    </row>
    <row r="151" spans="1:36" s="402" customFormat="1" ht="18" customHeight="1" x14ac:dyDescent="0.25">
      <c r="A151" s="560">
        <v>45414</v>
      </c>
      <c r="B151" s="558">
        <v>5159</v>
      </c>
      <c r="C151" s="19" t="s">
        <v>16975</v>
      </c>
      <c r="D151" s="353" t="str">
        <f>IFERROR(VLOOKUP($C151,'[2]Mã KH'!$A$3:$E$4001,3,0)," ")</f>
        <v>khu trung tâm thương mại Vincom Lê Thánh Tông, Số 5 đường Lê, Phường Máy Tơ, Quận Ngô Quyền, Thành phố Hải Phòng, Việt Nam</v>
      </c>
      <c r="E151" s="362">
        <v>4157071422</v>
      </c>
      <c r="F151" s="404"/>
      <c r="G151" s="404"/>
      <c r="H151" s="404"/>
      <c r="I151" s="404"/>
      <c r="J151" s="404"/>
      <c r="K151" s="404"/>
      <c r="L151" s="404"/>
      <c r="M151" s="404"/>
      <c r="N151" s="404"/>
      <c r="O151" s="404"/>
      <c r="P151" s="404"/>
      <c r="Q151" s="404"/>
      <c r="R151" s="404"/>
      <c r="S151" s="404"/>
      <c r="T151" s="404"/>
      <c r="U151" s="404">
        <v>70</v>
      </c>
      <c r="V151" s="404">
        <v>20</v>
      </c>
      <c r="W151" s="404"/>
      <c r="X151" s="404"/>
      <c r="Y151" s="397"/>
      <c r="Z151" s="397"/>
      <c r="AA151" s="397"/>
      <c r="AB151" s="397"/>
      <c r="AC151" s="397">
        <v>35</v>
      </c>
      <c r="AD151" s="397">
        <v>50</v>
      </c>
      <c r="AE151" s="397"/>
      <c r="AF151" s="397"/>
      <c r="AG151" s="397"/>
      <c r="AH151" s="397"/>
      <c r="AI151" s="397"/>
      <c r="AJ151" s="672"/>
    </row>
    <row r="152" spans="1:36" s="402" customFormat="1" ht="18" customHeight="1" x14ac:dyDescent="0.25">
      <c r="A152" s="560">
        <v>45414</v>
      </c>
      <c r="B152" s="558">
        <v>3606</v>
      </c>
      <c r="C152" s="19" t="s">
        <v>16975</v>
      </c>
      <c r="D152" s="353" t="str">
        <f>IFERROR(VLOOKUP($C152,'[2]Mã KH'!$A$3:$E$4001,3,0)," ")</f>
        <v>khu trung tâm thương mại Vincom Lê Thánh Tông, Số 5 đường Lê, Phường Máy Tơ, Quận Ngô Quyền, Thành phố Hải Phòng, Việt Nam</v>
      </c>
      <c r="E152" s="362">
        <v>4157089513</v>
      </c>
      <c r="F152" s="404"/>
      <c r="G152" s="404"/>
      <c r="H152" s="404"/>
      <c r="I152" s="404"/>
      <c r="J152" s="404"/>
      <c r="K152" s="404"/>
      <c r="L152" s="404"/>
      <c r="M152" s="404"/>
      <c r="N152" s="404"/>
      <c r="O152" s="404"/>
      <c r="P152" s="404"/>
      <c r="Q152" s="404"/>
      <c r="R152" s="404"/>
      <c r="S152" s="404"/>
      <c r="T152" s="404"/>
      <c r="U152" s="404">
        <v>30</v>
      </c>
      <c r="V152" s="404">
        <v>35</v>
      </c>
      <c r="W152" s="404"/>
      <c r="X152" s="404"/>
      <c r="Y152" s="397"/>
      <c r="Z152" s="397"/>
      <c r="AA152" s="397"/>
      <c r="AB152" s="397"/>
      <c r="AC152" s="397">
        <v>10</v>
      </c>
      <c r="AD152" s="397">
        <v>20</v>
      </c>
      <c r="AE152" s="397"/>
      <c r="AF152" s="397"/>
      <c r="AG152" s="397"/>
      <c r="AH152" s="397"/>
      <c r="AI152" s="397"/>
      <c r="AJ152" s="672"/>
    </row>
    <row r="153" spans="1:36" s="402" customFormat="1" ht="18" customHeight="1" x14ac:dyDescent="0.25">
      <c r="A153" s="560">
        <v>45414</v>
      </c>
      <c r="B153" s="558">
        <v>3082</v>
      </c>
      <c r="C153" s="19" t="s">
        <v>16975</v>
      </c>
      <c r="D153" s="353" t="str">
        <f>IFERROR(VLOOKUP($C153,'[2]Mã KH'!$A$3:$E$4001,3,0)," ")</f>
        <v>khu trung tâm thương mại Vincom Lê Thánh Tông, Số 5 đường Lê, Phường Máy Tơ, Quận Ngô Quyền, Thành phố Hải Phòng, Việt Nam</v>
      </c>
      <c r="E153" s="362">
        <v>4157154495</v>
      </c>
      <c r="F153" s="404"/>
      <c r="G153" s="404"/>
      <c r="H153" s="404"/>
      <c r="I153" s="404"/>
      <c r="J153" s="404"/>
      <c r="K153" s="404"/>
      <c r="L153" s="404"/>
      <c r="M153" s="404"/>
      <c r="N153" s="404"/>
      <c r="O153" s="404"/>
      <c r="P153" s="404"/>
      <c r="Q153" s="404"/>
      <c r="R153" s="404"/>
      <c r="S153" s="404"/>
      <c r="T153" s="404"/>
      <c r="U153" s="404">
        <v>20</v>
      </c>
      <c r="V153" s="404">
        <v>20</v>
      </c>
      <c r="W153" s="404"/>
      <c r="X153" s="404"/>
      <c r="Y153" s="397"/>
      <c r="Z153" s="397"/>
      <c r="AA153" s="397"/>
      <c r="AB153" s="397"/>
      <c r="AC153" s="397">
        <v>10</v>
      </c>
      <c r="AD153" s="397"/>
      <c r="AE153" s="397"/>
      <c r="AF153" s="397"/>
      <c r="AG153" s="397"/>
      <c r="AH153" s="397"/>
      <c r="AI153" s="397"/>
      <c r="AJ153" s="672"/>
    </row>
    <row r="154" spans="1:36" s="402" customFormat="1" ht="18" customHeight="1" x14ac:dyDescent="0.25">
      <c r="A154" s="560">
        <v>45414</v>
      </c>
      <c r="B154" s="558">
        <v>6100</v>
      </c>
      <c r="C154" s="19" t="s">
        <v>16975</v>
      </c>
      <c r="D154" s="353" t="str">
        <f>IFERROR(VLOOKUP($C154,'[2]Mã KH'!$A$3:$E$4001,3,0)," ")</f>
        <v>khu trung tâm thương mại Vincom Lê Thánh Tông, Số 5 đường Lê, Phường Máy Tơ, Quận Ngô Quyền, Thành phố Hải Phòng, Việt Nam</v>
      </c>
      <c r="E154" s="362">
        <v>4157155715</v>
      </c>
      <c r="F154" s="404"/>
      <c r="G154" s="404"/>
      <c r="H154" s="404"/>
      <c r="I154" s="404"/>
      <c r="J154" s="404"/>
      <c r="K154" s="404"/>
      <c r="L154" s="404"/>
      <c r="M154" s="404"/>
      <c r="N154" s="404"/>
      <c r="O154" s="404"/>
      <c r="P154" s="404"/>
      <c r="Q154" s="404"/>
      <c r="R154" s="404"/>
      <c r="S154" s="404"/>
      <c r="T154" s="404"/>
      <c r="U154" s="404">
        <v>15</v>
      </c>
      <c r="V154" s="404">
        <v>15</v>
      </c>
      <c r="W154" s="404"/>
      <c r="X154" s="404"/>
      <c r="Y154" s="397"/>
      <c r="Z154" s="397"/>
      <c r="AA154" s="397"/>
      <c r="AB154" s="397"/>
      <c r="AC154" s="397"/>
      <c r="AD154" s="397">
        <v>20</v>
      </c>
      <c r="AE154" s="397"/>
      <c r="AF154" s="397">
        <v>15</v>
      </c>
      <c r="AG154" s="397"/>
      <c r="AH154" s="397"/>
      <c r="AI154" s="397"/>
      <c r="AJ154" s="672"/>
    </row>
    <row r="155" spans="1:36" s="402" customFormat="1" ht="18" customHeight="1" x14ac:dyDescent="0.25">
      <c r="A155" s="560">
        <v>45414</v>
      </c>
      <c r="B155" s="558">
        <v>5892</v>
      </c>
      <c r="C155" s="19" t="s">
        <v>16975</v>
      </c>
      <c r="D155" s="353" t="str">
        <f>IFERROR(VLOOKUP($C155,'[2]Mã KH'!$A$3:$E$4001,3,0)," ")</f>
        <v>khu trung tâm thương mại Vincom Lê Thánh Tông, Số 5 đường Lê, Phường Máy Tơ, Quận Ngô Quyền, Thành phố Hải Phòng, Việt Nam</v>
      </c>
      <c r="E155" s="362">
        <v>4157077541</v>
      </c>
      <c r="F155" s="404"/>
      <c r="G155" s="404"/>
      <c r="H155" s="404"/>
      <c r="I155" s="404"/>
      <c r="J155" s="404"/>
      <c r="K155" s="404"/>
      <c r="L155" s="404"/>
      <c r="M155" s="404"/>
      <c r="N155" s="404"/>
      <c r="O155" s="404"/>
      <c r="P155" s="404"/>
      <c r="Q155" s="404"/>
      <c r="R155" s="404"/>
      <c r="S155" s="404"/>
      <c r="T155" s="404"/>
      <c r="U155" s="404">
        <v>20</v>
      </c>
      <c r="V155" s="404">
        <v>20</v>
      </c>
      <c r="W155" s="404"/>
      <c r="X155" s="404"/>
      <c r="Y155" s="397"/>
      <c r="Z155" s="397"/>
      <c r="AA155" s="397"/>
      <c r="AB155" s="397"/>
      <c r="AC155" s="397">
        <v>15</v>
      </c>
      <c r="AD155" s="397"/>
      <c r="AE155" s="397"/>
      <c r="AF155" s="397"/>
      <c r="AG155" s="397"/>
      <c r="AH155" s="397"/>
      <c r="AI155" s="397"/>
      <c r="AJ155" s="672"/>
    </row>
    <row r="156" spans="1:36" s="402" customFormat="1" ht="18" customHeight="1" x14ac:dyDescent="0.25">
      <c r="A156" s="560">
        <v>45414</v>
      </c>
      <c r="B156" s="558">
        <v>5227</v>
      </c>
      <c r="C156" s="19" t="s">
        <v>16975</v>
      </c>
      <c r="D156" s="353" t="str">
        <f>IFERROR(VLOOKUP($C156,'[2]Mã KH'!$A$3:$E$4001,3,0)," ")</f>
        <v>khu trung tâm thương mại Vincom Lê Thánh Tông, Số 5 đường Lê, Phường Máy Tơ, Quận Ngô Quyền, Thành phố Hải Phòng, Việt Nam</v>
      </c>
      <c r="E156" s="362">
        <v>4157047758</v>
      </c>
      <c r="F156" s="404"/>
      <c r="G156" s="404"/>
      <c r="H156" s="404"/>
      <c r="I156" s="404"/>
      <c r="J156" s="404"/>
      <c r="K156" s="404"/>
      <c r="L156" s="404"/>
      <c r="M156" s="404"/>
      <c r="N156" s="404"/>
      <c r="O156" s="404"/>
      <c r="P156" s="404"/>
      <c r="Q156" s="404"/>
      <c r="R156" s="404"/>
      <c r="S156" s="404"/>
      <c r="T156" s="404"/>
      <c r="U156" s="404">
        <v>10</v>
      </c>
      <c r="V156" s="404">
        <v>25</v>
      </c>
      <c r="W156" s="404"/>
      <c r="X156" s="404"/>
      <c r="Y156" s="397"/>
      <c r="Z156" s="397"/>
      <c r="AA156" s="397"/>
      <c r="AB156" s="397"/>
      <c r="AC156" s="397"/>
      <c r="AD156" s="397"/>
      <c r="AE156" s="397"/>
      <c r="AF156" s="397"/>
      <c r="AG156" s="397"/>
      <c r="AH156" s="397"/>
      <c r="AI156" s="397"/>
      <c r="AJ156" s="672"/>
    </row>
    <row r="157" spans="1:36" s="402" customFormat="1" ht="18" customHeight="1" x14ac:dyDescent="0.25">
      <c r="A157" s="560">
        <v>45414</v>
      </c>
      <c r="B157" s="558">
        <v>5941</v>
      </c>
      <c r="C157" s="19" t="s">
        <v>16975</v>
      </c>
      <c r="D157" s="353" t="str">
        <f>IFERROR(VLOOKUP($C157,'[2]Mã KH'!$A$3:$E$4001,3,0)," ")</f>
        <v>khu trung tâm thương mại Vincom Lê Thánh Tông, Số 5 đường Lê, Phường Máy Tơ, Quận Ngô Quyền, Thành phố Hải Phòng, Việt Nam</v>
      </c>
      <c r="E157" s="362">
        <v>4157084316</v>
      </c>
      <c r="F157" s="404"/>
      <c r="G157" s="404"/>
      <c r="H157" s="404"/>
      <c r="I157" s="404"/>
      <c r="J157" s="404"/>
      <c r="K157" s="404"/>
      <c r="L157" s="404"/>
      <c r="M157" s="404"/>
      <c r="N157" s="404"/>
      <c r="O157" s="404"/>
      <c r="P157" s="404"/>
      <c r="Q157" s="404"/>
      <c r="R157" s="404"/>
      <c r="S157" s="404"/>
      <c r="T157" s="404"/>
      <c r="U157" s="404">
        <v>5</v>
      </c>
      <c r="V157" s="404">
        <v>15</v>
      </c>
      <c r="W157" s="404"/>
      <c r="X157" s="404"/>
      <c r="Y157" s="397"/>
      <c r="Z157" s="397"/>
      <c r="AA157" s="397"/>
      <c r="AB157" s="397"/>
      <c r="AC157" s="397"/>
      <c r="AD157" s="397">
        <v>10</v>
      </c>
      <c r="AE157" s="397"/>
      <c r="AF157" s="397">
        <v>5</v>
      </c>
      <c r="AG157" s="397"/>
      <c r="AH157" s="397">
        <v>3</v>
      </c>
      <c r="AI157" s="397"/>
      <c r="AJ157" s="672"/>
    </row>
    <row r="158" spans="1:36" s="402" customFormat="1" ht="18" customHeight="1" x14ac:dyDescent="0.25">
      <c r="A158" s="560">
        <v>45414</v>
      </c>
      <c r="B158" s="558">
        <v>5158</v>
      </c>
      <c r="C158" s="19" t="s">
        <v>16975</v>
      </c>
      <c r="D158" s="353" t="str">
        <f>IFERROR(VLOOKUP($C158,'[2]Mã KH'!$A$3:$E$4001,3,0)," ")</f>
        <v>khu trung tâm thương mại Vincom Lê Thánh Tông, Số 5 đường Lê, Phường Máy Tơ, Quận Ngô Quyền, Thành phố Hải Phòng, Việt Nam</v>
      </c>
      <c r="E158" s="362">
        <v>4157087670</v>
      </c>
      <c r="F158" s="404"/>
      <c r="G158" s="404"/>
      <c r="H158" s="404"/>
      <c r="I158" s="404"/>
      <c r="J158" s="404"/>
      <c r="K158" s="404"/>
      <c r="L158" s="404"/>
      <c r="M158" s="404"/>
      <c r="N158" s="404"/>
      <c r="O158" s="404"/>
      <c r="P158" s="404"/>
      <c r="Q158" s="404"/>
      <c r="R158" s="404"/>
      <c r="S158" s="404"/>
      <c r="T158" s="404"/>
      <c r="U158" s="404">
        <v>20</v>
      </c>
      <c r="V158" s="404">
        <v>10</v>
      </c>
      <c r="W158" s="404"/>
      <c r="X158" s="404"/>
      <c r="Y158" s="397"/>
      <c r="Z158" s="397"/>
      <c r="AA158" s="397"/>
      <c r="AB158" s="397"/>
      <c r="AC158" s="397"/>
      <c r="AD158" s="397">
        <v>5</v>
      </c>
      <c r="AE158" s="397"/>
      <c r="AF158" s="397"/>
      <c r="AG158" s="397"/>
      <c r="AH158" s="397"/>
      <c r="AI158" s="397"/>
      <c r="AJ158" s="672"/>
    </row>
    <row r="159" spans="1:36" s="402" customFormat="1" ht="18" customHeight="1" x14ac:dyDescent="0.25">
      <c r="A159" s="560">
        <v>45414</v>
      </c>
      <c r="B159" s="558">
        <v>3968</v>
      </c>
      <c r="C159" s="19" t="s">
        <v>16975</v>
      </c>
      <c r="D159" s="353" t="str">
        <f>IFERROR(VLOOKUP($C159,'[2]Mã KH'!$A$3:$E$4001,3,0)," ")</f>
        <v>khu trung tâm thương mại Vincom Lê Thánh Tông, Số 5 đường Lê, Phường Máy Tơ, Quận Ngô Quyền, Thành phố Hải Phòng, Việt Nam</v>
      </c>
      <c r="E159" s="362">
        <v>4157116791</v>
      </c>
      <c r="F159" s="404"/>
      <c r="G159" s="404"/>
      <c r="H159" s="404"/>
      <c r="I159" s="404"/>
      <c r="J159" s="404"/>
      <c r="K159" s="404"/>
      <c r="L159" s="404"/>
      <c r="M159" s="404"/>
      <c r="N159" s="404"/>
      <c r="O159" s="404"/>
      <c r="P159" s="404"/>
      <c r="Q159" s="404"/>
      <c r="R159" s="404"/>
      <c r="S159" s="404"/>
      <c r="T159" s="404"/>
      <c r="U159" s="404">
        <v>10</v>
      </c>
      <c r="V159" s="404">
        <v>10</v>
      </c>
      <c r="W159" s="404"/>
      <c r="X159" s="404"/>
      <c r="Y159" s="397"/>
      <c r="Z159" s="397"/>
      <c r="AA159" s="397"/>
      <c r="AB159" s="397"/>
      <c r="AC159" s="397">
        <v>10</v>
      </c>
      <c r="AD159" s="397">
        <v>15</v>
      </c>
      <c r="AE159" s="397"/>
      <c r="AF159" s="397">
        <v>10</v>
      </c>
      <c r="AG159" s="397"/>
      <c r="AH159" s="397"/>
      <c r="AI159" s="397"/>
      <c r="AJ159" s="672"/>
    </row>
    <row r="160" spans="1:36" s="402" customFormat="1" ht="18" customHeight="1" x14ac:dyDescent="0.25">
      <c r="A160" s="560">
        <v>45414</v>
      </c>
      <c r="B160" s="558">
        <v>4070</v>
      </c>
      <c r="C160" s="19" t="s">
        <v>16975</v>
      </c>
      <c r="D160" s="353" t="str">
        <f>IFERROR(VLOOKUP($C160,'[2]Mã KH'!$A$3:$E$4001,3,0)," ")</f>
        <v>khu trung tâm thương mại Vincom Lê Thánh Tông, Số 5 đường Lê, Phường Máy Tơ, Quận Ngô Quyền, Thành phố Hải Phòng, Việt Nam</v>
      </c>
      <c r="E160" s="362">
        <v>4157075648</v>
      </c>
      <c r="F160" s="404"/>
      <c r="G160" s="404"/>
      <c r="H160" s="404"/>
      <c r="I160" s="404"/>
      <c r="J160" s="404"/>
      <c r="K160" s="404"/>
      <c r="L160" s="404"/>
      <c r="M160" s="404"/>
      <c r="N160" s="404"/>
      <c r="O160" s="404"/>
      <c r="P160" s="404"/>
      <c r="Q160" s="404"/>
      <c r="R160" s="404"/>
      <c r="S160" s="404"/>
      <c r="T160" s="404"/>
      <c r="U160" s="404">
        <v>10</v>
      </c>
      <c r="V160" s="404"/>
      <c r="W160" s="404"/>
      <c r="X160" s="404"/>
      <c r="Y160" s="397"/>
      <c r="Z160" s="397"/>
      <c r="AA160" s="397"/>
      <c r="AB160" s="397"/>
      <c r="AC160" s="397"/>
      <c r="AD160" s="397"/>
      <c r="AE160" s="397"/>
      <c r="AF160" s="397"/>
      <c r="AG160" s="397"/>
      <c r="AH160" s="397"/>
      <c r="AI160" s="397"/>
      <c r="AJ160" s="672"/>
    </row>
    <row r="161" spans="1:36" s="402" customFormat="1" ht="18" customHeight="1" x14ac:dyDescent="0.25">
      <c r="A161" s="560">
        <v>45414</v>
      </c>
      <c r="B161" s="558">
        <v>4070</v>
      </c>
      <c r="C161" s="19" t="s">
        <v>16975</v>
      </c>
      <c r="D161" s="353" t="str">
        <f>IFERROR(VLOOKUP($C161,'[2]Mã KH'!$A$3:$E$4001,3,0)," ")</f>
        <v>khu trung tâm thương mại Vincom Lê Thánh Tông, Số 5 đường Lê, Phường Máy Tơ, Quận Ngô Quyền, Thành phố Hải Phòng, Việt Nam</v>
      </c>
      <c r="E161" s="362">
        <v>4157052675</v>
      </c>
      <c r="F161" s="404"/>
      <c r="G161" s="404"/>
      <c r="H161" s="404"/>
      <c r="I161" s="404"/>
      <c r="J161" s="404"/>
      <c r="K161" s="404"/>
      <c r="L161" s="404"/>
      <c r="M161" s="404"/>
      <c r="N161" s="404"/>
      <c r="O161" s="404"/>
      <c r="P161" s="404"/>
      <c r="Q161" s="404"/>
      <c r="R161" s="404"/>
      <c r="S161" s="404"/>
      <c r="T161" s="404"/>
      <c r="U161" s="404">
        <v>10</v>
      </c>
      <c r="V161" s="404">
        <v>10</v>
      </c>
      <c r="W161" s="404"/>
      <c r="X161" s="404"/>
      <c r="Y161" s="397"/>
      <c r="Z161" s="397"/>
      <c r="AA161" s="397"/>
      <c r="AB161" s="397"/>
      <c r="AC161" s="397">
        <v>20</v>
      </c>
      <c r="AD161" s="397">
        <v>20</v>
      </c>
      <c r="AE161" s="397"/>
      <c r="AF161" s="397"/>
      <c r="AG161" s="397"/>
      <c r="AH161" s="397"/>
      <c r="AI161" s="397"/>
      <c r="AJ161" s="672"/>
    </row>
    <row r="162" spans="1:36" s="402" customFormat="1" ht="18" customHeight="1" x14ac:dyDescent="0.25">
      <c r="A162" s="560">
        <v>45414</v>
      </c>
      <c r="B162" s="558">
        <v>2914</v>
      </c>
      <c r="C162" s="19" t="s">
        <v>16975</v>
      </c>
      <c r="D162" s="353" t="str">
        <f>IFERROR(VLOOKUP($C162,'[2]Mã KH'!$A$3:$E$4001,3,0)," ")</f>
        <v>khu trung tâm thương mại Vincom Lê Thánh Tông, Số 5 đường Lê, Phường Máy Tơ, Quận Ngô Quyền, Thành phố Hải Phòng, Việt Nam</v>
      </c>
      <c r="E162" s="362">
        <v>4157057852</v>
      </c>
      <c r="F162" s="404"/>
      <c r="G162" s="404"/>
      <c r="H162" s="404"/>
      <c r="I162" s="404"/>
      <c r="J162" s="404"/>
      <c r="K162" s="404"/>
      <c r="L162" s="404"/>
      <c r="M162" s="404"/>
      <c r="N162" s="404"/>
      <c r="O162" s="404"/>
      <c r="P162" s="404"/>
      <c r="Q162" s="404"/>
      <c r="R162" s="404"/>
      <c r="S162" s="404"/>
      <c r="T162" s="404"/>
      <c r="U162" s="404">
        <v>10</v>
      </c>
      <c r="V162" s="404">
        <v>10</v>
      </c>
      <c r="W162" s="404"/>
      <c r="X162" s="404"/>
      <c r="Y162" s="397"/>
      <c r="Z162" s="397"/>
      <c r="AA162" s="397"/>
      <c r="AB162" s="397"/>
      <c r="AC162" s="397">
        <v>5</v>
      </c>
      <c r="AD162" s="397">
        <v>5</v>
      </c>
      <c r="AE162" s="397"/>
      <c r="AF162" s="397">
        <v>5</v>
      </c>
      <c r="AG162" s="397"/>
      <c r="AH162" s="397"/>
      <c r="AI162" s="397"/>
      <c r="AJ162" s="672"/>
    </row>
    <row r="163" spans="1:36" s="402" customFormat="1" ht="18" customHeight="1" x14ac:dyDescent="0.25">
      <c r="A163" s="560">
        <v>45414</v>
      </c>
      <c r="B163" s="558">
        <v>4998</v>
      </c>
      <c r="C163" s="19" t="s">
        <v>16975</v>
      </c>
      <c r="D163" s="353" t="str">
        <f>IFERROR(VLOOKUP($C163,'[2]Mã KH'!$A$3:$E$4001,3,0)," ")</f>
        <v>khu trung tâm thương mại Vincom Lê Thánh Tông, Số 5 đường Lê, Phường Máy Tơ, Quận Ngô Quyền, Thành phố Hải Phòng, Việt Nam</v>
      </c>
      <c r="E163" s="362">
        <v>4157102790</v>
      </c>
      <c r="F163" s="404"/>
      <c r="G163" s="404"/>
      <c r="H163" s="404"/>
      <c r="I163" s="404"/>
      <c r="J163" s="404"/>
      <c r="K163" s="404"/>
      <c r="L163" s="404"/>
      <c r="M163" s="404"/>
      <c r="N163" s="404"/>
      <c r="O163" s="404"/>
      <c r="P163" s="404"/>
      <c r="Q163" s="404"/>
      <c r="R163" s="404"/>
      <c r="S163" s="404"/>
      <c r="T163" s="404"/>
      <c r="U163" s="404">
        <v>20</v>
      </c>
      <c r="V163" s="404">
        <v>10</v>
      </c>
      <c r="W163" s="404"/>
      <c r="X163" s="404"/>
      <c r="Y163" s="397"/>
      <c r="Z163" s="397"/>
      <c r="AA163" s="397"/>
      <c r="AB163" s="397"/>
      <c r="AC163" s="397">
        <v>10</v>
      </c>
      <c r="AD163" s="397">
        <v>10</v>
      </c>
      <c r="AE163" s="397"/>
      <c r="AF163" s="397">
        <v>10</v>
      </c>
      <c r="AG163" s="397"/>
      <c r="AH163" s="397">
        <v>5</v>
      </c>
      <c r="AI163" s="397"/>
      <c r="AJ163" s="672"/>
    </row>
    <row r="164" spans="1:36" s="402" customFormat="1" ht="18" customHeight="1" x14ac:dyDescent="0.25">
      <c r="A164" s="560">
        <v>45414</v>
      </c>
      <c r="B164" s="558">
        <v>4595</v>
      </c>
      <c r="C164" s="19" t="s">
        <v>16975</v>
      </c>
      <c r="D164" s="353" t="str">
        <f>IFERROR(VLOOKUP($C164,'[2]Mã KH'!$A$3:$E$4001,3,0)," ")</f>
        <v>khu trung tâm thương mại Vincom Lê Thánh Tông, Số 5 đường Lê, Phường Máy Tơ, Quận Ngô Quyền, Thành phố Hải Phòng, Việt Nam</v>
      </c>
      <c r="E164" s="362">
        <v>4157059977</v>
      </c>
      <c r="F164" s="404"/>
      <c r="G164" s="404"/>
      <c r="H164" s="404"/>
      <c r="I164" s="404"/>
      <c r="J164" s="404"/>
      <c r="K164" s="404"/>
      <c r="L164" s="404"/>
      <c r="M164" s="404">
        <v>5</v>
      </c>
      <c r="N164" s="404"/>
      <c r="O164" s="404"/>
      <c r="P164" s="404"/>
      <c r="Q164" s="404"/>
      <c r="R164" s="404"/>
      <c r="S164" s="404"/>
      <c r="T164" s="404"/>
      <c r="U164" s="404">
        <v>10</v>
      </c>
      <c r="V164" s="404">
        <v>5</v>
      </c>
      <c r="W164" s="404"/>
      <c r="X164" s="404"/>
      <c r="Y164" s="397"/>
      <c r="Z164" s="397"/>
      <c r="AA164" s="397"/>
      <c r="AB164" s="397"/>
      <c r="AC164" s="397">
        <v>5</v>
      </c>
      <c r="AD164" s="397">
        <v>5</v>
      </c>
      <c r="AE164" s="397"/>
      <c r="AF164" s="397">
        <v>5</v>
      </c>
      <c r="AG164" s="397"/>
      <c r="AH164" s="397"/>
      <c r="AI164" s="397"/>
      <c r="AJ164" s="687"/>
    </row>
    <row r="165" spans="1:36" s="402" customFormat="1" ht="18" customHeight="1" x14ac:dyDescent="0.25">
      <c r="A165" s="560">
        <v>45414</v>
      </c>
      <c r="B165" s="558">
        <v>3480</v>
      </c>
      <c r="C165" s="19" t="s">
        <v>16974</v>
      </c>
      <c r="D165" s="353" t="str">
        <f>IFERROR(VLOOKUP($C165,'[2]Mã KH'!$A$3:$E$4001,3,0)," ")</f>
        <v>Khu dân cư Nguyễn Trãi 1, Phường Sao Đỏ, Thành phố Chí Linh, Tỉnh Hải Dương, Việt Nam</v>
      </c>
      <c r="E165" s="362">
        <v>4157138568</v>
      </c>
      <c r="F165" s="404"/>
      <c r="G165" s="404"/>
      <c r="H165" s="404"/>
      <c r="I165" s="404"/>
      <c r="J165" s="404"/>
      <c r="K165" s="404"/>
      <c r="L165" s="404"/>
      <c r="M165" s="404"/>
      <c r="N165" s="404"/>
      <c r="O165" s="404"/>
      <c r="P165" s="404"/>
      <c r="Q165" s="404"/>
      <c r="R165" s="404"/>
      <c r="S165" s="404"/>
      <c r="T165" s="404"/>
      <c r="U165" s="404">
        <v>30</v>
      </c>
      <c r="V165" s="404"/>
      <c r="W165" s="404"/>
      <c r="X165" s="404"/>
      <c r="Y165" s="397"/>
      <c r="Z165" s="397"/>
      <c r="AA165" s="397"/>
      <c r="AB165" s="397"/>
      <c r="AC165" s="397"/>
      <c r="AD165" s="397"/>
      <c r="AE165" s="397"/>
      <c r="AF165" s="397"/>
      <c r="AG165" s="397"/>
      <c r="AH165" s="397"/>
      <c r="AI165" s="397"/>
      <c r="AJ165" s="672"/>
    </row>
    <row r="166" spans="1:36" s="402" customFormat="1" ht="18" customHeight="1" x14ac:dyDescent="0.25">
      <c r="A166" s="560">
        <v>45414</v>
      </c>
      <c r="B166" s="558">
        <v>6007</v>
      </c>
      <c r="C166" s="19" t="s">
        <v>16974</v>
      </c>
      <c r="D166" s="353" t="str">
        <f>IFERROR(VLOOKUP($C166,'[2]Mã KH'!$A$3:$E$4001,3,0)," ")</f>
        <v>Khu dân cư Nguyễn Trãi 1, Phường Sao Đỏ, Thành phố Chí Linh, Tỉnh Hải Dương, Việt Nam</v>
      </c>
      <c r="E166" s="362">
        <v>4157008866</v>
      </c>
      <c r="F166" s="404"/>
      <c r="G166" s="404"/>
      <c r="H166" s="404"/>
      <c r="I166" s="404"/>
      <c r="J166" s="404"/>
      <c r="K166" s="404"/>
      <c r="L166" s="404"/>
      <c r="M166" s="404"/>
      <c r="N166" s="404"/>
      <c r="O166" s="404"/>
      <c r="P166" s="404"/>
      <c r="Q166" s="404"/>
      <c r="R166" s="404"/>
      <c r="S166" s="404"/>
      <c r="T166" s="404"/>
      <c r="U166" s="404"/>
      <c r="V166" s="404">
        <v>8</v>
      </c>
      <c r="W166" s="404"/>
      <c r="X166" s="404"/>
      <c r="Y166" s="397"/>
      <c r="Z166" s="397"/>
      <c r="AA166" s="397"/>
      <c r="AB166" s="397"/>
      <c r="AC166" s="397">
        <v>6</v>
      </c>
      <c r="AD166" s="397">
        <v>8</v>
      </c>
      <c r="AE166" s="397"/>
      <c r="AF166" s="397"/>
      <c r="AG166" s="397"/>
      <c r="AH166" s="397"/>
      <c r="AI166" s="397"/>
      <c r="AJ166" s="672"/>
    </row>
    <row r="167" spans="1:36" s="402" customFormat="1" ht="18" customHeight="1" x14ac:dyDescent="0.25">
      <c r="A167" s="560">
        <v>45414</v>
      </c>
      <c r="B167" s="558">
        <v>6007</v>
      </c>
      <c r="C167" s="19" t="s">
        <v>16974</v>
      </c>
      <c r="D167" s="353" t="str">
        <f>IFERROR(VLOOKUP($C167,'[2]Mã KH'!$A$3:$E$4001,3,0)," ")</f>
        <v>Khu dân cư Nguyễn Trãi 1, Phường Sao Đỏ, Thành phố Chí Linh, Tỉnh Hải Dương, Việt Nam</v>
      </c>
      <c r="E167" s="362">
        <v>4157008985</v>
      </c>
      <c r="F167" s="404"/>
      <c r="G167" s="404"/>
      <c r="H167" s="404"/>
      <c r="I167" s="404"/>
      <c r="J167" s="404"/>
      <c r="K167" s="404"/>
      <c r="L167" s="404"/>
      <c r="M167" s="404"/>
      <c r="N167" s="404"/>
      <c r="O167" s="404"/>
      <c r="P167" s="404"/>
      <c r="Q167" s="404"/>
      <c r="R167" s="404"/>
      <c r="S167" s="404"/>
      <c r="T167" s="404"/>
      <c r="U167" s="404">
        <v>6</v>
      </c>
      <c r="V167" s="404"/>
      <c r="W167" s="404"/>
      <c r="X167" s="404"/>
      <c r="Y167" s="397"/>
      <c r="Z167" s="397"/>
      <c r="AA167" s="397"/>
      <c r="AB167" s="397"/>
      <c r="AC167" s="397"/>
      <c r="AD167" s="397"/>
      <c r="AE167" s="397"/>
      <c r="AF167" s="397">
        <v>8</v>
      </c>
      <c r="AG167" s="397"/>
      <c r="AH167" s="397"/>
      <c r="AI167" s="397"/>
      <c r="AJ167" s="672"/>
    </row>
    <row r="168" spans="1:36" s="402" customFormat="1" ht="18" customHeight="1" x14ac:dyDescent="0.25">
      <c r="A168" s="560">
        <v>45414</v>
      </c>
      <c r="B168" s="558" t="s">
        <v>17253</v>
      </c>
      <c r="C168" s="19" t="s">
        <v>16974</v>
      </c>
      <c r="D168" s="353" t="str">
        <f>IFERROR(VLOOKUP($C168,'[2]Mã KH'!$A$3:$E$4001,3,0)," ")</f>
        <v>Khu dân cư Nguyễn Trãi 1, Phường Sao Đỏ, Thành phố Chí Linh, Tỉnh Hải Dương, Việt Nam</v>
      </c>
      <c r="E168" s="362">
        <v>4157133757</v>
      </c>
      <c r="F168" s="404"/>
      <c r="G168" s="404"/>
      <c r="H168" s="404"/>
      <c r="I168" s="404"/>
      <c r="J168" s="404"/>
      <c r="K168" s="404"/>
      <c r="L168" s="404"/>
      <c r="M168" s="404"/>
      <c r="N168" s="404"/>
      <c r="O168" s="404"/>
      <c r="P168" s="404"/>
      <c r="Q168" s="404"/>
      <c r="R168" s="404"/>
      <c r="S168" s="404"/>
      <c r="T168" s="404"/>
      <c r="U168" s="404">
        <v>15</v>
      </c>
      <c r="V168" s="404">
        <v>10</v>
      </c>
      <c r="W168" s="404"/>
      <c r="X168" s="404"/>
      <c r="Y168" s="397"/>
      <c r="Z168" s="397"/>
      <c r="AA168" s="397"/>
      <c r="AB168" s="397"/>
      <c r="AC168" s="397">
        <v>10</v>
      </c>
      <c r="AD168" s="397"/>
      <c r="AE168" s="397"/>
      <c r="AF168" s="397"/>
      <c r="AG168" s="397"/>
      <c r="AH168" s="397"/>
      <c r="AI168" s="397"/>
      <c r="AJ168" s="672"/>
    </row>
    <row r="169" spans="1:36" s="402" customFormat="1" ht="18" customHeight="1" x14ac:dyDescent="0.25">
      <c r="A169" s="560">
        <v>45414</v>
      </c>
      <c r="B169" s="558">
        <v>3351</v>
      </c>
      <c r="C169" s="19" t="s">
        <v>16974</v>
      </c>
      <c r="D169" s="353" t="str">
        <f>IFERROR(VLOOKUP($C169,'[2]Mã KH'!$A$3:$E$4001,3,0)," ")</f>
        <v>Khu dân cư Nguyễn Trãi 1, Phường Sao Đỏ, Thành phố Chí Linh, Tỉnh Hải Dương, Việt Nam</v>
      </c>
      <c r="E169" s="362">
        <v>4157001853</v>
      </c>
      <c r="F169" s="404"/>
      <c r="G169" s="404"/>
      <c r="H169" s="404"/>
      <c r="I169" s="404"/>
      <c r="J169" s="404"/>
      <c r="K169" s="404"/>
      <c r="L169" s="404"/>
      <c r="M169" s="404"/>
      <c r="N169" s="404"/>
      <c r="O169" s="404"/>
      <c r="P169" s="404"/>
      <c r="Q169" s="404"/>
      <c r="R169" s="404"/>
      <c r="S169" s="404"/>
      <c r="T169" s="404"/>
      <c r="U169" s="404"/>
      <c r="V169" s="404">
        <v>20</v>
      </c>
      <c r="W169" s="404"/>
      <c r="X169" s="404"/>
      <c r="Y169" s="397"/>
      <c r="Z169" s="397"/>
      <c r="AA169" s="397"/>
      <c r="AB169" s="397"/>
      <c r="AC169" s="397">
        <v>10</v>
      </c>
      <c r="AD169" s="397"/>
      <c r="AE169" s="397"/>
      <c r="AF169" s="397"/>
      <c r="AG169" s="397"/>
      <c r="AH169" s="397"/>
      <c r="AI169" s="397"/>
      <c r="AJ169" s="672"/>
    </row>
    <row r="170" spans="1:36" s="402" customFormat="1" ht="18" customHeight="1" x14ac:dyDescent="0.25">
      <c r="A170" s="560">
        <v>45414</v>
      </c>
      <c r="B170" s="558">
        <v>5967</v>
      </c>
      <c r="C170" s="19" t="s">
        <v>16974</v>
      </c>
      <c r="D170" s="353" t="str">
        <f>IFERROR(VLOOKUP($C170,'[2]Mã KH'!$A$3:$E$4001,3,0)," ")</f>
        <v>Khu dân cư Nguyễn Trãi 1, Phường Sao Đỏ, Thành phố Chí Linh, Tỉnh Hải Dương, Việt Nam</v>
      </c>
      <c r="E170" s="362">
        <v>4157035289</v>
      </c>
      <c r="F170" s="404"/>
      <c r="G170" s="404"/>
      <c r="H170" s="404"/>
      <c r="I170" s="404"/>
      <c r="J170" s="404"/>
      <c r="K170" s="404"/>
      <c r="L170" s="404"/>
      <c r="M170" s="404"/>
      <c r="N170" s="404"/>
      <c r="O170" s="404"/>
      <c r="P170" s="404"/>
      <c r="Q170" s="404"/>
      <c r="R170" s="404"/>
      <c r="S170" s="404"/>
      <c r="T170" s="404"/>
      <c r="U170" s="404">
        <v>20</v>
      </c>
      <c r="V170" s="404">
        <v>5</v>
      </c>
      <c r="W170" s="404"/>
      <c r="X170" s="404"/>
      <c r="Y170" s="397"/>
      <c r="Z170" s="397"/>
      <c r="AA170" s="397"/>
      <c r="AB170" s="397"/>
      <c r="AC170" s="397">
        <v>8</v>
      </c>
      <c r="AD170" s="397"/>
      <c r="AE170" s="397"/>
      <c r="AF170" s="397">
        <v>8</v>
      </c>
      <c r="AG170" s="397"/>
      <c r="AH170" s="397"/>
      <c r="AI170" s="397"/>
      <c r="AJ170" s="672"/>
    </row>
    <row r="171" spans="1:36" s="402" customFormat="1" ht="18" customHeight="1" x14ac:dyDescent="0.25">
      <c r="A171" s="560">
        <v>45414</v>
      </c>
      <c r="B171" s="558">
        <v>5901</v>
      </c>
      <c r="C171" s="19" t="s">
        <v>16974</v>
      </c>
      <c r="D171" s="353" t="str">
        <f>IFERROR(VLOOKUP($C171,'[2]Mã KH'!$A$3:$E$4001,3,0)," ")</f>
        <v>Khu dân cư Nguyễn Trãi 1, Phường Sao Đỏ, Thành phố Chí Linh, Tỉnh Hải Dương, Việt Nam</v>
      </c>
      <c r="E171" s="362">
        <v>4157167979</v>
      </c>
      <c r="F171" s="404"/>
      <c r="G171" s="404"/>
      <c r="H171" s="404"/>
      <c r="I171" s="404"/>
      <c r="J171" s="404"/>
      <c r="K171" s="404"/>
      <c r="L171" s="404"/>
      <c r="M171" s="404"/>
      <c r="N171" s="404"/>
      <c r="O171" s="404"/>
      <c r="P171" s="404"/>
      <c r="Q171" s="404"/>
      <c r="R171" s="404"/>
      <c r="S171" s="404"/>
      <c r="T171" s="404"/>
      <c r="U171" s="404">
        <v>10</v>
      </c>
      <c r="V171" s="404">
        <v>30</v>
      </c>
      <c r="W171" s="404"/>
      <c r="X171" s="404"/>
      <c r="Y171" s="397"/>
      <c r="Z171" s="397"/>
      <c r="AA171" s="397"/>
      <c r="AB171" s="397"/>
      <c r="AC171" s="397">
        <v>10</v>
      </c>
      <c r="AD171" s="397"/>
      <c r="AE171" s="397"/>
      <c r="AF171" s="397">
        <v>10</v>
      </c>
      <c r="AG171" s="397"/>
      <c r="AH171" s="397"/>
      <c r="AI171" s="397"/>
      <c r="AJ171" s="672"/>
    </row>
    <row r="172" spans="1:36" s="402" customFormat="1" ht="18" customHeight="1" x14ac:dyDescent="0.25">
      <c r="A172" s="560">
        <v>45414</v>
      </c>
      <c r="B172" s="558">
        <v>3527</v>
      </c>
      <c r="C172" s="19" t="s">
        <v>16974</v>
      </c>
      <c r="D172" s="353" t="str">
        <f>IFERROR(VLOOKUP($C172,'[2]Mã KH'!$A$3:$E$4001,3,0)," ")</f>
        <v>Khu dân cư Nguyễn Trãi 1, Phường Sao Đỏ, Thành phố Chí Linh, Tỉnh Hải Dương, Việt Nam</v>
      </c>
      <c r="E172" s="362">
        <v>4157058346</v>
      </c>
      <c r="F172" s="404"/>
      <c r="G172" s="404"/>
      <c r="H172" s="404"/>
      <c r="I172" s="404"/>
      <c r="J172" s="404"/>
      <c r="K172" s="404"/>
      <c r="L172" s="404"/>
      <c r="M172" s="404">
        <v>20</v>
      </c>
      <c r="N172" s="404"/>
      <c r="O172" s="404"/>
      <c r="P172" s="404"/>
      <c r="Q172" s="404"/>
      <c r="R172" s="404"/>
      <c r="S172" s="404"/>
      <c r="T172" s="404"/>
      <c r="U172" s="404">
        <v>15</v>
      </c>
      <c r="V172" s="404">
        <v>15</v>
      </c>
      <c r="W172" s="404"/>
      <c r="X172" s="404"/>
      <c r="Y172" s="397"/>
      <c r="Z172" s="397"/>
      <c r="AA172" s="397"/>
      <c r="AB172" s="397"/>
      <c r="AC172" s="397">
        <v>10</v>
      </c>
      <c r="AD172" s="397"/>
      <c r="AE172" s="397"/>
      <c r="AF172" s="397">
        <v>5</v>
      </c>
      <c r="AG172" s="397"/>
      <c r="AH172" s="397"/>
      <c r="AI172" s="397"/>
      <c r="AJ172" s="672"/>
    </row>
    <row r="173" spans="1:36" s="402" customFormat="1" ht="18" customHeight="1" x14ac:dyDescent="0.25">
      <c r="A173" s="560">
        <v>45414</v>
      </c>
      <c r="B173" s="558">
        <v>5594</v>
      </c>
      <c r="C173" s="19" t="s">
        <v>16974</v>
      </c>
      <c r="D173" s="353" t="str">
        <f>IFERROR(VLOOKUP($C173,'[2]Mã KH'!$A$3:$E$4001,3,0)," ")</f>
        <v>Khu dân cư Nguyễn Trãi 1, Phường Sao Đỏ, Thành phố Chí Linh, Tỉnh Hải Dương, Việt Nam</v>
      </c>
      <c r="E173" s="362">
        <v>4157087120</v>
      </c>
      <c r="F173" s="404"/>
      <c r="G173" s="404"/>
      <c r="H173" s="404"/>
      <c r="I173" s="404"/>
      <c r="J173" s="404"/>
      <c r="K173" s="404"/>
      <c r="L173" s="404"/>
      <c r="M173" s="404"/>
      <c r="N173" s="404"/>
      <c r="O173" s="404"/>
      <c r="P173" s="404"/>
      <c r="Q173" s="404"/>
      <c r="R173" s="404"/>
      <c r="S173" s="404"/>
      <c r="T173" s="404"/>
      <c r="U173" s="404"/>
      <c r="V173" s="404">
        <v>25</v>
      </c>
      <c r="W173" s="404"/>
      <c r="X173" s="404"/>
      <c r="Y173" s="397"/>
      <c r="Z173" s="397"/>
      <c r="AA173" s="397"/>
      <c r="AB173" s="397"/>
      <c r="AC173" s="397">
        <v>10</v>
      </c>
      <c r="AD173" s="397">
        <v>10</v>
      </c>
      <c r="AE173" s="397"/>
      <c r="AF173" s="397">
        <v>3</v>
      </c>
      <c r="AG173" s="397"/>
      <c r="AH173" s="397">
        <v>3</v>
      </c>
      <c r="AI173" s="397"/>
      <c r="AJ173" s="687"/>
    </row>
    <row r="174" spans="1:36" s="402" customFormat="1" ht="18" customHeight="1" x14ac:dyDescent="0.25">
      <c r="A174" s="560">
        <v>45414</v>
      </c>
      <c r="B174" s="558">
        <v>4760</v>
      </c>
      <c r="C174" s="19" t="s">
        <v>16971</v>
      </c>
      <c r="D174" s="353" t="str">
        <f>IFERROR(VLOOKUP($C174,'[2]Mã KH'!$A$3:$E$4001,3,0)," ")</f>
        <v>Số nhà 848, đường Trần Hưng Đạo, Phường Tân Thành, Thành phố Ninh Bình, Tỉnh Ninh Bình, Việt Nam</v>
      </c>
      <c r="E174" s="362">
        <v>4157111894</v>
      </c>
      <c r="F174" s="404"/>
      <c r="G174" s="404"/>
      <c r="H174" s="404"/>
      <c r="I174" s="404"/>
      <c r="J174" s="404"/>
      <c r="K174" s="404"/>
      <c r="L174" s="404"/>
      <c r="M174" s="404"/>
      <c r="N174" s="404"/>
      <c r="O174" s="404"/>
      <c r="P174" s="404"/>
      <c r="Q174" s="404"/>
      <c r="R174" s="404"/>
      <c r="S174" s="404"/>
      <c r="T174" s="404"/>
      <c r="U174" s="404">
        <v>12</v>
      </c>
      <c r="V174" s="404">
        <v>7</v>
      </c>
      <c r="W174" s="404"/>
      <c r="X174" s="404"/>
      <c r="Y174" s="397"/>
      <c r="Z174" s="397"/>
      <c r="AA174" s="397"/>
      <c r="AB174" s="397"/>
      <c r="AC174" s="397">
        <v>7</v>
      </c>
      <c r="AD174" s="397"/>
      <c r="AE174" s="397"/>
      <c r="AF174" s="397">
        <v>7</v>
      </c>
      <c r="AG174" s="397"/>
      <c r="AH174" s="397">
        <v>3</v>
      </c>
      <c r="AI174" s="397"/>
      <c r="AJ174" s="672"/>
    </row>
    <row r="175" spans="1:36" s="402" customFormat="1" ht="18" customHeight="1" x14ac:dyDescent="0.25">
      <c r="A175" s="560">
        <v>45414</v>
      </c>
      <c r="B175" s="558">
        <v>6371</v>
      </c>
      <c r="C175" s="19" t="s">
        <v>16971</v>
      </c>
      <c r="D175" s="353" t="str">
        <f>IFERROR(VLOOKUP($C175,'[2]Mã KH'!$A$3:$E$4001,3,0)," ")</f>
        <v>Số nhà 848, đường Trần Hưng Đạo, Phường Tân Thành, Thành phố Ninh Bình, Tỉnh Ninh Bình, Việt Nam</v>
      </c>
      <c r="E175" s="362">
        <v>4157151351</v>
      </c>
      <c r="F175" s="404"/>
      <c r="G175" s="404"/>
      <c r="H175" s="404"/>
      <c r="I175" s="404"/>
      <c r="J175" s="404"/>
      <c r="K175" s="404"/>
      <c r="L175" s="404"/>
      <c r="M175" s="404"/>
      <c r="N175" s="404"/>
      <c r="O175" s="404"/>
      <c r="P175" s="404"/>
      <c r="Q175" s="404"/>
      <c r="R175" s="404"/>
      <c r="S175" s="404"/>
      <c r="T175" s="404"/>
      <c r="U175" s="404">
        <v>20</v>
      </c>
      <c r="V175" s="404">
        <v>20</v>
      </c>
      <c r="W175" s="404"/>
      <c r="X175" s="404"/>
      <c r="Y175" s="397"/>
      <c r="Z175" s="397"/>
      <c r="AA175" s="397"/>
      <c r="AB175" s="397"/>
      <c r="AC175" s="397">
        <v>15</v>
      </c>
      <c r="AD175" s="397">
        <v>10</v>
      </c>
      <c r="AE175" s="397"/>
      <c r="AF175" s="397">
        <v>5</v>
      </c>
      <c r="AG175" s="397"/>
      <c r="AH175" s="397">
        <v>5</v>
      </c>
      <c r="AI175" s="397"/>
      <c r="AJ175" s="672"/>
    </row>
    <row r="176" spans="1:36" s="402" customFormat="1" ht="18" customHeight="1" x14ac:dyDescent="0.25">
      <c r="A176" s="560">
        <v>45414</v>
      </c>
      <c r="B176" s="558">
        <v>6624</v>
      </c>
      <c r="C176" s="19" t="s">
        <v>16971</v>
      </c>
      <c r="D176" s="353" t="str">
        <f>IFERROR(VLOOKUP($C176,'[2]Mã KH'!$A$3:$E$4001,3,0)," ")</f>
        <v>Số nhà 848, đường Trần Hưng Đạo, Phường Tân Thành, Thành phố Ninh Bình, Tỉnh Ninh Bình, Việt Nam</v>
      </c>
      <c r="E176" s="362">
        <v>4156970025</v>
      </c>
      <c r="F176" s="404"/>
      <c r="G176" s="404"/>
      <c r="H176" s="404"/>
      <c r="I176" s="404"/>
      <c r="J176" s="404"/>
      <c r="K176" s="404"/>
      <c r="L176" s="404">
        <v>3</v>
      </c>
      <c r="M176" s="404"/>
      <c r="N176" s="404"/>
      <c r="O176" s="404"/>
      <c r="P176" s="404"/>
      <c r="Q176" s="404"/>
      <c r="R176" s="404"/>
      <c r="S176" s="404"/>
      <c r="T176" s="404"/>
      <c r="U176" s="404"/>
      <c r="V176" s="404">
        <v>10</v>
      </c>
      <c r="W176" s="404"/>
      <c r="X176" s="404"/>
      <c r="Y176" s="397"/>
      <c r="Z176" s="397"/>
      <c r="AA176" s="397"/>
      <c r="AB176" s="397"/>
      <c r="AC176" s="397">
        <v>5</v>
      </c>
      <c r="AD176" s="397">
        <v>20</v>
      </c>
      <c r="AE176" s="397"/>
      <c r="AF176" s="397"/>
      <c r="AG176" s="397"/>
      <c r="AH176" s="397"/>
      <c r="AI176" s="397"/>
      <c r="AJ176" s="672"/>
    </row>
    <row r="177" spans="1:36" s="402" customFormat="1" ht="18" customHeight="1" x14ac:dyDescent="0.25">
      <c r="A177" s="560">
        <v>45414</v>
      </c>
      <c r="B177" s="558">
        <v>6592</v>
      </c>
      <c r="C177" s="19" t="s">
        <v>16977</v>
      </c>
      <c r="D177" s="353" t="str">
        <f>IFERROR(VLOOKUP($C177,'[2]Mã KH'!$A$3:$E$4001,3,0)," ")</f>
        <v>Đường Lê Quang Đạo, Phường Đông Ngàn, Thành phố Từ Sơn, Tỉnh Bắc Ninh, Việt Nam</v>
      </c>
      <c r="E177" s="362">
        <v>4157053953</v>
      </c>
      <c r="F177" s="404"/>
      <c r="G177" s="404"/>
      <c r="H177" s="404"/>
      <c r="I177" s="404"/>
      <c r="J177" s="404"/>
      <c r="K177" s="404"/>
      <c r="L177" s="404"/>
      <c r="M177" s="404"/>
      <c r="N177" s="404"/>
      <c r="O177" s="404"/>
      <c r="P177" s="404"/>
      <c r="Q177" s="404"/>
      <c r="R177" s="404"/>
      <c r="S177" s="404"/>
      <c r="T177" s="404"/>
      <c r="U177" s="404">
        <v>20</v>
      </c>
      <c r="V177" s="404">
        <v>5</v>
      </c>
      <c r="W177" s="404"/>
      <c r="X177" s="404"/>
      <c r="Y177" s="397"/>
      <c r="Z177" s="397"/>
      <c r="AA177" s="397"/>
      <c r="AB177" s="397"/>
      <c r="AC177" s="397"/>
      <c r="AD177" s="397"/>
      <c r="AE177" s="397"/>
      <c r="AF177" s="397"/>
      <c r="AG177" s="397"/>
      <c r="AH177" s="397"/>
      <c r="AI177" s="397"/>
      <c r="AJ177" s="672"/>
    </row>
    <row r="178" spans="1:36" s="402" customFormat="1" ht="18" customHeight="1" x14ac:dyDescent="0.25">
      <c r="A178" s="560">
        <v>45414</v>
      </c>
      <c r="B178" s="558">
        <v>6592</v>
      </c>
      <c r="C178" s="19" t="s">
        <v>16977</v>
      </c>
      <c r="D178" s="353" t="str">
        <f>IFERROR(VLOOKUP($C178,'[2]Mã KH'!$A$3:$E$4001,3,0)," ")</f>
        <v>Đường Lê Quang Đạo, Phường Đông Ngàn, Thành phố Từ Sơn, Tỉnh Bắc Ninh, Việt Nam</v>
      </c>
      <c r="E178" s="362">
        <v>4156979587</v>
      </c>
      <c r="F178" s="404"/>
      <c r="G178" s="404"/>
      <c r="H178" s="404"/>
      <c r="I178" s="404"/>
      <c r="J178" s="404"/>
      <c r="K178" s="404"/>
      <c r="L178" s="404"/>
      <c r="M178" s="404"/>
      <c r="N178" s="404"/>
      <c r="O178" s="404"/>
      <c r="P178" s="404"/>
      <c r="Q178" s="404"/>
      <c r="R178" s="404"/>
      <c r="S178" s="404"/>
      <c r="T178" s="404"/>
      <c r="U178" s="404">
        <v>5</v>
      </c>
      <c r="V178" s="404">
        <v>5</v>
      </c>
      <c r="W178" s="404"/>
      <c r="X178" s="404"/>
      <c r="Y178" s="397"/>
      <c r="Z178" s="397"/>
      <c r="AA178" s="397"/>
      <c r="AB178" s="397"/>
      <c r="AC178" s="397"/>
      <c r="AD178" s="397"/>
      <c r="AE178" s="397"/>
      <c r="AF178" s="397"/>
      <c r="AG178" s="397"/>
      <c r="AH178" s="397"/>
      <c r="AI178" s="397"/>
      <c r="AJ178" s="672"/>
    </row>
    <row r="179" spans="1:36" s="402" customFormat="1" ht="18" customHeight="1" x14ac:dyDescent="0.25">
      <c r="A179" s="560">
        <v>45414</v>
      </c>
      <c r="B179" s="558">
        <v>4988</v>
      </c>
      <c r="C179" s="19" t="s">
        <v>16977</v>
      </c>
      <c r="D179" s="353" t="str">
        <f>IFERROR(VLOOKUP($C179,'[2]Mã KH'!$A$3:$E$4001,3,0)," ")</f>
        <v>Đường Lê Quang Đạo, Phường Đông Ngàn, Thành phố Từ Sơn, Tỉnh Bắc Ninh, Việt Nam</v>
      </c>
      <c r="E179" s="362">
        <v>4157078656</v>
      </c>
      <c r="F179" s="404"/>
      <c r="G179" s="404"/>
      <c r="H179" s="404"/>
      <c r="I179" s="404"/>
      <c r="J179" s="404"/>
      <c r="K179" s="404"/>
      <c r="L179" s="404"/>
      <c r="M179" s="404"/>
      <c r="N179" s="404"/>
      <c r="O179" s="404"/>
      <c r="P179" s="404"/>
      <c r="Q179" s="404"/>
      <c r="R179" s="404"/>
      <c r="S179" s="404"/>
      <c r="T179" s="404"/>
      <c r="U179" s="404">
        <v>20</v>
      </c>
      <c r="V179" s="404">
        <v>15</v>
      </c>
      <c r="W179" s="404"/>
      <c r="X179" s="404"/>
      <c r="Y179" s="397"/>
      <c r="Z179" s="397"/>
      <c r="AA179" s="397"/>
      <c r="AB179" s="397"/>
      <c r="AC179" s="397">
        <v>5</v>
      </c>
      <c r="AD179" s="397">
        <v>5</v>
      </c>
      <c r="AE179" s="397"/>
      <c r="AF179" s="397"/>
      <c r="AG179" s="397"/>
      <c r="AH179" s="397"/>
      <c r="AI179" s="397"/>
      <c r="AJ179" s="672"/>
    </row>
    <row r="180" spans="1:36" s="402" customFormat="1" ht="18" customHeight="1" x14ac:dyDescent="0.25">
      <c r="A180" s="560">
        <v>45414</v>
      </c>
      <c r="B180" s="558">
        <v>5676</v>
      </c>
      <c r="C180" s="19" t="s">
        <v>16977</v>
      </c>
      <c r="D180" s="353" t="str">
        <f>IFERROR(VLOOKUP($C180,'[2]Mã KH'!$A$3:$E$4001,3,0)," ")</f>
        <v>Đường Lê Quang Đạo, Phường Đông Ngàn, Thành phố Từ Sơn, Tỉnh Bắc Ninh, Việt Nam</v>
      </c>
      <c r="E180" s="362">
        <v>4157149960</v>
      </c>
      <c r="F180" s="404"/>
      <c r="G180" s="404"/>
      <c r="H180" s="404"/>
      <c r="I180" s="404"/>
      <c r="J180" s="404"/>
      <c r="K180" s="404"/>
      <c r="L180" s="404"/>
      <c r="M180" s="404"/>
      <c r="N180" s="404"/>
      <c r="O180" s="404"/>
      <c r="P180" s="404"/>
      <c r="Q180" s="404"/>
      <c r="R180" s="404"/>
      <c r="S180" s="404"/>
      <c r="T180" s="404"/>
      <c r="U180" s="404">
        <v>10</v>
      </c>
      <c r="V180" s="404">
        <v>7</v>
      </c>
      <c r="W180" s="404"/>
      <c r="X180" s="404"/>
      <c r="Y180" s="397"/>
      <c r="Z180" s="397"/>
      <c r="AA180" s="397"/>
      <c r="AB180" s="397"/>
      <c r="AC180" s="397">
        <v>5</v>
      </c>
      <c r="AD180" s="397"/>
      <c r="AE180" s="397"/>
      <c r="AF180" s="397">
        <v>5</v>
      </c>
      <c r="AG180" s="397"/>
      <c r="AH180" s="397"/>
      <c r="AI180" s="397"/>
      <c r="AJ180" s="672"/>
    </row>
    <row r="181" spans="1:36" s="402" customFormat="1" ht="18" customHeight="1" x14ac:dyDescent="0.25">
      <c r="A181" s="560">
        <v>45414</v>
      </c>
      <c r="B181" s="558" t="s">
        <v>17254</v>
      </c>
      <c r="C181" s="19" t="s">
        <v>16977</v>
      </c>
      <c r="D181" s="353" t="str">
        <f>IFERROR(VLOOKUP($C181,'[2]Mã KH'!$A$3:$E$4001,3,0)," ")</f>
        <v>Đường Lê Quang Đạo, Phường Đông Ngàn, Thành phố Từ Sơn, Tỉnh Bắc Ninh, Việt Nam</v>
      </c>
      <c r="E181" s="362">
        <v>4156970751</v>
      </c>
      <c r="F181" s="404"/>
      <c r="G181" s="404"/>
      <c r="H181" s="404"/>
      <c r="I181" s="404"/>
      <c r="J181" s="404"/>
      <c r="K181" s="404"/>
      <c r="L181" s="404"/>
      <c r="M181" s="404"/>
      <c r="N181" s="404"/>
      <c r="O181" s="404"/>
      <c r="P181" s="404"/>
      <c r="Q181" s="404"/>
      <c r="R181" s="404"/>
      <c r="S181" s="404"/>
      <c r="T181" s="404"/>
      <c r="U181" s="404">
        <v>5</v>
      </c>
      <c r="V181" s="404">
        <v>5</v>
      </c>
      <c r="W181" s="404"/>
      <c r="X181" s="404"/>
      <c r="Y181" s="397"/>
      <c r="Z181" s="397"/>
      <c r="AA181" s="397"/>
      <c r="AB181" s="397"/>
      <c r="AC181" s="397">
        <v>10</v>
      </c>
      <c r="AD181" s="397">
        <v>10</v>
      </c>
      <c r="AE181" s="397"/>
      <c r="AF181" s="397"/>
      <c r="AG181" s="397"/>
      <c r="AH181" s="397"/>
      <c r="AI181" s="397"/>
      <c r="AJ181" s="672"/>
    </row>
    <row r="182" spans="1:36" s="402" customFormat="1" ht="18" customHeight="1" x14ac:dyDescent="0.25">
      <c r="A182" s="560">
        <v>45414</v>
      </c>
      <c r="B182" s="558">
        <v>4746</v>
      </c>
      <c r="C182" s="19" t="s">
        <v>16977</v>
      </c>
      <c r="D182" s="353" t="str">
        <f>IFERROR(VLOOKUP($C182,'[2]Mã KH'!$A$3:$E$4001,3,0)," ")</f>
        <v>Đường Lê Quang Đạo, Phường Đông Ngàn, Thành phố Từ Sơn, Tỉnh Bắc Ninh, Việt Nam</v>
      </c>
      <c r="E182" s="362">
        <v>4157154528</v>
      </c>
      <c r="F182" s="404">
        <v>10</v>
      </c>
      <c r="G182" s="404"/>
      <c r="H182" s="404"/>
      <c r="I182" s="404"/>
      <c r="J182" s="404"/>
      <c r="K182" s="404"/>
      <c r="L182" s="404"/>
      <c r="M182" s="404"/>
      <c r="N182" s="404"/>
      <c r="O182" s="404"/>
      <c r="P182" s="404"/>
      <c r="Q182" s="404"/>
      <c r="R182" s="404"/>
      <c r="S182" s="404"/>
      <c r="T182" s="404"/>
      <c r="U182" s="404">
        <v>20</v>
      </c>
      <c r="V182" s="404">
        <v>10</v>
      </c>
      <c r="W182" s="404"/>
      <c r="X182" s="404"/>
      <c r="Y182" s="397"/>
      <c r="Z182" s="397"/>
      <c r="AA182" s="397">
        <v>10</v>
      </c>
      <c r="AB182" s="397"/>
      <c r="AC182" s="397">
        <v>10</v>
      </c>
      <c r="AD182" s="397">
        <v>5</v>
      </c>
      <c r="AE182" s="397"/>
      <c r="AF182" s="397">
        <v>10</v>
      </c>
      <c r="AG182" s="397"/>
      <c r="AH182" s="397"/>
      <c r="AI182" s="397"/>
      <c r="AJ182" s="672"/>
    </row>
    <row r="183" spans="1:36" s="402" customFormat="1" ht="18" customHeight="1" x14ac:dyDescent="0.25">
      <c r="A183" s="560">
        <v>45414</v>
      </c>
      <c r="B183" s="558">
        <v>4990</v>
      </c>
      <c r="C183" s="19" t="s">
        <v>16977</v>
      </c>
      <c r="D183" s="353" t="str">
        <f>IFERROR(VLOOKUP($C183,'[2]Mã KH'!$A$3:$E$4001,3,0)," ")</f>
        <v>Đường Lê Quang Đạo, Phường Đông Ngàn, Thành phố Từ Sơn, Tỉnh Bắc Ninh, Việt Nam</v>
      </c>
      <c r="E183" s="362">
        <v>4157136918</v>
      </c>
      <c r="F183" s="404"/>
      <c r="G183" s="404"/>
      <c r="H183" s="404"/>
      <c r="I183" s="404"/>
      <c r="J183" s="404"/>
      <c r="K183" s="404"/>
      <c r="L183" s="404"/>
      <c r="M183" s="404"/>
      <c r="N183" s="404"/>
      <c r="O183" s="404"/>
      <c r="P183" s="404"/>
      <c r="Q183" s="404"/>
      <c r="R183" s="404"/>
      <c r="S183" s="404"/>
      <c r="T183" s="404"/>
      <c r="U183" s="404">
        <v>20</v>
      </c>
      <c r="V183" s="404"/>
      <c r="W183" s="404"/>
      <c r="X183" s="404"/>
      <c r="Y183" s="397"/>
      <c r="Z183" s="397"/>
      <c r="AA183" s="397"/>
      <c r="AB183" s="397"/>
      <c r="AC183" s="397"/>
      <c r="AD183" s="397">
        <v>10</v>
      </c>
      <c r="AE183" s="397"/>
      <c r="AF183" s="397"/>
      <c r="AG183" s="397"/>
      <c r="AH183" s="397"/>
      <c r="AI183" s="397"/>
      <c r="AJ183" s="672"/>
    </row>
    <row r="184" spans="1:36" s="402" customFormat="1" ht="18" customHeight="1" x14ac:dyDescent="0.25">
      <c r="A184" s="560">
        <v>45414</v>
      </c>
      <c r="B184" s="558" t="s">
        <v>17255</v>
      </c>
      <c r="C184" s="19" t="s">
        <v>16977</v>
      </c>
      <c r="D184" s="353" t="str">
        <f>IFERROR(VLOOKUP($C184,'[2]Mã KH'!$A$3:$E$4001,3,0)," ")</f>
        <v>Đường Lê Quang Đạo, Phường Đông Ngàn, Thành phố Từ Sơn, Tỉnh Bắc Ninh, Việt Nam</v>
      </c>
      <c r="E184" s="362">
        <v>4157134814</v>
      </c>
      <c r="F184" s="404"/>
      <c r="G184" s="404"/>
      <c r="H184" s="404"/>
      <c r="I184" s="404"/>
      <c r="J184" s="404"/>
      <c r="K184" s="404"/>
      <c r="L184" s="404"/>
      <c r="M184" s="404"/>
      <c r="N184" s="404"/>
      <c r="O184" s="404"/>
      <c r="P184" s="404"/>
      <c r="Q184" s="404"/>
      <c r="R184" s="404"/>
      <c r="S184" s="404"/>
      <c r="T184" s="404"/>
      <c r="U184" s="404">
        <v>20</v>
      </c>
      <c r="V184" s="404"/>
      <c r="W184" s="404"/>
      <c r="X184" s="404"/>
      <c r="Y184" s="397"/>
      <c r="Z184" s="397"/>
      <c r="AA184" s="397"/>
      <c r="AB184" s="397"/>
      <c r="AC184" s="397"/>
      <c r="AD184" s="397">
        <v>10</v>
      </c>
      <c r="AE184" s="397"/>
      <c r="AF184" s="397"/>
      <c r="AG184" s="397"/>
      <c r="AH184" s="397"/>
      <c r="AI184" s="397"/>
      <c r="AJ184" s="672"/>
    </row>
    <row r="185" spans="1:36" s="402" customFormat="1" ht="18" customHeight="1" x14ac:dyDescent="0.25">
      <c r="A185" s="560">
        <v>45414</v>
      </c>
      <c r="B185" s="558">
        <v>3550</v>
      </c>
      <c r="C185" s="19" t="s">
        <v>16977</v>
      </c>
      <c r="D185" s="353" t="str">
        <f>IFERROR(VLOOKUP($C185,'[2]Mã KH'!$A$3:$E$4001,3,0)," ")</f>
        <v>Đường Lê Quang Đạo, Phường Đông Ngàn, Thành phố Từ Sơn, Tỉnh Bắc Ninh, Việt Nam</v>
      </c>
      <c r="E185" s="362">
        <v>4157136460</v>
      </c>
      <c r="F185" s="404"/>
      <c r="G185" s="404"/>
      <c r="H185" s="404"/>
      <c r="I185" s="404"/>
      <c r="J185" s="404"/>
      <c r="K185" s="404"/>
      <c r="L185" s="404"/>
      <c r="M185" s="404"/>
      <c r="N185" s="404"/>
      <c r="O185" s="404"/>
      <c r="P185" s="404"/>
      <c r="Q185" s="404"/>
      <c r="R185" s="404"/>
      <c r="S185" s="404"/>
      <c r="T185" s="404"/>
      <c r="U185" s="404">
        <v>20</v>
      </c>
      <c r="V185" s="404"/>
      <c r="W185" s="404"/>
      <c r="X185" s="404"/>
      <c r="Y185" s="397"/>
      <c r="Z185" s="397"/>
      <c r="AA185" s="397"/>
      <c r="AB185" s="397"/>
      <c r="AC185" s="397">
        <v>10</v>
      </c>
      <c r="AD185" s="397"/>
      <c r="AE185" s="397"/>
      <c r="AF185" s="397"/>
      <c r="AG185" s="397"/>
      <c r="AH185" s="397"/>
      <c r="AI185" s="397"/>
      <c r="AJ185" s="672"/>
    </row>
    <row r="186" spans="1:36" s="402" customFormat="1" ht="18" customHeight="1" x14ac:dyDescent="0.25">
      <c r="A186" s="560">
        <v>45414</v>
      </c>
      <c r="B186" s="558">
        <v>5226</v>
      </c>
      <c r="C186" s="19" t="s">
        <v>16977</v>
      </c>
      <c r="D186" s="353" t="str">
        <f>IFERROR(VLOOKUP($C186,'[2]Mã KH'!$A$3:$E$4001,3,0)," ")</f>
        <v>Đường Lê Quang Đạo, Phường Đông Ngàn, Thành phố Từ Sơn, Tỉnh Bắc Ninh, Việt Nam</v>
      </c>
      <c r="E186" s="362">
        <v>4157112567</v>
      </c>
      <c r="F186" s="404"/>
      <c r="G186" s="404"/>
      <c r="H186" s="404"/>
      <c r="I186" s="404"/>
      <c r="J186" s="404"/>
      <c r="K186" s="404"/>
      <c r="L186" s="404"/>
      <c r="M186" s="404"/>
      <c r="N186" s="404"/>
      <c r="O186" s="404"/>
      <c r="P186" s="404"/>
      <c r="Q186" s="404"/>
      <c r="R186" s="404"/>
      <c r="S186" s="404"/>
      <c r="T186" s="404"/>
      <c r="U186" s="404">
        <v>20</v>
      </c>
      <c r="V186" s="404"/>
      <c r="W186" s="404"/>
      <c r="X186" s="404"/>
      <c r="Y186" s="397"/>
      <c r="Z186" s="397"/>
      <c r="AA186" s="397"/>
      <c r="AB186" s="397"/>
      <c r="AC186" s="397">
        <v>5</v>
      </c>
      <c r="AD186" s="397">
        <v>5</v>
      </c>
      <c r="AE186" s="397"/>
      <c r="AF186" s="397"/>
      <c r="AG186" s="397"/>
      <c r="AH186" s="397"/>
      <c r="AI186" s="397"/>
      <c r="AJ186" s="672"/>
    </row>
    <row r="187" spans="1:36" s="402" customFormat="1" ht="18" customHeight="1" x14ac:dyDescent="0.25">
      <c r="A187" s="560">
        <v>45414</v>
      </c>
      <c r="B187" s="558">
        <v>6751</v>
      </c>
      <c r="C187" s="19" t="s">
        <v>16977</v>
      </c>
      <c r="D187" s="353" t="str">
        <f>IFERROR(VLOOKUP($C187,'[2]Mã KH'!$A$3:$E$4001,3,0)," ")</f>
        <v>Đường Lê Quang Đạo, Phường Đông Ngàn, Thành phố Từ Sơn, Tỉnh Bắc Ninh, Việt Nam</v>
      </c>
      <c r="E187" s="362">
        <v>4157138431</v>
      </c>
      <c r="F187" s="404"/>
      <c r="G187" s="404"/>
      <c r="H187" s="404"/>
      <c r="I187" s="404"/>
      <c r="J187" s="404"/>
      <c r="K187" s="404"/>
      <c r="L187" s="404"/>
      <c r="M187" s="404"/>
      <c r="N187" s="404"/>
      <c r="O187" s="404"/>
      <c r="P187" s="404"/>
      <c r="Q187" s="404"/>
      <c r="R187" s="404"/>
      <c r="S187" s="404"/>
      <c r="T187" s="404"/>
      <c r="U187" s="404">
        <v>15</v>
      </c>
      <c r="V187" s="404">
        <v>20</v>
      </c>
      <c r="W187" s="404"/>
      <c r="X187" s="404"/>
      <c r="Y187" s="397"/>
      <c r="Z187" s="397"/>
      <c r="AA187" s="397"/>
      <c r="AB187" s="397"/>
      <c r="AC187" s="397"/>
      <c r="AD187" s="397"/>
      <c r="AE187" s="397"/>
      <c r="AF187" s="397"/>
      <c r="AG187" s="397"/>
      <c r="AH187" s="397"/>
      <c r="AI187" s="397"/>
      <c r="AJ187" s="672"/>
    </row>
    <row r="188" spans="1:36" s="402" customFormat="1" ht="18" customHeight="1" x14ac:dyDescent="0.25">
      <c r="A188" s="560">
        <v>45414</v>
      </c>
      <c r="B188" s="558">
        <v>4127</v>
      </c>
      <c r="C188" s="19" t="s">
        <v>16977</v>
      </c>
      <c r="D188" s="353" t="str">
        <f>IFERROR(VLOOKUP($C188,'[2]Mã KH'!$A$3:$E$4001,3,0)," ")</f>
        <v>Đường Lê Quang Đạo, Phường Đông Ngàn, Thành phố Từ Sơn, Tỉnh Bắc Ninh, Việt Nam</v>
      </c>
      <c r="E188" s="362">
        <v>4157118029</v>
      </c>
      <c r="F188" s="404"/>
      <c r="G188" s="404"/>
      <c r="H188" s="404"/>
      <c r="I188" s="404"/>
      <c r="J188" s="404"/>
      <c r="K188" s="404"/>
      <c r="L188" s="404"/>
      <c r="M188" s="404"/>
      <c r="N188" s="404"/>
      <c r="O188" s="404"/>
      <c r="P188" s="404"/>
      <c r="Q188" s="404"/>
      <c r="R188" s="404"/>
      <c r="S188" s="404"/>
      <c r="T188" s="404"/>
      <c r="U188" s="404">
        <v>5</v>
      </c>
      <c r="V188" s="404">
        <v>10</v>
      </c>
      <c r="W188" s="404"/>
      <c r="X188" s="404"/>
      <c r="Y188" s="397"/>
      <c r="Z188" s="397"/>
      <c r="AA188" s="397"/>
      <c r="AB188" s="397"/>
      <c r="AC188" s="397">
        <v>15</v>
      </c>
      <c r="AD188" s="397">
        <v>15</v>
      </c>
      <c r="AE188" s="397"/>
      <c r="AF188" s="397"/>
      <c r="AG188" s="397"/>
      <c r="AH188" s="397"/>
      <c r="AI188" s="397"/>
      <c r="AJ188" s="672"/>
    </row>
    <row r="189" spans="1:36" s="402" customFormat="1" ht="18" customHeight="1" x14ac:dyDescent="0.25">
      <c r="A189" s="560">
        <v>45414</v>
      </c>
      <c r="B189" s="558">
        <v>6605</v>
      </c>
      <c r="C189" s="19" t="s">
        <v>16977</v>
      </c>
      <c r="D189" s="353" t="str">
        <f>IFERROR(VLOOKUP($C189,'[2]Mã KH'!$A$3:$E$4001,3,0)," ")</f>
        <v>Đường Lê Quang Đạo, Phường Đông Ngàn, Thành phố Từ Sơn, Tỉnh Bắc Ninh, Việt Nam</v>
      </c>
      <c r="E189" s="362">
        <v>4157118483</v>
      </c>
      <c r="F189" s="404"/>
      <c r="G189" s="404"/>
      <c r="H189" s="404"/>
      <c r="I189" s="404"/>
      <c r="J189" s="404"/>
      <c r="K189" s="404"/>
      <c r="L189" s="404"/>
      <c r="M189" s="404">
        <v>5</v>
      </c>
      <c r="N189" s="404"/>
      <c r="O189" s="404"/>
      <c r="P189" s="404"/>
      <c r="Q189" s="404"/>
      <c r="R189" s="404"/>
      <c r="S189" s="404"/>
      <c r="T189" s="404"/>
      <c r="U189" s="404">
        <v>15</v>
      </c>
      <c r="V189" s="404">
        <v>10</v>
      </c>
      <c r="W189" s="404"/>
      <c r="X189" s="404"/>
      <c r="Y189" s="397"/>
      <c r="Z189" s="397"/>
      <c r="AA189" s="397"/>
      <c r="AB189" s="397"/>
      <c r="AC189" s="397"/>
      <c r="AD189" s="397">
        <v>5</v>
      </c>
      <c r="AE189" s="397"/>
      <c r="AF189" s="397">
        <v>5</v>
      </c>
      <c r="AG189" s="397"/>
      <c r="AH189" s="397"/>
      <c r="AI189" s="397"/>
      <c r="AJ189" s="672"/>
    </row>
    <row r="190" spans="1:36" s="402" customFormat="1" ht="18" customHeight="1" x14ac:dyDescent="0.25">
      <c r="A190" s="560">
        <v>45414</v>
      </c>
      <c r="B190" s="558">
        <v>3731</v>
      </c>
      <c r="C190" s="19" t="s">
        <v>16977</v>
      </c>
      <c r="D190" s="353" t="str">
        <f>IFERROR(VLOOKUP($C190,'[2]Mã KH'!$A$3:$E$4001,3,0)," ")</f>
        <v>Đường Lê Quang Đạo, Phường Đông Ngàn, Thành phố Từ Sơn, Tỉnh Bắc Ninh, Việt Nam</v>
      </c>
      <c r="E190" s="362">
        <v>4157147458</v>
      </c>
      <c r="F190" s="404"/>
      <c r="G190" s="404"/>
      <c r="H190" s="404"/>
      <c r="I190" s="404"/>
      <c r="J190" s="404"/>
      <c r="K190" s="404"/>
      <c r="L190" s="404"/>
      <c r="M190" s="404"/>
      <c r="N190" s="404"/>
      <c r="O190" s="404"/>
      <c r="P190" s="404"/>
      <c r="Q190" s="404"/>
      <c r="R190" s="404"/>
      <c r="S190" s="404"/>
      <c r="T190" s="404"/>
      <c r="U190" s="404">
        <v>30</v>
      </c>
      <c r="V190" s="404"/>
      <c r="W190" s="404"/>
      <c r="X190" s="404"/>
      <c r="Y190" s="397"/>
      <c r="Z190" s="397"/>
      <c r="AA190" s="397"/>
      <c r="AB190" s="397"/>
      <c r="AC190" s="397"/>
      <c r="AD190" s="397">
        <v>15</v>
      </c>
      <c r="AE190" s="397"/>
      <c r="AF190" s="397"/>
      <c r="AG190" s="397"/>
      <c r="AH190" s="397"/>
      <c r="AI190" s="397"/>
      <c r="AJ190" s="672"/>
    </row>
    <row r="191" spans="1:36" s="402" customFormat="1" ht="18" customHeight="1" x14ac:dyDescent="0.25">
      <c r="A191" s="560">
        <v>45414</v>
      </c>
      <c r="B191" s="558" t="s">
        <v>17256</v>
      </c>
      <c r="C191" s="19" t="s">
        <v>16977</v>
      </c>
      <c r="D191" s="353" t="str">
        <f>IFERROR(VLOOKUP($C191,'[2]Mã KH'!$A$3:$E$4001,3,0)," ")</f>
        <v>Đường Lê Quang Đạo, Phường Đông Ngàn, Thành phố Từ Sơn, Tỉnh Bắc Ninh, Việt Nam</v>
      </c>
      <c r="E191" s="362">
        <v>4157153073</v>
      </c>
      <c r="F191" s="404"/>
      <c r="G191" s="404"/>
      <c r="H191" s="404"/>
      <c r="I191" s="404"/>
      <c r="J191" s="404"/>
      <c r="K191" s="404"/>
      <c r="L191" s="404"/>
      <c r="M191" s="404"/>
      <c r="N191" s="404"/>
      <c r="O191" s="404"/>
      <c r="P191" s="404"/>
      <c r="Q191" s="404"/>
      <c r="R191" s="404"/>
      <c r="S191" s="404"/>
      <c r="T191" s="404"/>
      <c r="U191" s="404">
        <v>30</v>
      </c>
      <c r="V191" s="404"/>
      <c r="W191" s="404"/>
      <c r="X191" s="404"/>
      <c r="Y191" s="397"/>
      <c r="Z191" s="397"/>
      <c r="AA191" s="397"/>
      <c r="AB191" s="397"/>
      <c r="AC191" s="397"/>
      <c r="AD191" s="397">
        <v>5</v>
      </c>
      <c r="AE191" s="397"/>
      <c r="AF191" s="397"/>
      <c r="AG191" s="397"/>
      <c r="AH191" s="397"/>
      <c r="AI191" s="397"/>
      <c r="AJ191" s="672"/>
    </row>
    <row r="192" spans="1:36" s="402" customFormat="1" ht="18" customHeight="1" x14ac:dyDescent="0.25">
      <c r="A192" s="560">
        <v>45414</v>
      </c>
      <c r="B192" s="558">
        <v>6330</v>
      </c>
      <c r="C192" s="19" t="s">
        <v>16977</v>
      </c>
      <c r="D192" s="353" t="str">
        <f>IFERROR(VLOOKUP($C192,'[2]Mã KH'!$A$3:$E$4001,3,0)," ")</f>
        <v>Đường Lê Quang Đạo, Phường Đông Ngàn, Thành phố Từ Sơn, Tỉnh Bắc Ninh, Việt Nam</v>
      </c>
      <c r="E192" s="362">
        <v>4157141406</v>
      </c>
      <c r="F192" s="404"/>
      <c r="G192" s="404"/>
      <c r="H192" s="404"/>
      <c r="I192" s="404"/>
      <c r="J192" s="404"/>
      <c r="K192" s="404"/>
      <c r="L192" s="404"/>
      <c r="M192" s="404"/>
      <c r="N192" s="404"/>
      <c r="O192" s="404"/>
      <c r="P192" s="404"/>
      <c r="Q192" s="404"/>
      <c r="R192" s="404"/>
      <c r="S192" s="404"/>
      <c r="T192" s="404"/>
      <c r="U192" s="404">
        <v>15</v>
      </c>
      <c r="V192" s="404">
        <v>15</v>
      </c>
      <c r="W192" s="404"/>
      <c r="X192" s="404"/>
      <c r="Y192" s="397"/>
      <c r="Z192" s="397"/>
      <c r="AA192" s="397"/>
      <c r="AB192" s="397"/>
      <c r="AC192" s="397">
        <v>5</v>
      </c>
      <c r="AD192" s="397"/>
      <c r="AE192" s="397"/>
      <c r="AF192" s="397"/>
      <c r="AG192" s="397"/>
      <c r="AH192" s="397"/>
      <c r="AI192" s="397"/>
      <c r="AJ192" s="672"/>
    </row>
    <row r="193" spans="1:36" s="402" customFormat="1" ht="18" customHeight="1" x14ac:dyDescent="0.25">
      <c r="A193" s="560">
        <v>45414</v>
      </c>
      <c r="B193" s="558">
        <v>5994</v>
      </c>
      <c r="C193" s="19" t="s">
        <v>16976</v>
      </c>
      <c r="D193" s="353" t="str">
        <f>IFERROR(VLOOKUP($C193,'[2]Mã KH'!$A$3:$E$4001,3,0)," ")</f>
        <v>481 Hùng Vương, Phường Đồng Tâm, Thành phố Vĩnh Yên, Tỉnh Vĩnh Phúc, Việt Nam</v>
      </c>
      <c r="E193" s="362">
        <v>4157110279</v>
      </c>
      <c r="F193" s="404"/>
      <c r="G193" s="404"/>
      <c r="H193" s="404"/>
      <c r="I193" s="404"/>
      <c r="J193" s="404"/>
      <c r="K193" s="404"/>
      <c r="L193" s="404"/>
      <c r="M193" s="404"/>
      <c r="N193" s="404"/>
      <c r="O193" s="404"/>
      <c r="P193" s="404"/>
      <c r="Q193" s="404"/>
      <c r="R193" s="404"/>
      <c r="S193" s="404"/>
      <c r="T193" s="404"/>
      <c r="U193" s="404">
        <v>30</v>
      </c>
      <c r="V193" s="404">
        <v>15</v>
      </c>
      <c r="W193" s="404"/>
      <c r="X193" s="404"/>
      <c r="Y193" s="397"/>
      <c r="Z193" s="397"/>
      <c r="AA193" s="397"/>
      <c r="AB193" s="397"/>
      <c r="AC193" s="397">
        <v>15</v>
      </c>
      <c r="AD193" s="397"/>
      <c r="AE193" s="397"/>
      <c r="AF193" s="397">
        <v>10</v>
      </c>
      <c r="AG193" s="397"/>
      <c r="AH193" s="397"/>
      <c r="AI193" s="397"/>
      <c r="AJ193" s="672"/>
    </row>
    <row r="194" spans="1:36" s="402" customFormat="1" ht="18" customHeight="1" x14ac:dyDescent="0.25">
      <c r="A194" s="560">
        <v>45414</v>
      </c>
      <c r="B194" s="558">
        <v>6665</v>
      </c>
      <c r="C194" s="19" t="s">
        <v>16976</v>
      </c>
      <c r="D194" s="353" t="str">
        <f>IFERROR(VLOOKUP($C194,'[2]Mã KH'!$A$3:$E$4001,3,0)," ")</f>
        <v>481 Hùng Vương, Phường Đồng Tâm, Thành phố Vĩnh Yên, Tỉnh Vĩnh Phúc, Việt Nam</v>
      </c>
      <c r="E194" s="362">
        <v>4157136842</v>
      </c>
      <c r="F194" s="404"/>
      <c r="G194" s="404"/>
      <c r="H194" s="404"/>
      <c r="I194" s="404"/>
      <c r="J194" s="404"/>
      <c r="K194" s="404"/>
      <c r="L194" s="404"/>
      <c r="M194" s="404"/>
      <c r="N194" s="404"/>
      <c r="O194" s="404"/>
      <c r="P194" s="404"/>
      <c r="Q194" s="404"/>
      <c r="R194" s="404"/>
      <c r="S194" s="404"/>
      <c r="T194" s="404"/>
      <c r="U194" s="404"/>
      <c r="V194" s="404">
        <v>30</v>
      </c>
      <c r="W194" s="404"/>
      <c r="X194" s="404"/>
      <c r="Y194" s="397"/>
      <c r="Z194" s="397"/>
      <c r="AA194" s="397"/>
      <c r="AB194" s="397"/>
      <c r="AC194" s="397">
        <v>15</v>
      </c>
      <c r="AD194" s="397">
        <v>10</v>
      </c>
      <c r="AE194" s="397"/>
      <c r="AF194" s="397"/>
      <c r="AG194" s="397"/>
      <c r="AH194" s="397"/>
      <c r="AI194" s="397"/>
      <c r="AJ194" s="672"/>
    </row>
    <row r="195" spans="1:36" s="402" customFormat="1" ht="18" customHeight="1" x14ac:dyDescent="0.25">
      <c r="A195" s="560">
        <v>45414</v>
      </c>
      <c r="B195" s="558">
        <v>6948</v>
      </c>
      <c r="C195" s="19" t="s">
        <v>16976</v>
      </c>
      <c r="D195" s="353" t="str">
        <f>IFERROR(VLOOKUP($C195,'[2]Mã KH'!$A$3:$E$4001,3,0)," ")</f>
        <v>481 Hùng Vương, Phường Đồng Tâm, Thành phố Vĩnh Yên, Tỉnh Vĩnh Phúc, Việt Nam</v>
      </c>
      <c r="E195" s="362">
        <v>4157134743</v>
      </c>
      <c r="F195" s="404"/>
      <c r="G195" s="404"/>
      <c r="H195" s="404"/>
      <c r="I195" s="404"/>
      <c r="J195" s="404"/>
      <c r="K195" s="404"/>
      <c r="L195" s="404"/>
      <c r="M195" s="404"/>
      <c r="N195" s="404"/>
      <c r="O195" s="404"/>
      <c r="P195" s="404"/>
      <c r="Q195" s="404"/>
      <c r="R195" s="404"/>
      <c r="S195" s="404"/>
      <c r="T195" s="404"/>
      <c r="U195" s="404">
        <v>10</v>
      </c>
      <c r="V195" s="404">
        <v>10</v>
      </c>
      <c r="W195" s="404"/>
      <c r="X195" s="404"/>
      <c r="Y195" s="397"/>
      <c r="Z195" s="397"/>
      <c r="AA195" s="397"/>
      <c r="AB195" s="397"/>
      <c r="AC195" s="397">
        <v>5</v>
      </c>
      <c r="AD195" s="397"/>
      <c r="AE195" s="397"/>
      <c r="AF195" s="397"/>
      <c r="AG195" s="397"/>
      <c r="AH195" s="397"/>
      <c r="AI195" s="397"/>
      <c r="AJ195" s="672"/>
    </row>
    <row r="196" spans="1:36" s="402" customFormat="1" ht="18" customHeight="1" x14ac:dyDescent="0.25">
      <c r="A196" s="560">
        <v>45414</v>
      </c>
      <c r="B196" s="558">
        <v>6146</v>
      </c>
      <c r="C196" s="19" t="s">
        <v>16976</v>
      </c>
      <c r="D196" s="353" t="str">
        <f>IFERROR(VLOOKUP($C196,'[2]Mã KH'!$A$3:$E$4001,3,0)," ")</f>
        <v>481 Hùng Vương, Phường Đồng Tâm, Thành phố Vĩnh Yên, Tỉnh Vĩnh Phúc, Việt Nam</v>
      </c>
      <c r="E196" s="362">
        <v>4156863445</v>
      </c>
      <c r="F196" s="404"/>
      <c r="G196" s="404"/>
      <c r="H196" s="404"/>
      <c r="I196" s="404"/>
      <c r="J196" s="404"/>
      <c r="K196" s="404"/>
      <c r="L196" s="404"/>
      <c r="M196" s="404"/>
      <c r="N196" s="404"/>
      <c r="O196" s="404"/>
      <c r="P196" s="404"/>
      <c r="Q196" s="404"/>
      <c r="R196" s="404"/>
      <c r="S196" s="404"/>
      <c r="T196" s="404"/>
      <c r="U196" s="404">
        <v>20</v>
      </c>
      <c r="V196" s="404">
        <v>20</v>
      </c>
      <c r="W196" s="404"/>
      <c r="X196" s="404"/>
      <c r="Y196" s="397"/>
      <c r="Z196" s="397"/>
      <c r="AA196" s="397"/>
      <c r="AB196" s="397"/>
      <c r="AC196" s="397">
        <v>20</v>
      </c>
      <c r="AD196" s="397">
        <v>10</v>
      </c>
      <c r="AE196" s="397"/>
      <c r="AF196" s="397"/>
      <c r="AG196" s="397"/>
      <c r="AH196" s="397"/>
      <c r="AI196" s="397"/>
      <c r="AJ196" s="672"/>
    </row>
    <row r="197" spans="1:36" s="402" customFormat="1" ht="18" customHeight="1" x14ac:dyDescent="0.25">
      <c r="A197" s="560">
        <v>45414</v>
      </c>
      <c r="B197" s="558">
        <v>4532</v>
      </c>
      <c r="C197" s="19" t="s">
        <v>16976</v>
      </c>
      <c r="D197" s="353" t="str">
        <f>IFERROR(VLOOKUP($C197,'[2]Mã KH'!$A$3:$E$4001,3,0)," ")</f>
        <v>481 Hùng Vương, Phường Đồng Tâm, Thành phố Vĩnh Yên, Tỉnh Vĩnh Phúc, Việt Nam</v>
      </c>
      <c r="E197" s="362">
        <v>4157157654</v>
      </c>
      <c r="F197" s="404"/>
      <c r="G197" s="404"/>
      <c r="H197" s="404"/>
      <c r="I197" s="404"/>
      <c r="J197" s="404"/>
      <c r="K197" s="404"/>
      <c r="L197" s="404"/>
      <c r="M197" s="404"/>
      <c r="N197" s="404"/>
      <c r="O197" s="404"/>
      <c r="P197" s="404"/>
      <c r="Q197" s="404"/>
      <c r="R197" s="404"/>
      <c r="S197" s="404"/>
      <c r="T197" s="404"/>
      <c r="U197" s="404">
        <v>20</v>
      </c>
      <c r="V197" s="404">
        <v>10</v>
      </c>
      <c r="W197" s="404"/>
      <c r="X197" s="404"/>
      <c r="Y197" s="397"/>
      <c r="Z197" s="397"/>
      <c r="AA197" s="397"/>
      <c r="AB197" s="397"/>
      <c r="AC197" s="397">
        <v>5</v>
      </c>
      <c r="AD197" s="397">
        <v>10</v>
      </c>
      <c r="AE197" s="397"/>
      <c r="AF197" s="397"/>
      <c r="AG197" s="397"/>
      <c r="AH197" s="397"/>
      <c r="AI197" s="397"/>
      <c r="AJ197" s="672"/>
    </row>
    <row r="198" spans="1:36" s="402" customFormat="1" ht="18" customHeight="1" x14ac:dyDescent="0.25">
      <c r="A198" s="560">
        <v>45414</v>
      </c>
      <c r="B198" s="558">
        <v>4966</v>
      </c>
      <c r="C198" s="19" t="s">
        <v>16976</v>
      </c>
      <c r="D198" s="353" t="str">
        <f>IFERROR(VLOOKUP($C198,'[2]Mã KH'!$A$3:$E$4001,3,0)," ")</f>
        <v>481 Hùng Vương, Phường Đồng Tâm, Thành phố Vĩnh Yên, Tỉnh Vĩnh Phúc, Việt Nam</v>
      </c>
      <c r="E198" s="362" t="s">
        <v>16992</v>
      </c>
      <c r="F198" s="404"/>
      <c r="G198" s="404"/>
      <c r="H198" s="404"/>
      <c r="I198" s="404"/>
      <c r="J198" s="404"/>
      <c r="K198" s="404"/>
      <c r="L198" s="404"/>
      <c r="M198" s="404">
        <v>10</v>
      </c>
      <c r="N198" s="404"/>
      <c r="O198" s="404"/>
      <c r="P198" s="404"/>
      <c r="Q198" s="404"/>
      <c r="R198" s="404"/>
      <c r="S198" s="404"/>
      <c r="T198" s="404"/>
      <c r="U198" s="404">
        <v>40</v>
      </c>
      <c r="V198" s="404">
        <v>20</v>
      </c>
      <c r="W198" s="404"/>
      <c r="X198" s="404"/>
      <c r="Y198" s="397"/>
      <c r="Z198" s="397"/>
      <c r="AA198" s="397"/>
      <c r="AB198" s="397"/>
      <c r="AC198" s="397">
        <v>10</v>
      </c>
      <c r="AD198" s="397">
        <v>20</v>
      </c>
      <c r="AE198" s="397"/>
      <c r="AF198" s="397">
        <v>20</v>
      </c>
      <c r="AG198" s="397"/>
      <c r="AH198" s="397"/>
      <c r="AI198" s="397"/>
      <c r="AJ198" s="672"/>
    </row>
    <row r="199" spans="1:36" s="402" customFormat="1" ht="18" customHeight="1" x14ac:dyDescent="0.25">
      <c r="A199" s="560">
        <v>45414</v>
      </c>
      <c r="B199" s="558">
        <v>6018</v>
      </c>
      <c r="C199" s="19" t="s">
        <v>16976</v>
      </c>
      <c r="D199" s="353" t="str">
        <f>IFERROR(VLOOKUP($C199,'[2]Mã KH'!$A$3:$E$4001,3,0)," ")</f>
        <v>481 Hùng Vương, Phường Đồng Tâm, Thành phố Vĩnh Yên, Tỉnh Vĩnh Phúc, Việt Nam</v>
      </c>
      <c r="E199" s="362" t="s">
        <v>16992</v>
      </c>
      <c r="F199" s="404"/>
      <c r="G199" s="404"/>
      <c r="H199" s="404"/>
      <c r="I199" s="404"/>
      <c r="J199" s="404"/>
      <c r="K199" s="404"/>
      <c r="L199" s="404"/>
      <c r="M199" s="404"/>
      <c r="N199" s="404"/>
      <c r="O199" s="404"/>
      <c r="P199" s="404"/>
      <c r="Q199" s="404"/>
      <c r="R199" s="404"/>
      <c r="S199" s="404"/>
      <c r="T199" s="404"/>
      <c r="U199" s="404">
        <v>10</v>
      </c>
      <c r="V199" s="404">
        <v>20</v>
      </c>
      <c r="W199" s="404"/>
      <c r="X199" s="404"/>
      <c r="Y199" s="397"/>
      <c r="Z199" s="397"/>
      <c r="AA199" s="397"/>
      <c r="AB199" s="397"/>
      <c r="AC199" s="397">
        <v>10</v>
      </c>
      <c r="AD199" s="397">
        <v>5</v>
      </c>
      <c r="AE199" s="397"/>
      <c r="AF199" s="397">
        <v>15</v>
      </c>
      <c r="AG199" s="397"/>
      <c r="AH199" s="397"/>
      <c r="AI199" s="397"/>
      <c r="AJ199" s="672"/>
    </row>
    <row r="200" spans="1:36" s="402" customFormat="1" ht="18" customHeight="1" x14ac:dyDescent="0.25">
      <c r="A200" s="560">
        <v>45414</v>
      </c>
      <c r="B200" s="558">
        <v>4741</v>
      </c>
      <c r="C200" s="19" t="s">
        <v>15027</v>
      </c>
      <c r="D200" s="353" t="str">
        <f>IFERROR(VLOOKUP($C200,'[2]Mã KH'!$A$3:$E$4001,3,0)," ")</f>
        <v>186 Hùng Vương, Phường Vị Xuyên, Thành phố Nam Định, Tỉnh Nam Định, Việt Nam</v>
      </c>
      <c r="E200" s="362">
        <v>4157145150</v>
      </c>
      <c r="F200" s="404"/>
      <c r="G200" s="404"/>
      <c r="H200" s="404"/>
      <c r="I200" s="404"/>
      <c r="J200" s="404"/>
      <c r="K200" s="404"/>
      <c r="L200" s="404"/>
      <c r="M200" s="404"/>
      <c r="N200" s="404"/>
      <c r="O200" s="404"/>
      <c r="P200" s="404"/>
      <c r="Q200" s="404"/>
      <c r="R200" s="404"/>
      <c r="S200" s="404"/>
      <c r="T200" s="404"/>
      <c r="U200" s="404">
        <v>20</v>
      </c>
      <c r="V200" s="404">
        <v>5</v>
      </c>
      <c r="W200" s="404"/>
      <c r="X200" s="404"/>
      <c r="Y200" s="397"/>
      <c r="Z200" s="397"/>
      <c r="AA200" s="397"/>
      <c r="AB200" s="397"/>
      <c r="AC200" s="397"/>
      <c r="AD200" s="397">
        <v>10</v>
      </c>
      <c r="AE200" s="397"/>
      <c r="AF200" s="397">
        <v>5</v>
      </c>
      <c r="AG200" s="397"/>
      <c r="AH200" s="397"/>
      <c r="AI200" s="397"/>
      <c r="AJ200" s="672"/>
    </row>
    <row r="201" spans="1:36" s="402" customFormat="1" ht="18" customHeight="1" x14ac:dyDescent="0.25">
      <c r="A201" s="560">
        <v>45414</v>
      </c>
      <c r="B201" s="558">
        <v>1618</v>
      </c>
      <c r="C201" s="19" t="s">
        <v>16969</v>
      </c>
      <c r="D201" s="353" t="str">
        <f>IFERROR(VLOOKUP($C201,'[2]Mã KH'!$A$3:$E$4001,3,0)," ")</f>
        <v>TTTM Vincom Hà Nam, Phường Minh Khai, Thành phố Phủ Lý, Tỉnh Hà Nam, Việt Nam</v>
      </c>
      <c r="E201" s="362">
        <v>4156994752</v>
      </c>
      <c r="F201" s="404"/>
      <c r="G201" s="404"/>
      <c r="H201" s="404"/>
      <c r="I201" s="404"/>
      <c r="J201" s="404"/>
      <c r="K201" s="404"/>
      <c r="L201" s="404"/>
      <c r="M201" s="404"/>
      <c r="N201" s="404"/>
      <c r="O201" s="404"/>
      <c r="P201" s="404"/>
      <c r="Q201" s="404"/>
      <c r="R201" s="404"/>
      <c r="S201" s="404"/>
      <c r="T201" s="404"/>
      <c r="U201" s="404">
        <v>30</v>
      </c>
      <c r="V201" s="404">
        <v>40</v>
      </c>
      <c r="W201" s="404"/>
      <c r="X201" s="404"/>
      <c r="Y201" s="397"/>
      <c r="Z201" s="397"/>
      <c r="AA201" s="397"/>
      <c r="AB201" s="397"/>
      <c r="AC201" s="397">
        <v>20</v>
      </c>
      <c r="AD201" s="397"/>
      <c r="AE201" s="397"/>
      <c r="AF201" s="397">
        <v>15</v>
      </c>
      <c r="AG201" s="397">
        <v>5</v>
      </c>
      <c r="AH201" s="397">
        <v>10</v>
      </c>
      <c r="AI201" s="397"/>
      <c r="AJ201" s="672"/>
    </row>
    <row r="202" spans="1:36" s="402" customFormat="1" ht="18" customHeight="1" x14ac:dyDescent="0.25">
      <c r="A202" s="560">
        <v>45414</v>
      </c>
      <c r="B202" s="558">
        <v>5931</v>
      </c>
      <c r="C202" s="19" t="s">
        <v>16969</v>
      </c>
      <c r="D202" s="353" t="str">
        <f>IFERROR(VLOOKUP($C202,'[2]Mã KH'!$A$3:$E$4001,3,0)," ")</f>
        <v>TTTM Vincom Hà Nam, Phường Minh Khai, Thành phố Phủ Lý, Tỉnh Hà Nam, Việt Nam</v>
      </c>
      <c r="E202" s="362">
        <v>4157140254</v>
      </c>
      <c r="F202" s="404"/>
      <c r="G202" s="404"/>
      <c r="H202" s="404"/>
      <c r="I202" s="404"/>
      <c r="J202" s="404"/>
      <c r="K202" s="404"/>
      <c r="L202" s="404"/>
      <c r="M202" s="404"/>
      <c r="N202" s="404"/>
      <c r="O202" s="404"/>
      <c r="P202" s="404"/>
      <c r="Q202" s="404"/>
      <c r="R202" s="404"/>
      <c r="S202" s="404"/>
      <c r="T202" s="404"/>
      <c r="U202" s="404">
        <v>20</v>
      </c>
      <c r="V202" s="404">
        <v>17</v>
      </c>
      <c r="W202" s="404"/>
      <c r="X202" s="404"/>
      <c r="Y202" s="397"/>
      <c r="Z202" s="397"/>
      <c r="AA202" s="397">
        <v>5</v>
      </c>
      <c r="AB202" s="397"/>
      <c r="AC202" s="397">
        <v>5</v>
      </c>
      <c r="AD202" s="397">
        <v>10</v>
      </c>
      <c r="AE202" s="397"/>
      <c r="AF202" s="397">
        <v>20</v>
      </c>
      <c r="AG202" s="397"/>
      <c r="AH202" s="397"/>
      <c r="AI202" s="397"/>
      <c r="AJ202" s="672"/>
    </row>
    <row r="203" spans="1:36" s="402" customFormat="1" ht="18" customHeight="1" x14ac:dyDescent="0.25">
      <c r="A203" s="560">
        <v>45414</v>
      </c>
      <c r="B203" s="558">
        <v>3251</v>
      </c>
      <c r="C203" s="19" t="s">
        <v>16980</v>
      </c>
      <c r="D203" s="353" t="str">
        <f>IFERROR(VLOOKUP($C203,'[2]Mã KH'!$A$3:$E$4001,3,0)," ")</f>
        <v>Tầng 2, khu TTTM Vincom Plaza Hạ Long, Khu vực Cột đồng hồ, Phường Bạch Đằng, Thành phố Hạ Long, Tỉnh Quảng Ninh, Việt Nam</v>
      </c>
      <c r="E203" s="362">
        <v>4157149724</v>
      </c>
      <c r="F203" s="404"/>
      <c r="G203" s="404"/>
      <c r="H203" s="404"/>
      <c r="I203" s="404"/>
      <c r="J203" s="404"/>
      <c r="K203" s="404"/>
      <c r="L203" s="404"/>
      <c r="M203" s="404">
        <v>10</v>
      </c>
      <c r="N203" s="404"/>
      <c r="O203" s="404"/>
      <c r="P203" s="404"/>
      <c r="Q203" s="404"/>
      <c r="R203" s="404"/>
      <c r="S203" s="404"/>
      <c r="T203" s="404"/>
      <c r="U203" s="404">
        <v>15</v>
      </c>
      <c r="V203" s="404">
        <v>15</v>
      </c>
      <c r="W203" s="404"/>
      <c r="X203" s="404"/>
      <c r="Y203" s="397"/>
      <c r="Z203" s="397"/>
      <c r="AA203" s="397"/>
      <c r="AB203" s="397"/>
      <c r="AC203" s="397"/>
      <c r="AD203" s="397">
        <v>5</v>
      </c>
      <c r="AE203" s="397"/>
      <c r="AF203" s="397">
        <v>5</v>
      </c>
      <c r="AG203" s="397"/>
      <c r="AH203" s="397"/>
      <c r="AI203" s="397"/>
      <c r="AJ203" s="672"/>
    </row>
    <row r="204" spans="1:36" s="402" customFormat="1" ht="18" customHeight="1" x14ac:dyDescent="0.25">
      <c r="A204" s="560">
        <v>45414</v>
      </c>
      <c r="B204" s="558">
        <v>5010</v>
      </c>
      <c r="C204" s="19" t="s">
        <v>16980</v>
      </c>
      <c r="D204" s="353" t="str">
        <f>IFERROR(VLOOKUP($C204,'[2]Mã KH'!$A$3:$E$4001,3,0)," ")</f>
        <v>Tầng 2, khu TTTM Vincom Plaza Hạ Long, Khu vực Cột đồng hồ, Phường Bạch Đằng, Thành phố Hạ Long, Tỉnh Quảng Ninh, Việt Nam</v>
      </c>
      <c r="E204" s="362">
        <v>4157041909</v>
      </c>
      <c r="F204" s="404"/>
      <c r="G204" s="404"/>
      <c r="H204" s="404"/>
      <c r="I204" s="404"/>
      <c r="J204" s="404"/>
      <c r="K204" s="404"/>
      <c r="L204" s="404"/>
      <c r="M204" s="404">
        <v>10</v>
      </c>
      <c r="N204" s="404"/>
      <c r="O204" s="404"/>
      <c r="P204" s="404"/>
      <c r="Q204" s="404"/>
      <c r="R204" s="404"/>
      <c r="S204" s="404"/>
      <c r="T204" s="404"/>
      <c r="U204" s="404">
        <v>10</v>
      </c>
      <c r="V204" s="404">
        <v>10</v>
      </c>
      <c r="W204" s="404"/>
      <c r="X204" s="404"/>
      <c r="Y204" s="397"/>
      <c r="Z204" s="397"/>
      <c r="AA204" s="397"/>
      <c r="AB204" s="397"/>
      <c r="AC204" s="397"/>
      <c r="AD204" s="397">
        <v>10</v>
      </c>
      <c r="AE204" s="397"/>
      <c r="AF204" s="397"/>
      <c r="AG204" s="397"/>
      <c r="AH204" s="397"/>
      <c r="AI204" s="397"/>
      <c r="AJ204" s="672"/>
    </row>
    <row r="205" spans="1:36" s="402" customFormat="1" ht="18" customHeight="1" x14ac:dyDescent="0.25">
      <c r="A205" s="560">
        <v>45414</v>
      </c>
      <c r="B205" s="558">
        <v>1647</v>
      </c>
      <c r="C205" s="19" t="s">
        <v>16980</v>
      </c>
      <c r="D205" s="353" t="str">
        <f>IFERROR(VLOOKUP($C205,'[2]Mã KH'!$A$3:$E$4001,3,0)," ")</f>
        <v>Tầng 2, khu TTTM Vincom Plaza Hạ Long, Khu vực Cột đồng hồ, Phường Bạch Đằng, Thành phố Hạ Long, Tỉnh Quảng Ninh, Việt Nam</v>
      </c>
      <c r="E205" s="362">
        <v>4156842716</v>
      </c>
      <c r="F205" s="404">
        <v>5</v>
      </c>
      <c r="G205" s="404">
        <v>10</v>
      </c>
      <c r="H205" s="404"/>
      <c r="I205" s="404"/>
      <c r="J205" s="404">
        <v>5</v>
      </c>
      <c r="K205" s="404"/>
      <c r="L205" s="404"/>
      <c r="M205" s="404">
        <v>20</v>
      </c>
      <c r="N205" s="404"/>
      <c r="O205" s="404">
        <v>20</v>
      </c>
      <c r="P205" s="404"/>
      <c r="Q205" s="404"/>
      <c r="R205" s="404"/>
      <c r="S205" s="404"/>
      <c r="T205" s="404"/>
      <c r="U205" s="404">
        <v>20</v>
      </c>
      <c r="V205" s="404">
        <v>20</v>
      </c>
      <c r="W205" s="404"/>
      <c r="X205" s="404"/>
      <c r="Y205" s="397"/>
      <c r="Z205" s="397"/>
      <c r="AA205" s="397"/>
      <c r="AB205" s="397"/>
      <c r="AC205" s="397">
        <v>20</v>
      </c>
      <c r="AD205" s="397"/>
      <c r="AE205" s="397"/>
      <c r="AF205" s="397">
        <v>10</v>
      </c>
      <c r="AG205" s="397">
        <v>5</v>
      </c>
      <c r="AH205" s="397">
        <v>10</v>
      </c>
      <c r="AI205" s="397"/>
      <c r="AJ205" s="672"/>
    </row>
    <row r="206" spans="1:36" s="402" customFormat="1" ht="18" customHeight="1" x14ac:dyDescent="0.25">
      <c r="A206" s="560">
        <v>45414</v>
      </c>
      <c r="B206" s="558">
        <v>4842</v>
      </c>
      <c r="C206" s="19" t="s">
        <v>16980</v>
      </c>
      <c r="D206" s="353" t="str">
        <f>IFERROR(VLOOKUP($C206,'[2]Mã KH'!$A$3:$E$4001,3,0)," ")</f>
        <v>Tầng 2, khu TTTM Vincom Plaza Hạ Long, Khu vực Cột đồng hồ, Phường Bạch Đằng, Thành phố Hạ Long, Tỉnh Quảng Ninh, Việt Nam</v>
      </c>
      <c r="E206" s="362">
        <v>4157155829</v>
      </c>
      <c r="F206" s="404"/>
      <c r="G206" s="404"/>
      <c r="H206" s="404"/>
      <c r="I206" s="404"/>
      <c r="J206" s="404"/>
      <c r="K206" s="404"/>
      <c r="L206" s="404"/>
      <c r="M206" s="404"/>
      <c r="N206" s="404"/>
      <c r="O206" s="404"/>
      <c r="P206" s="404"/>
      <c r="Q206" s="404"/>
      <c r="R206" s="404"/>
      <c r="S206" s="404"/>
      <c r="T206" s="404"/>
      <c r="U206" s="404"/>
      <c r="V206" s="404">
        <v>15</v>
      </c>
      <c r="W206" s="404"/>
      <c r="X206" s="404"/>
      <c r="Y206" s="397"/>
      <c r="Z206" s="397"/>
      <c r="AA206" s="397"/>
      <c r="AB206" s="397"/>
      <c r="AC206" s="397">
        <v>15</v>
      </c>
      <c r="AD206" s="397">
        <v>10</v>
      </c>
      <c r="AE206" s="397"/>
      <c r="AF206" s="397">
        <v>10</v>
      </c>
      <c r="AG206" s="397"/>
      <c r="AH206" s="397"/>
      <c r="AI206" s="397"/>
      <c r="AJ206" s="672"/>
    </row>
    <row r="207" spans="1:36" s="402" customFormat="1" ht="18" customHeight="1" x14ac:dyDescent="0.25">
      <c r="A207" s="560">
        <v>45414</v>
      </c>
      <c r="B207" s="558">
        <v>1677</v>
      </c>
      <c r="C207" s="19" t="s">
        <v>16980</v>
      </c>
      <c r="D207" s="353" t="str">
        <f>IFERROR(VLOOKUP($C207,'[2]Mã KH'!$A$3:$E$4001,3,0)," ")</f>
        <v>Tầng 2, khu TTTM Vincom Plaza Hạ Long, Khu vực Cột đồng hồ, Phường Bạch Đằng, Thành phố Hạ Long, Tỉnh Quảng Ninh, Việt Nam</v>
      </c>
      <c r="E207" s="362">
        <v>4157030792</v>
      </c>
      <c r="F207" s="404">
        <v>5</v>
      </c>
      <c r="G207" s="404"/>
      <c r="H207" s="404"/>
      <c r="I207" s="404"/>
      <c r="J207" s="404"/>
      <c r="K207" s="404"/>
      <c r="L207" s="404"/>
      <c r="M207" s="404">
        <v>5</v>
      </c>
      <c r="N207" s="404"/>
      <c r="O207" s="404"/>
      <c r="P207" s="404"/>
      <c r="Q207" s="404"/>
      <c r="R207" s="404"/>
      <c r="S207" s="404">
        <v>3</v>
      </c>
      <c r="T207" s="404"/>
      <c r="U207" s="404">
        <v>5</v>
      </c>
      <c r="V207" s="404">
        <v>5</v>
      </c>
      <c r="W207" s="404"/>
      <c r="X207" s="404"/>
      <c r="Y207" s="397"/>
      <c r="Z207" s="397"/>
      <c r="AA207" s="397"/>
      <c r="AB207" s="397"/>
      <c r="AC207" s="397">
        <v>5</v>
      </c>
      <c r="AD207" s="397"/>
      <c r="AE207" s="397"/>
      <c r="AF207" s="397"/>
      <c r="AG207" s="397"/>
      <c r="AH207" s="397"/>
      <c r="AI207" s="397"/>
      <c r="AJ207" s="672"/>
    </row>
    <row r="208" spans="1:36" s="402" customFormat="1" ht="18" customHeight="1" x14ac:dyDescent="0.25">
      <c r="A208" s="560">
        <v>45414</v>
      </c>
      <c r="B208" s="558">
        <v>6933</v>
      </c>
      <c r="C208" s="19" t="s">
        <v>16996</v>
      </c>
      <c r="D208" s="353" t="str">
        <f>IFERROR(VLOOKUP($C208,'[2]Mã KH'!$A$3:$E$4001,3,0)," ")</f>
        <v>Số 02-04 Võ Nguyên Giáp, Phường Bắc Cường, Thành phố Lào Cai, Tỉnh Lào Cai, Việt Nam</v>
      </c>
      <c r="E208" s="362">
        <v>4157128774</v>
      </c>
      <c r="F208" s="404"/>
      <c r="G208" s="404"/>
      <c r="H208" s="404"/>
      <c r="I208" s="404"/>
      <c r="J208" s="404"/>
      <c r="K208" s="404"/>
      <c r="L208" s="404"/>
      <c r="M208" s="404"/>
      <c r="N208" s="404"/>
      <c r="O208" s="404"/>
      <c r="P208" s="404"/>
      <c r="Q208" s="404"/>
      <c r="R208" s="404"/>
      <c r="S208" s="404"/>
      <c r="T208" s="404"/>
      <c r="U208" s="404">
        <v>10</v>
      </c>
      <c r="V208" s="404">
        <v>20</v>
      </c>
      <c r="W208" s="404"/>
      <c r="X208" s="404"/>
      <c r="Y208" s="397"/>
      <c r="Z208" s="397"/>
      <c r="AA208" s="397"/>
      <c r="AB208" s="397"/>
      <c r="AC208" s="397"/>
      <c r="AD208" s="397"/>
      <c r="AE208" s="397"/>
      <c r="AF208" s="397"/>
      <c r="AG208" s="397"/>
      <c r="AH208" s="397"/>
      <c r="AI208" s="397"/>
      <c r="AJ208" s="672"/>
    </row>
    <row r="209" spans="1:36" s="402" customFormat="1" ht="18" customHeight="1" x14ac:dyDescent="0.25">
      <c r="A209" s="560">
        <v>45414</v>
      </c>
      <c r="B209" s="558">
        <v>4997</v>
      </c>
      <c r="C209" s="19" t="s">
        <v>16973</v>
      </c>
      <c r="D209" s="353" t="str">
        <f>IFERROR(VLOOKUP($C209,'[2]Mã KH'!$A$3:$E$4001,3,0)," ")</f>
        <v>TTTM Vincom Yên Bái, đường Thành Công, Phường Nguyễn Thái Học, Thành phố  Yên Bái, Tỉnh Yên Bái, Việt Nam</v>
      </c>
      <c r="E209" s="362">
        <v>4157079705</v>
      </c>
      <c r="F209" s="404"/>
      <c r="G209" s="404"/>
      <c r="H209" s="404"/>
      <c r="I209" s="404"/>
      <c r="J209" s="404"/>
      <c r="K209" s="404"/>
      <c r="L209" s="404"/>
      <c r="M209" s="404"/>
      <c r="N209" s="404"/>
      <c r="O209" s="404"/>
      <c r="P209" s="404"/>
      <c r="Q209" s="404"/>
      <c r="R209" s="404"/>
      <c r="S209" s="404"/>
      <c r="T209" s="404"/>
      <c r="U209" s="404">
        <v>60</v>
      </c>
      <c r="V209" s="404">
        <v>10</v>
      </c>
      <c r="W209" s="404"/>
      <c r="X209" s="404"/>
      <c r="Y209" s="397"/>
      <c r="Z209" s="397"/>
      <c r="AA209" s="397"/>
      <c r="AB209" s="397"/>
      <c r="AC209" s="397">
        <v>10</v>
      </c>
      <c r="AD209" s="397">
        <v>20</v>
      </c>
      <c r="AE209" s="397"/>
      <c r="AF209" s="397"/>
      <c r="AG209" s="397"/>
      <c r="AH209" s="397"/>
      <c r="AI209" s="397"/>
      <c r="AJ209" s="672"/>
    </row>
    <row r="210" spans="1:36" s="402" customFormat="1" ht="18" customHeight="1" x14ac:dyDescent="0.25">
      <c r="A210" s="560">
        <v>45414</v>
      </c>
      <c r="B210" s="558">
        <v>4997</v>
      </c>
      <c r="C210" s="19" t="s">
        <v>16973</v>
      </c>
      <c r="D210" s="353" t="str">
        <f>IFERROR(VLOOKUP($C210,'[2]Mã KH'!$A$3:$E$4001,3,0)," ")</f>
        <v>TTTM Vincom Yên Bái, đường Thành Công, Phường Nguyễn Thái Học, Thành phố  Yên Bái, Tỉnh Yên Bái, Việt Nam</v>
      </c>
      <c r="E210" s="362">
        <v>4157075788</v>
      </c>
      <c r="F210" s="404"/>
      <c r="G210" s="404"/>
      <c r="H210" s="404"/>
      <c r="I210" s="404"/>
      <c r="J210" s="404"/>
      <c r="K210" s="404"/>
      <c r="L210" s="404"/>
      <c r="M210" s="404"/>
      <c r="N210" s="404"/>
      <c r="O210" s="404"/>
      <c r="P210" s="404"/>
      <c r="Q210" s="404"/>
      <c r="R210" s="404"/>
      <c r="S210" s="404"/>
      <c r="T210" s="404"/>
      <c r="U210" s="404"/>
      <c r="V210" s="404">
        <v>12</v>
      </c>
      <c r="W210" s="404"/>
      <c r="X210" s="404"/>
      <c r="Y210" s="397"/>
      <c r="Z210" s="397"/>
      <c r="AA210" s="397"/>
      <c r="AB210" s="397"/>
      <c r="AC210" s="397"/>
      <c r="AD210" s="397">
        <v>3</v>
      </c>
      <c r="AE210" s="397"/>
      <c r="AF210" s="397"/>
      <c r="AG210" s="397"/>
      <c r="AH210" s="397"/>
      <c r="AI210" s="397"/>
      <c r="AJ210" s="672"/>
    </row>
    <row r="211" spans="1:36" s="402" customFormat="1" ht="18" customHeight="1" x14ac:dyDescent="0.25">
      <c r="A211" s="560">
        <v>45414</v>
      </c>
      <c r="B211" s="558">
        <v>5003</v>
      </c>
      <c r="C211" s="19" t="s">
        <v>16973</v>
      </c>
      <c r="D211" s="353" t="str">
        <f>IFERROR(VLOOKUP($C211,'[2]Mã KH'!$A$3:$E$4001,3,0)," ")</f>
        <v>TTTM Vincom Yên Bái, đường Thành Công, Phường Nguyễn Thái Học, Thành phố  Yên Bái, Tỉnh Yên Bái, Việt Nam</v>
      </c>
      <c r="E211" s="362">
        <v>4157140159</v>
      </c>
      <c r="F211" s="404"/>
      <c r="G211" s="404"/>
      <c r="H211" s="404"/>
      <c r="I211" s="404"/>
      <c r="J211" s="404"/>
      <c r="K211" s="404"/>
      <c r="L211" s="404"/>
      <c r="M211" s="404"/>
      <c r="N211" s="404"/>
      <c r="O211" s="404"/>
      <c r="P211" s="404"/>
      <c r="Q211" s="404"/>
      <c r="R211" s="404"/>
      <c r="S211" s="404"/>
      <c r="T211" s="404"/>
      <c r="U211" s="404">
        <v>30</v>
      </c>
      <c r="V211" s="404"/>
      <c r="W211" s="404"/>
      <c r="X211" s="404"/>
      <c r="Y211" s="397"/>
      <c r="Z211" s="397"/>
      <c r="AA211" s="397"/>
      <c r="AB211" s="397"/>
      <c r="AC211" s="397"/>
      <c r="AD211" s="397"/>
      <c r="AE211" s="397"/>
      <c r="AF211" s="397"/>
      <c r="AG211" s="397"/>
      <c r="AH211" s="397"/>
      <c r="AI211" s="397"/>
      <c r="AJ211" s="672"/>
    </row>
    <row r="212" spans="1:36" s="402" customFormat="1" ht="18" customHeight="1" x14ac:dyDescent="0.25">
      <c r="A212" s="560">
        <v>45414</v>
      </c>
      <c r="B212" s="558">
        <v>1610</v>
      </c>
      <c r="C212" s="19" t="s">
        <v>17257</v>
      </c>
      <c r="D212" s="353" t="str">
        <f>IFERROR(VLOOKUP($C212,'[2]Mã KH'!$A$3:$E$4001,3,0)," ")</f>
        <v>TTTM Vincom Thái Nguyên, Đường Lương Ngọc Quyến, Phường Quang Trung, Thành phố Thái Nguyên, Tỉnh Thái Nguyên, Việt Nam</v>
      </c>
      <c r="E212" s="362">
        <v>4157047569</v>
      </c>
      <c r="F212" s="404"/>
      <c r="G212" s="404"/>
      <c r="H212" s="404"/>
      <c r="I212" s="404"/>
      <c r="J212" s="404"/>
      <c r="K212" s="404"/>
      <c r="L212" s="404"/>
      <c r="M212" s="404">
        <v>6</v>
      </c>
      <c r="N212" s="404"/>
      <c r="O212" s="404">
        <v>6</v>
      </c>
      <c r="P212" s="404"/>
      <c r="Q212" s="404"/>
      <c r="R212" s="404"/>
      <c r="S212" s="404"/>
      <c r="T212" s="404"/>
      <c r="U212" s="404">
        <v>6</v>
      </c>
      <c r="V212" s="404">
        <v>6</v>
      </c>
      <c r="W212" s="404"/>
      <c r="X212" s="404"/>
      <c r="Y212" s="397"/>
      <c r="Z212" s="397"/>
      <c r="AA212" s="397"/>
      <c r="AB212" s="397"/>
      <c r="AC212" s="397">
        <v>10</v>
      </c>
      <c r="AD212" s="397"/>
      <c r="AE212" s="397"/>
      <c r="AF212" s="397">
        <v>6</v>
      </c>
      <c r="AG212" s="397"/>
      <c r="AH212" s="397">
        <v>6</v>
      </c>
      <c r="AI212" s="397"/>
      <c r="AJ212" s="672"/>
    </row>
    <row r="213" spans="1:36" s="402" customFormat="1" ht="18" customHeight="1" x14ac:dyDescent="0.25">
      <c r="A213" s="560">
        <v>45414</v>
      </c>
      <c r="B213" s="558" t="s">
        <v>17258</v>
      </c>
      <c r="C213" s="19" t="s">
        <v>17257</v>
      </c>
      <c r="D213" s="353" t="str">
        <f>IFERROR(VLOOKUP($C213,'[2]Mã KH'!$A$3:$E$4001,3,0)," ")</f>
        <v>TTTM Vincom Thái Nguyên, Đường Lương Ngọc Quyến, Phường Quang Trung, Thành phố Thái Nguyên, Tỉnh Thái Nguyên, Việt Nam</v>
      </c>
      <c r="E213" s="362">
        <v>4157087569</v>
      </c>
      <c r="F213" s="404"/>
      <c r="G213" s="404"/>
      <c r="H213" s="404"/>
      <c r="I213" s="404"/>
      <c r="J213" s="404"/>
      <c r="K213" s="404"/>
      <c r="L213" s="404"/>
      <c r="M213" s="404"/>
      <c r="N213" s="404"/>
      <c r="O213" s="404"/>
      <c r="P213" s="404"/>
      <c r="Q213" s="404"/>
      <c r="R213" s="404"/>
      <c r="S213" s="404"/>
      <c r="T213" s="404"/>
      <c r="U213" s="404">
        <v>20</v>
      </c>
      <c r="V213" s="404">
        <v>20</v>
      </c>
      <c r="W213" s="404"/>
      <c r="X213" s="404"/>
      <c r="Y213" s="397"/>
      <c r="Z213" s="397"/>
      <c r="AA213" s="397"/>
      <c r="AB213" s="397"/>
      <c r="AC213" s="397"/>
      <c r="AD213" s="397">
        <v>5</v>
      </c>
      <c r="AE213" s="397"/>
      <c r="AF213" s="397"/>
      <c r="AG213" s="397"/>
      <c r="AH213" s="397"/>
      <c r="AI213" s="397"/>
      <c r="AJ213" s="672"/>
    </row>
    <row r="214" spans="1:36" s="402" customFormat="1" ht="18" customHeight="1" x14ac:dyDescent="0.25">
      <c r="A214" s="560">
        <v>45414</v>
      </c>
      <c r="B214" s="558" t="s">
        <v>17259</v>
      </c>
      <c r="C214" s="19" t="s">
        <v>17257</v>
      </c>
      <c r="D214" s="353" t="str">
        <f>IFERROR(VLOOKUP($C214,'[2]Mã KH'!$A$3:$E$4001,3,0)," ")</f>
        <v>TTTM Vincom Thái Nguyên, Đường Lương Ngọc Quyến, Phường Quang Trung, Thành phố Thái Nguyên, Tỉnh Thái Nguyên, Việt Nam</v>
      </c>
      <c r="E214" s="362">
        <v>4157137990</v>
      </c>
      <c r="F214" s="404"/>
      <c r="G214" s="404"/>
      <c r="H214" s="404"/>
      <c r="I214" s="404"/>
      <c r="J214" s="404"/>
      <c r="K214" s="404"/>
      <c r="L214" s="404">
        <v>5</v>
      </c>
      <c r="M214" s="404"/>
      <c r="N214" s="404"/>
      <c r="O214" s="404"/>
      <c r="P214" s="404"/>
      <c r="Q214" s="404"/>
      <c r="R214" s="404"/>
      <c r="S214" s="404"/>
      <c r="T214" s="404"/>
      <c r="U214" s="404">
        <v>10</v>
      </c>
      <c r="V214" s="404">
        <v>15</v>
      </c>
      <c r="W214" s="404"/>
      <c r="X214" s="404"/>
      <c r="Y214" s="397"/>
      <c r="Z214" s="397"/>
      <c r="AA214" s="397"/>
      <c r="AB214" s="397"/>
      <c r="AC214" s="397">
        <v>10</v>
      </c>
      <c r="AD214" s="397"/>
      <c r="AE214" s="397"/>
      <c r="AF214" s="397"/>
      <c r="AG214" s="397"/>
      <c r="AH214" s="397"/>
      <c r="AI214" s="397"/>
      <c r="AJ214" s="672"/>
    </row>
    <row r="215" spans="1:36" s="402" customFormat="1" ht="18" customHeight="1" x14ac:dyDescent="0.25">
      <c r="A215" s="560">
        <v>45414</v>
      </c>
      <c r="B215" s="558">
        <v>5002</v>
      </c>
      <c r="C215" s="19" t="s">
        <v>16995</v>
      </c>
      <c r="D215" s="353" t="str">
        <f>IFERROR(VLOOKUP($C215,'[2]Mã KH'!$A$3:$E$4001,3,0)," ")</f>
        <v>545 Lê Lợi, Phường Hoàng Văn Thụ, Thành phố  Bắc Giang, Tỉnh Bắc Giang, Việt Nam</v>
      </c>
      <c r="E215" s="362">
        <v>4157097813</v>
      </c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404"/>
      <c r="R215" s="404"/>
      <c r="S215" s="404"/>
      <c r="T215" s="404"/>
      <c r="U215" s="404"/>
      <c r="V215" s="404">
        <v>10</v>
      </c>
      <c r="W215" s="404"/>
      <c r="X215" s="404"/>
      <c r="Y215" s="397"/>
      <c r="Z215" s="397"/>
      <c r="AA215" s="397"/>
      <c r="AB215" s="397"/>
      <c r="AC215" s="397">
        <v>10</v>
      </c>
      <c r="AD215" s="397"/>
      <c r="AE215" s="397"/>
      <c r="AF215" s="397">
        <v>10</v>
      </c>
      <c r="AG215" s="397"/>
      <c r="AH215" s="397"/>
      <c r="AI215" s="397"/>
      <c r="AJ215" s="672"/>
    </row>
    <row r="216" spans="1:36" s="402" customFormat="1" ht="18" customHeight="1" x14ac:dyDescent="0.25">
      <c r="A216" s="560">
        <v>45414</v>
      </c>
      <c r="B216" s="558">
        <v>4877</v>
      </c>
      <c r="C216" s="19" t="s">
        <v>16995</v>
      </c>
      <c r="D216" s="353" t="str">
        <f>IFERROR(VLOOKUP($C216,'[2]Mã KH'!$A$3:$E$4001,3,0)," ")</f>
        <v>545 Lê Lợi, Phường Hoàng Văn Thụ, Thành phố  Bắc Giang, Tỉnh Bắc Giang, Việt Nam</v>
      </c>
      <c r="E216" s="362">
        <v>4157140398</v>
      </c>
      <c r="F216" s="404"/>
      <c r="G216" s="404"/>
      <c r="H216" s="404"/>
      <c r="I216" s="404"/>
      <c r="J216" s="404"/>
      <c r="K216" s="404"/>
      <c r="L216" s="404"/>
      <c r="M216" s="404"/>
      <c r="N216" s="404"/>
      <c r="O216" s="404"/>
      <c r="P216" s="404"/>
      <c r="Q216" s="404"/>
      <c r="R216" s="404"/>
      <c r="S216" s="404"/>
      <c r="T216" s="404"/>
      <c r="U216" s="404">
        <v>30</v>
      </c>
      <c r="V216" s="404"/>
      <c r="W216" s="404"/>
      <c r="X216" s="404"/>
      <c r="Y216" s="397"/>
      <c r="Z216" s="397"/>
      <c r="AA216" s="397"/>
      <c r="AB216" s="397"/>
      <c r="AC216" s="397"/>
      <c r="AD216" s="397"/>
      <c r="AE216" s="397"/>
      <c r="AF216" s="397"/>
      <c r="AG216" s="397"/>
      <c r="AH216" s="397"/>
      <c r="AI216" s="397"/>
      <c r="AJ216" s="672"/>
    </row>
    <row r="217" spans="1:36" s="402" customFormat="1" ht="18" customHeight="1" x14ac:dyDescent="0.25">
      <c r="A217" s="560">
        <v>45414</v>
      </c>
      <c r="B217" s="567">
        <v>4703</v>
      </c>
      <c r="C217" s="19" t="s">
        <v>16995</v>
      </c>
      <c r="D217" s="353" t="str">
        <f>IFERROR(VLOOKUP($C217,'[2]Mã KH'!$A$3:$E$4001,3,0)," ")</f>
        <v>545 Lê Lợi, Phường Hoàng Văn Thụ, Thành phố  Bắc Giang, Tỉnh Bắc Giang, Việt Nam</v>
      </c>
      <c r="E217" s="567">
        <v>4157156089</v>
      </c>
      <c r="F217" s="568"/>
      <c r="G217" s="574"/>
      <c r="H217" s="568"/>
      <c r="I217" s="568"/>
      <c r="J217" s="568"/>
      <c r="K217" s="568"/>
      <c r="L217" s="568"/>
      <c r="M217" s="568">
        <v>10</v>
      </c>
      <c r="N217" s="568"/>
      <c r="O217" s="568"/>
      <c r="P217" s="568"/>
      <c r="Q217" s="568"/>
      <c r="R217" s="568"/>
      <c r="S217" s="568"/>
      <c r="T217" s="568"/>
      <c r="U217" s="575">
        <v>20</v>
      </c>
      <c r="V217" s="575">
        <v>10</v>
      </c>
      <c r="W217" s="575"/>
      <c r="X217" s="575"/>
      <c r="Y217" s="576"/>
      <c r="Z217" s="576"/>
      <c r="AA217" s="576"/>
      <c r="AB217" s="576"/>
      <c r="AC217" s="576">
        <v>5</v>
      </c>
      <c r="AD217" s="576">
        <v>10</v>
      </c>
      <c r="AE217" s="576"/>
      <c r="AF217" s="576"/>
      <c r="AG217" s="576"/>
      <c r="AH217" s="577"/>
      <c r="AI217" s="570"/>
      <c r="AJ217" s="643"/>
    </row>
    <row r="218" spans="1:36" s="402" customFormat="1" ht="18" customHeight="1" x14ac:dyDescent="0.25">
      <c r="A218" s="591"/>
      <c r="B218" s="567"/>
      <c r="C218" s="19"/>
      <c r="D218" s="353" t="str">
        <f>IFERROR(VLOOKUP($C218,'[2]Mã KH'!$A$3:$E$4001,3,0)," ")</f>
        <v xml:space="preserve"> </v>
      </c>
      <c r="E218" s="567"/>
      <c r="F218" s="568"/>
      <c r="G218" s="574"/>
      <c r="H218" s="568"/>
      <c r="I218" s="568"/>
      <c r="J218" s="568"/>
      <c r="K218" s="568"/>
      <c r="L218" s="568"/>
      <c r="M218" s="568"/>
      <c r="N218" s="568"/>
      <c r="O218" s="568"/>
      <c r="P218" s="568"/>
      <c r="Q218" s="568"/>
      <c r="R218" s="568"/>
      <c r="S218" s="568"/>
      <c r="T218" s="568"/>
      <c r="U218" s="575"/>
      <c r="V218" s="575"/>
      <c r="W218" s="575"/>
      <c r="X218" s="575"/>
      <c r="Y218" s="576"/>
      <c r="Z218" s="576"/>
      <c r="AA218" s="576"/>
      <c r="AB218" s="576"/>
      <c r="AC218" s="576"/>
      <c r="AD218" s="576"/>
      <c r="AE218" s="576"/>
      <c r="AF218" s="576"/>
      <c r="AG218" s="576"/>
      <c r="AH218" s="577"/>
      <c r="AI218" s="570"/>
      <c r="AJ218" s="643"/>
    </row>
    <row r="219" spans="1:36" s="402" customFormat="1" ht="18" customHeight="1" x14ac:dyDescent="0.25">
      <c r="A219" s="591"/>
      <c r="B219" s="567"/>
      <c r="C219" s="19"/>
      <c r="D219" s="353" t="str">
        <f>IFERROR(VLOOKUP($C219,'[2]Mã KH'!$A$3:$E$4001,3,0)," ")</f>
        <v xml:space="preserve"> </v>
      </c>
      <c r="E219" s="567"/>
      <c r="F219" s="568"/>
      <c r="G219" s="574"/>
      <c r="H219" s="568"/>
      <c r="I219" s="568"/>
      <c r="J219" s="568"/>
      <c r="K219" s="568"/>
      <c r="L219" s="568"/>
      <c r="M219" s="568"/>
      <c r="N219" s="568"/>
      <c r="O219" s="568"/>
      <c r="P219" s="568"/>
      <c r="Q219" s="568"/>
      <c r="R219" s="568"/>
      <c r="S219" s="568"/>
      <c r="T219" s="568"/>
      <c r="U219" s="575"/>
      <c r="V219" s="575"/>
      <c r="W219" s="575"/>
      <c r="X219" s="575"/>
      <c r="Y219" s="576"/>
      <c r="Z219" s="576"/>
      <c r="AA219" s="576"/>
      <c r="AB219" s="576"/>
      <c r="AC219" s="576"/>
      <c r="AD219" s="576"/>
      <c r="AE219" s="576"/>
      <c r="AF219" s="576"/>
      <c r="AG219" s="576"/>
      <c r="AH219" s="577"/>
      <c r="AI219" s="570"/>
      <c r="AJ219" s="643"/>
    </row>
    <row r="220" spans="1:36" s="402" customFormat="1" ht="18" customHeight="1" x14ac:dyDescent="0.25">
      <c r="A220" s="591"/>
      <c r="B220" s="567"/>
      <c r="C220" s="19"/>
      <c r="D220" s="353" t="str">
        <f>IFERROR(VLOOKUP($C220,'[2]Mã KH'!$A$3:$E$4001,3,0)," ")</f>
        <v xml:space="preserve"> </v>
      </c>
      <c r="E220" s="567"/>
      <c r="F220" s="568"/>
      <c r="G220" s="574"/>
      <c r="H220" s="568"/>
      <c r="I220" s="568"/>
      <c r="J220" s="568"/>
      <c r="K220" s="568"/>
      <c r="L220" s="568"/>
      <c r="M220" s="568"/>
      <c r="N220" s="568"/>
      <c r="O220" s="568"/>
      <c r="P220" s="568"/>
      <c r="Q220" s="568"/>
      <c r="R220" s="568"/>
      <c r="S220" s="568"/>
      <c r="T220" s="568"/>
      <c r="U220" s="575"/>
      <c r="V220" s="575"/>
      <c r="W220" s="575"/>
      <c r="X220" s="575"/>
      <c r="Y220" s="576"/>
      <c r="Z220" s="576"/>
      <c r="AA220" s="576"/>
      <c r="AB220" s="576"/>
      <c r="AC220" s="576"/>
      <c r="AD220" s="576"/>
      <c r="AE220" s="576"/>
      <c r="AF220" s="576"/>
      <c r="AG220" s="576"/>
      <c r="AH220" s="577"/>
      <c r="AI220" s="570"/>
      <c r="AJ220" s="643"/>
    </row>
    <row r="221" spans="1:36" s="402" customFormat="1" ht="18" customHeight="1" x14ac:dyDescent="0.25">
      <c r="A221" s="591"/>
      <c r="B221" s="567"/>
      <c r="C221" s="19"/>
      <c r="D221" s="353" t="str">
        <f>IFERROR(VLOOKUP($C221,'[2]Mã KH'!$A$3:$E$4001,3,0)," ")</f>
        <v xml:space="preserve"> </v>
      </c>
      <c r="E221" s="567"/>
      <c r="F221" s="568"/>
      <c r="G221" s="574"/>
      <c r="H221" s="568"/>
      <c r="I221" s="568"/>
      <c r="J221" s="568"/>
      <c r="K221" s="568"/>
      <c r="L221" s="568"/>
      <c r="M221" s="568"/>
      <c r="N221" s="568"/>
      <c r="O221" s="568"/>
      <c r="P221" s="568"/>
      <c r="Q221" s="568"/>
      <c r="R221" s="568"/>
      <c r="S221" s="568"/>
      <c r="T221" s="568"/>
      <c r="U221" s="575"/>
      <c r="V221" s="575"/>
      <c r="W221" s="575"/>
      <c r="X221" s="575"/>
      <c r="Y221" s="576"/>
      <c r="Z221" s="576"/>
      <c r="AA221" s="576"/>
      <c r="AB221" s="576"/>
      <c r="AC221" s="576"/>
      <c r="AD221" s="576"/>
      <c r="AE221" s="576"/>
      <c r="AF221" s="576"/>
      <c r="AG221" s="576"/>
      <c r="AH221" s="577"/>
      <c r="AI221" s="570"/>
      <c r="AJ221" s="643"/>
    </row>
    <row r="222" spans="1:36" s="402" customFormat="1" ht="18" customHeight="1" x14ac:dyDescent="0.25">
      <c r="A222" s="591"/>
      <c r="B222" s="567"/>
      <c r="C222" s="19"/>
      <c r="D222" s="353" t="str">
        <f>IFERROR(VLOOKUP($C222,'[2]Mã KH'!$A$3:$E$4001,3,0)," ")</f>
        <v xml:space="preserve"> </v>
      </c>
      <c r="E222" s="567"/>
      <c r="F222" s="568"/>
      <c r="G222" s="574"/>
      <c r="H222" s="568"/>
      <c r="I222" s="568"/>
      <c r="J222" s="568"/>
      <c r="K222" s="568"/>
      <c r="L222" s="568"/>
      <c r="M222" s="568"/>
      <c r="N222" s="568"/>
      <c r="O222" s="568"/>
      <c r="P222" s="568"/>
      <c r="Q222" s="568"/>
      <c r="R222" s="568"/>
      <c r="S222" s="568"/>
      <c r="T222" s="568"/>
      <c r="U222" s="575"/>
      <c r="V222" s="575"/>
      <c r="W222" s="575"/>
      <c r="X222" s="575"/>
      <c r="Y222" s="576"/>
      <c r="Z222" s="576"/>
      <c r="AA222" s="576"/>
      <c r="AB222" s="576"/>
      <c r="AC222" s="576"/>
      <c r="AD222" s="576"/>
      <c r="AE222" s="576"/>
      <c r="AF222" s="576"/>
      <c r="AG222" s="576"/>
      <c r="AH222" s="577"/>
      <c r="AI222" s="570"/>
      <c r="AJ222" s="643"/>
    </row>
    <row r="223" spans="1:36" s="402" customFormat="1" ht="18" customHeight="1" x14ac:dyDescent="0.25">
      <c r="A223" s="591"/>
      <c r="B223" s="567"/>
      <c r="C223" s="19"/>
      <c r="D223" s="353" t="str">
        <f>IFERROR(VLOOKUP($C223,'[2]Mã KH'!$A$3:$E$4001,3,0)," ")</f>
        <v xml:space="preserve"> </v>
      </c>
      <c r="E223" s="567"/>
      <c r="F223" s="568"/>
      <c r="G223" s="574"/>
      <c r="H223" s="568"/>
      <c r="I223" s="568"/>
      <c r="J223" s="568"/>
      <c r="K223" s="568"/>
      <c r="L223" s="568"/>
      <c r="M223" s="568"/>
      <c r="N223" s="568"/>
      <c r="O223" s="568"/>
      <c r="P223" s="568"/>
      <c r="Q223" s="568"/>
      <c r="R223" s="568"/>
      <c r="S223" s="568"/>
      <c r="T223" s="568"/>
      <c r="U223" s="575"/>
      <c r="V223" s="575"/>
      <c r="W223" s="575"/>
      <c r="X223" s="575"/>
      <c r="Y223" s="576"/>
      <c r="Z223" s="576"/>
      <c r="AA223" s="576"/>
      <c r="AB223" s="576"/>
      <c r="AC223" s="576"/>
      <c r="AD223" s="576"/>
      <c r="AE223" s="576"/>
      <c r="AF223" s="576"/>
      <c r="AG223" s="576"/>
      <c r="AH223" s="577"/>
      <c r="AI223" s="570"/>
      <c r="AJ223" s="643"/>
    </row>
    <row r="224" spans="1:36" s="402" customFormat="1" ht="18" customHeight="1" x14ac:dyDescent="0.25">
      <c r="A224" s="591"/>
      <c r="B224" s="567"/>
      <c r="C224" s="19"/>
      <c r="D224" s="353" t="str">
        <f>IFERROR(VLOOKUP($C224,'[2]Mã KH'!$A$3:$E$4001,3,0)," ")</f>
        <v xml:space="preserve"> </v>
      </c>
      <c r="E224" s="567"/>
      <c r="F224" s="568"/>
      <c r="G224" s="574"/>
      <c r="H224" s="568"/>
      <c r="I224" s="568"/>
      <c r="J224" s="568"/>
      <c r="K224" s="568"/>
      <c r="L224" s="568"/>
      <c r="M224" s="568"/>
      <c r="N224" s="568"/>
      <c r="O224" s="568"/>
      <c r="P224" s="568"/>
      <c r="Q224" s="568"/>
      <c r="R224" s="568"/>
      <c r="S224" s="568"/>
      <c r="T224" s="568"/>
      <c r="U224" s="575"/>
      <c r="V224" s="575"/>
      <c r="W224" s="575"/>
      <c r="X224" s="575"/>
      <c r="Y224" s="576"/>
      <c r="Z224" s="576"/>
      <c r="AA224" s="576"/>
      <c r="AB224" s="576"/>
      <c r="AC224" s="576"/>
      <c r="AD224" s="576"/>
      <c r="AE224" s="576"/>
      <c r="AF224" s="576"/>
      <c r="AG224" s="576"/>
      <c r="AH224" s="577"/>
      <c r="AI224" s="570"/>
      <c r="AJ224" s="643"/>
    </row>
    <row r="225" spans="1:36" s="402" customFormat="1" ht="18" customHeight="1" x14ac:dyDescent="0.25">
      <c r="A225" s="591"/>
      <c r="B225" s="567"/>
      <c r="C225" s="19"/>
      <c r="D225" s="353" t="str">
        <f>IFERROR(VLOOKUP($C225,'[2]Mã KH'!$A$3:$E$4001,3,0)," ")</f>
        <v xml:space="preserve"> </v>
      </c>
      <c r="E225" s="567"/>
      <c r="F225" s="568"/>
      <c r="G225" s="574"/>
      <c r="H225" s="568"/>
      <c r="I225" s="568"/>
      <c r="J225" s="568"/>
      <c r="K225" s="568"/>
      <c r="L225" s="568"/>
      <c r="M225" s="568"/>
      <c r="N225" s="568"/>
      <c r="O225" s="568"/>
      <c r="P225" s="568"/>
      <c r="Q225" s="568"/>
      <c r="R225" s="568"/>
      <c r="S225" s="568"/>
      <c r="T225" s="568"/>
      <c r="U225" s="575"/>
      <c r="V225" s="575"/>
      <c r="W225" s="575"/>
      <c r="X225" s="575"/>
      <c r="Y225" s="576"/>
      <c r="Z225" s="576"/>
      <c r="AA225" s="576"/>
      <c r="AB225" s="576"/>
      <c r="AC225" s="576"/>
      <c r="AD225" s="576"/>
      <c r="AE225" s="576"/>
      <c r="AF225" s="576"/>
      <c r="AG225" s="576"/>
      <c r="AH225" s="577"/>
      <c r="AI225" s="570"/>
      <c r="AJ225" s="643"/>
    </row>
    <row r="226" spans="1:36" s="402" customFormat="1" ht="18" customHeight="1" x14ac:dyDescent="0.25">
      <c r="A226" s="591"/>
      <c r="B226" s="567"/>
      <c r="C226" s="19"/>
      <c r="D226" s="353" t="str">
        <f>IFERROR(VLOOKUP($C226,'[2]Mã KH'!$A$3:$E$4001,3,0)," ")</f>
        <v xml:space="preserve"> </v>
      </c>
      <c r="E226" s="567"/>
      <c r="F226" s="568"/>
      <c r="G226" s="574"/>
      <c r="H226" s="568"/>
      <c r="I226" s="568"/>
      <c r="J226" s="568"/>
      <c r="K226" s="568"/>
      <c r="L226" s="568"/>
      <c r="M226" s="568"/>
      <c r="N226" s="568"/>
      <c r="O226" s="568"/>
      <c r="P226" s="568"/>
      <c r="Q226" s="568"/>
      <c r="R226" s="568"/>
      <c r="S226" s="568"/>
      <c r="T226" s="568"/>
      <c r="U226" s="575"/>
      <c r="V226" s="575"/>
      <c r="W226" s="575"/>
      <c r="X226" s="575"/>
      <c r="Y226" s="576"/>
      <c r="Z226" s="576"/>
      <c r="AA226" s="576"/>
      <c r="AB226" s="576"/>
      <c r="AC226" s="576"/>
      <c r="AD226" s="576"/>
      <c r="AE226" s="576"/>
      <c r="AF226" s="576"/>
      <c r="AG226" s="576"/>
      <c r="AH226" s="577"/>
      <c r="AI226" s="570"/>
      <c r="AJ226" s="643"/>
    </row>
    <row r="227" spans="1:36" s="402" customFormat="1" ht="18" customHeight="1" x14ac:dyDescent="0.25">
      <c r="A227" s="591"/>
      <c r="B227" s="567"/>
      <c r="C227" s="19"/>
      <c r="D227" s="353" t="str">
        <f>IFERROR(VLOOKUP($C227,'[2]Mã KH'!$A$3:$E$4001,3,0)," ")</f>
        <v xml:space="preserve"> </v>
      </c>
      <c r="E227" s="567"/>
      <c r="F227" s="568"/>
      <c r="G227" s="574"/>
      <c r="H227" s="568"/>
      <c r="I227" s="568"/>
      <c r="J227" s="568"/>
      <c r="K227" s="568"/>
      <c r="L227" s="568"/>
      <c r="M227" s="568"/>
      <c r="N227" s="568"/>
      <c r="O227" s="568"/>
      <c r="P227" s="568"/>
      <c r="Q227" s="568"/>
      <c r="R227" s="568"/>
      <c r="S227" s="568"/>
      <c r="T227" s="568"/>
      <c r="U227" s="575"/>
      <c r="V227" s="575"/>
      <c r="W227" s="575"/>
      <c r="X227" s="575"/>
      <c r="Y227" s="576"/>
      <c r="Z227" s="576"/>
      <c r="AA227" s="576"/>
      <c r="AB227" s="576"/>
      <c r="AC227" s="576"/>
      <c r="AD227" s="576"/>
      <c r="AE227" s="576"/>
      <c r="AF227" s="576"/>
      <c r="AG227" s="576"/>
      <c r="AH227" s="577"/>
      <c r="AI227" s="570"/>
      <c r="AJ227" s="643"/>
    </row>
    <row r="228" spans="1:36" s="402" customFormat="1" ht="18" customHeight="1" x14ac:dyDescent="0.25">
      <c r="A228" s="591"/>
      <c r="B228" s="567"/>
      <c r="C228" s="19"/>
      <c r="D228" s="353" t="str">
        <f>IFERROR(VLOOKUP($C228,'[2]Mã KH'!$A$3:$E$4001,3,0)," ")</f>
        <v xml:space="preserve"> </v>
      </c>
      <c r="E228" s="567"/>
      <c r="F228" s="568"/>
      <c r="G228" s="574"/>
      <c r="H228" s="568"/>
      <c r="I228" s="568"/>
      <c r="J228" s="568"/>
      <c r="K228" s="568"/>
      <c r="L228" s="568"/>
      <c r="M228" s="568"/>
      <c r="N228" s="568"/>
      <c r="O228" s="568"/>
      <c r="P228" s="568"/>
      <c r="Q228" s="568"/>
      <c r="R228" s="568"/>
      <c r="S228" s="568"/>
      <c r="T228" s="568"/>
      <c r="U228" s="575"/>
      <c r="V228" s="575"/>
      <c r="W228" s="575"/>
      <c r="X228" s="575"/>
      <c r="Y228" s="576"/>
      <c r="Z228" s="576"/>
      <c r="AA228" s="576"/>
      <c r="AB228" s="576"/>
      <c r="AC228" s="576"/>
      <c r="AD228" s="576"/>
      <c r="AE228" s="576"/>
      <c r="AF228" s="576"/>
      <c r="AG228" s="576"/>
      <c r="AH228" s="577"/>
      <c r="AI228" s="570"/>
      <c r="AJ228" s="643"/>
    </row>
    <row r="229" spans="1:36" s="402" customFormat="1" ht="18" customHeight="1" x14ac:dyDescent="0.25">
      <c r="A229" s="591"/>
      <c r="B229" s="567"/>
      <c r="C229" s="19"/>
      <c r="D229" s="353" t="str">
        <f>IFERROR(VLOOKUP($C229,'[2]Mã KH'!$A$3:$E$4001,3,0)," ")</f>
        <v xml:space="preserve"> </v>
      </c>
      <c r="E229" s="567"/>
      <c r="F229" s="568"/>
      <c r="G229" s="574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75"/>
      <c r="V229" s="575"/>
      <c r="W229" s="575"/>
      <c r="X229" s="575"/>
      <c r="Y229" s="576"/>
      <c r="Z229" s="576"/>
      <c r="AA229" s="576"/>
      <c r="AB229" s="576"/>
      <c r="AC229" s="576"/>
      <c r="AD229" s="576"/>
      <c r="AE229" s="576"/>
      <c r="AF229" s="576"/>
      <c r="AG229" s="576"/>
      <c r="AH229" s="577"/>
      <c r="AI229" s="570"/>
      <c r="AJ229" s="643"/>
    </row>
    <row r="230" spans="1:36" s="402" customFormat="1" ht="18" customHeight="1" x14ac:dyDescent="0.25">
      <c r="A230" s="591"/>
      <c r="B230" s="567"/>
      <c r="C230" s="19"/>
      <c r="D230" s="353" t="str">
        <f>IFERROR(VLOOKUP($C230,'[2]Mã KH'!$A$3:$E$4001,3,0)," ")</f>
        <v xml:space="preserve"> </v>
      </c>
      <c r="E230" s="567"/>
      <c r="F230" s="568"/>
      <c r="G230" s="574"/>
      <c r="H230" s="568"/>
      <c r="I230" s="568"/>
      <c r="J230" s="568"/>
      <c r="K230" s="568"/>
      <c r="L230" s="568"/>
      <c r="M230" s="568"/>
      <c r="N230" s="568"/>
      <c r="O230" s="568"/>
      <c r="P230" s="568"/>
      <c r="Q230" s="568"/>
      <c r="R230" s="568"/>
      <c r="S230" s="568"/>
      <c r="T230" s="568"/>
      <c r="U230" s="575"/>
      <c r="V230" s="575"/>
      <c r="W230" s="575"/>
      <c r="X230" s="575"/>
      <c r="Y230" s="576"/>
      <c r="Z230" s="576"/>
      <c r="AA230" s="576"/>
      <c r="AB230" s="576"/>
      <c r="AC230" s="576"/>
      <c r="AD230" s="576"/>
      <c r="AE230" s="576"/>
      <c r="AF230" s="576"/>
      <c r="AG230" s="576"/>
      <c r="AH230" s="577"/>
      <c r="AI230" s="570"/>
      <c r="AJ230" s="643"/>
    </row>
    <row r="231" spans="1:36" s="402" customFormat="1" ht="18" customHeight="1" x14ac:dyDescent="0.25">
      <c r="A231" s="591"/>
      <c r="B231" s="567"/>
      <c r="C231" s="19"/>
      <c r="D231" s="353" t="str">
        <f>IFERROR(VLOOKUP($C231,'[2]Mã KH'!$A$3:$E$4001,3,0)," ")</f>
        <v xml:space="preserve"> </v>
      </c>
      <c r="E231" s="567"/>
      <c r="F231" s="568"/>
      <c r="G231" s="574"/>
      <c r="H231" s="568"/>
      <c r="I231" s="568"/>
      <c r="J231" s="568"/>
      <c r="K231" s="568"/>
      <c r="L231" s="568"/>
      <c r="M231" s="568"/>
      <c r="N231" s="568"/>
      <c r="O231" s="568"/>
      <c r="P231" s="568"/>
      <c r="Q231" s="568"/>
      <c r="R231" s="568"/>
      <c r="S231" s="568"/>
      <c r="T231" s="568"/>
      <c r="U231" s="575"/>
      <c r="V231" s="575"/>
      <c r="W231" s="575"/>
      <c r="X231" s="575"/>
      <c r="Y231" s="576"/>
      <c r="Z231" s="576"/>
      <c r="AA231" s="576"/>
      <c r="AB231" s="576"/>
      <c r="AC231" s="576"/>
      <c r="AD231" s="576"/>
      <c r="AE231" s="576"/>
      <c r="AF231" s="576"/>
      <c r="AG231" s="576"/>
      <c r="AH231" s="577"/>
      <c r="AI231" s="570"/>
      <c r="AJ231" s="643"/>
    </row>
    <row r="232" spans="1:36" s="402" customFormat="1" ht="18" customHeight="1" x14ac:dyDescent="0.25">
      <c r="A232" s="591"/>
      <c r="B232" s="567"/>
      <c r="C232" s="19"/>
      <c r="D232" s="353" t="str">
        <f>IFERROR(VLOOKUP($C232,'[2]Mã KH'!$A$3:$E$4001,3,0)," ")</f>
        <v xml:space="preserve"> </v>
      </c>
      <c r="E232" s="567"/>
      <c r="F232" s="568"/>
      <c r="G232" s="574"/>
      <c r="H232" s="568"/>
      <c r="I232" s="568"/>
      <c r="J232" s="568"/>
      <c r="K232" s="568"/>
      <c r="L232" s="568"/>
      <c r="M232" s="568"/>
      <c r="N232" s="568"/>
      <c r="O232" s="568"/>
      <c r="P232" s="568"/>
      <c r="Q232" s="568"/>
      <c r="R232" s="568"/>
      <c r="S232" s="568"/>
      <c r="T232" s="568"/>
      <c r="U232" s="575"/>
      <c r="V232" s="575"/>
      <c r="W232" s="575"/>
      <c r="X232" s="575"/>
      <c r="Y232" s="576"/>
      <c r="Z232" s="576"/>
      <c r="AA232" s="576"/>
      <c r="AB232" s="576"/>
      <c r="AC232" s="576"/>
      <c r="AD232" s="576"/>
      <c r="AE232" s="576"/>
      <c r="AF232" s="576"/>
      <c r="AG232" s="576"/>
      <c r="AH232" s="577"/>
      <c r="AI232" s="570"/>
      <c r="AJ232" s="643"/>
    </row>
    <row r="233" spans="1:36" s="402" customFormat="1" ht="18" customHeight="1" x14ac:dyDescent="0.25">
      <c r="A233" s="591"/>
      <c r="B233" s="567"/>
      <c r="C233" s="19"/>
      <c r="D233" s="353" t="str">
        <f>IFERROR(VLOOKUP($C233,'[2]Mã KH'!$A$3:$E$4001,3,0)," ")</f>
        <v xml:space="preserve"> </v>
      </c>
      <c r="E233" s="567"/>
      <c r="F233" s="568"/>
      <c r="G233" s="574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75"/>
      <c r="V233" s="575"/>
      <c r="W233" s="575"/>
      <c r="X233" s="575"/>
      <c r="Y233" s="576"/>
      <c r="Z233" s="576"/>
      <c r="AA233" s="576"/>
      <c r="AB233" s="576"/>
      <c r="AC233" s="576"/>
      <c r="AD233" s="576"/>
      <c r="AE233" s="576"/>
      <c r="AF233" s="576"/>
      <c r="AG233" s="576"/>
      <c r="AH233" s="577"/>
      <c r="AI233" s="570"/>
      <c r="AJ233" s="643"/>
    </row>
    <row r="234" spans="1:36" s="402" customFormat="1" ht="18" customHeight="1" x14ac:dyDescent="0.25">
      <c r="A234" s="591"/>
      <c r="B234" s="567"/>
      <c r="C234" s="19"/>
      <c r="D234" s="353" t="str">
        <f>IFERROR(VLOOKUP($C234,'[2]Mã KH'!$A$3:$E$4001,3,0)," ")</f>
        <v xml:space="preserve"> </v>
      </c>
      <c r="E234" s="567"/>
      <c r="F234" s="568"/>
      <c r="G234" s="574"/>
      <c r="H234" s="568"/>
      <c r="I234" s="568"/>
      <c r="J234" s="568"/>
      <c r="K234" s="568"/>
      <c r="L234" s="568"/>
      <c r="M234" s="568"/>
      <c r="N234" s="568"/>
      <c r="O234" s="568"/>
      <c r="P234" s="568"/>
      <c r="Q234" s="568"/>
      <c r="R234" s="568"/>
      <c r="S234" s="568"/>
      <c r="T234" s="568"/>
      <c r="U234" s="575"/>
      <c r="V234" s="575"/>
      <c r="W234" s="575"/>
      <c r="X234" s="575"/>
      <c r="Y234" s="576"/>
      <c r="Z234" s="576"/>
      <c r="AA234" s="576"/>
      <c r="AB234" s="576"/>
      <c r="AC234" s="576"/>
      <c r="AD234" s="576"/>
      <c r="AE234" s="576"/>
      <c r="AF234" s="576"/>
      <c r="AG234" s="576"/>
      <c r="AH234" s="577"/>
      <c r="AI234" s="570"/>
      <c r="AJ234" s="643"/>
    </row>
    <row r="235" spans="1:36" s="402" customFormat="1" ht="18" customHeight="1" x14ac:dyDescent="0.25">
      <c r="A235" s="591"/>
      <c r="B235" s="567"/>
      <c r="C235" s="19"/>
      <c r="D235" s="353" t="str">
        <f>IFERROR(VLOOKUP($C235,'[2]Mã KH'!$A$3:$E$4001,3,0)," ")</f>
        <v xml:space="preserve"> </v>
      </c>
      <c r="E235" s="567"/>
      <c r="F235" s="568"/>
      <c r="G235" s="574"/>
      <c r="H235" s="568"/>
      <c r="I235" s="568"/>
      <c r="J235" s="568"/>
      <c r="K235" s="568"/>
      <c r="L235" s="568"/>
      <c r="M235" s="568"/>
      <c r="N235" s="568"/>
      <c r="O235" s="568"/>
      <c r="P235" s="568"/>
      <c r="Q235" s="568"/>
      <c r="R235" s="568"/>
      <c r="S235" s="568"/>
      <c r="T235" s="568"/>
      <c r="U235" s="575"/>
      <c r="V235" s="575"/>
      <c r="W235" s="575"/>
      <c r="X235" s="575"/>
      <c r="Y235" s="576"/>
      <c r="Z235" s="576"/>
      <c r="AA235" s="576"/>
      <c r="AB235" s="576"/>
      <c r="AC235" s="576"/>
      <c r="AD235" s="576"/>
      <c r="AE235" s="576"/>
      <c r="AF235" s="576"/>
      <c r="AG235" s="576"/>
      <c r="AH235" s="577"/>
      <c r="AI235" s="570"/>
      <c r="AJ235" s="643"/>
    </row>
    <row r="236" spans="1:36" s="402" customFormat="1" ht="18" customHeight="1" x14ac:dyDescent="0.25">
      <c r="A236" s="591"/>
      <c r="B236" s="567"/>
      <c r="C236" s="19"/>
      <c r="D236" s="353" t="str">
        <f>IFERROR(VLOOKUP($C236,'[2]Mã KH'!$A$3:$E$4001,3,0)," ")</f>
        <v xml:space="preserve"> </v>
      </c>
      <c r="E236" s="567"/>
      <c r="F236" s="568"/>
      <c r="G236" s="574"/>
      <c r="H236" s="568"/>
      <c r="I236" s="568"/>
      <c r="J236" s="568"/>
      <c r="K236" s="568"/>
      <c r="L236" s="568"/>
      <c r="M236" s="568"/>
      <c r="N236" s="568"/>
      <c r="O236" s="568"/>
      <c r="P236" s="568"/>
      <c r="Q236" s="568"/>
      <c r="R236" s="568"/>
      <c r="S236" s="568"/>
      <c r="T236" s="568"/>
      <c r="U236" s="575"/>
      <c r="V236" s="575"/>
      <c r="W236" s="575"/>
      <c r="X236" s="575"/>
      <c r="Y236" s="576"/>
      <c r="Z236" s="576"/>
      <c r="AA236" s="576"/>
      <c r="AB236" s="576"/>
      <c r="AC236" s="576"/>
      <c r="AD236" s="576"/>
      <c r="AE236" s="576"/>
      <c r="AF236" s="576"/>
      <c r="AG236" s="576"/>
      <c r="AH236" s="577"/>
      <c r="AI236" s="570"/>
      <c r="AJ236" s="643"/>
    </row>
    <row r="237" spans="1:36" s="402" customFormat="1" ht="18" customHeight="1" x14ac:dyDescent="0.25">
      <c r="A237" s="591"/>
      <c r="B237" s="567"/>
      <c r="C237" s="19"/>
      <c r="D237" s="353" t="str">
        <f>IFERROR(VLOOKUP($C237,'[2]Mã KH'!$A$3:$E$4001,3,0)," ")</f>
        <v xml:space="preserve"> </v>
      </c>
      <c r="E237" s="567"/>
      <c r="F237" s="568"/>
      <c r="G237" s="574"/>
      <c r="H237" s="568"/>
      <c r="I237" s="568"/>
      <c r="J237" s="568"/>
      <c r="K237" s="568"/>
      <c r="L237" s="568"/>
      <c r="M237" s="568"/>
      <c r="N237" s="568"/>
      <c r="O237" s="568"/>
      <c r="P237" s="568"/>
      <c r="Q237" s="568"/>
      <c r="R237" s="568"/>
      <c r="S237" s="568"/>
      <c r="T237" s="568"/>
      <c r="U237" s="575"/>
      <c r="V237" s="575"/>
      <c r="W237" s="575"/>
      <c r="X237" s="575"/>
      <c r="Y237" s="576"/>
      <c r="Z237" s="576"/>
      <c r="AA237" s="576"/>
      <c r="AB237" s="576"/>
      <c r="AC237" s="576"/>
      <c r="AD237" s="576"/>
      <c r="AE237" s="576"/>
      <c r="AF237" s="576"/>
      <c r="AG237" s="576"/>
      <c r="AH237" s="577"/>
      <c r="AI237" s="570"/>
      <c r="AJ237" s="643"/>
    </row>
    <row r="238" spans="1:36" s="402" customFormat="1" ht="18" customHeight="1" x14ac:dyDescent="0.25">
      <c r="A238" s="591"/>
      <c r="B238" s="567"/>
      <c r="C238" s="19"/>
      <c r="D238" s="353" t="str">
        <f>IFERROR(VLOOKUP($C238,'[2]Mã KH'!$A$3:$E$4001,3,0)," ")</f>
        <v xml:space="preserve"> </v>
      </c>
      <c r="E238" s="567"/>
      <c r="F238" s="568"/>
      <c r="G238" s="574"/>
      <c r="H238" s="568"/>
      <c r="I238" s="568"/>
      <c r="J238" s="568"/>
      <c r="K238" s="568"/>
      <c r="L238" s="568"/>
      <c r="M238" s="568"/>
      <c r="N238" s="568"/>
      <c r="O238" s="568"/>
      <c r="P238" s="568"/>
      <c r="Q238" s="568"/>
      <c r="R238" s="568"/>
      <c r="S238" s="568"/>
      <c r="T238" s="568"/>
      <c r="U238" s="575"/>
      <c r="V238" s="575"/>
      <c r="W238" s="575"/>
      <c r="X238" s="575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7"/>
      <c r="AI238" s="570"/>
      <c r="AJ238" s="643"/>
    </row>
    <row r="239" spans="1:36" s="402" customFormat="1" ht="18" customHeight="1" x14ac:dyDescent="0.25">
      <c r="A239" s="591"/>
      <c r="B239" s="567"/>
      <c r="C239" s="19"/>
      <c r="D239" s="353" t="str">
        <f>IFERROR(VLOOKUP($C239,'[2]Mã KH'!$A$3:$E$4001,3,0)," ")</f>
        <v xml:space="preserve"> </v>
      </c>
      <c r="E239" s="567"/>
      <c r="F239" s="568"/>
      <c r="G239" s="574"/>
      <c r="H239" s="568"/>
      <c r="I239" s="568"/>
      <c r="J239" s="568"/>
      <c r="K239" s="568"/>
      <c r="L239" s="568"/>
      <c r="M239" s="568"/>
      <c r="N239" s="568"/>
      <c r="O239" s="568"/>
      <c r="P239" s="568"/>
      <c r="Q239" s="568"/>
      <c r="R239" s="568"/>
      <c r="S239" s="568"/>
      <c r="T239" s="568"/>
      <c r="U239" s="575"/>
      <c r="V239" s="575"/>
      <c r="W239" s="575"/>
      <c r="X239" s="575"/>
      <c r="Y239" s="576"/>
      <c r="Z239" s="576"/>
      <c r="AA239" s="576"/>
      <c r="AB239" s="576"/>
      <c r="AC239" s="576"/>
      <c r="AD239" s="576"/>
      <c r="AE239" s="576"/>
      <c r="AF239" s="576"/>
      <c r="AG239" s="576"/>
      <c r="AH239" s="577"/>
      <c r="AI239" s="570"/>
      <c r="AJ239" s="643"/>
    </row>
    <row r="240" spans="1:36" s="402" customFormat="1" ht="18" customHeight="1" x14ac:dyDescent="0.25">
      <c r="A240" s="591"/>
      <c r="B240" s="567"/>
      <c r="C240" s="19"/>
      <c r="D240" s="353" t="str">
        <f>IFERROR(VLOOKUP($C240,'[2]Mã KH'!$A$3:$E$4001,3,0)," ")</f>
        <v xml:space="preserve"> </v>
      </c>
      <c r="E240" s="567"/>
      <c r="F240" s="568"/>
      <c r="G240" s="574"/>
      <c r="H240" s="568"/>
      <c r="I240" s="568"/>
      <c r="J240" s="568"/>
      <c r="K240" s="568"/>
      <c r="L240" s="568"/>
      <c r="M240" s="568"/>
      <c r="N240" s="568"/>
      <c r="O240" s="568"/>
      <c r="P240" s="568"/>
      <c r="Q240" s="568"/>
      <c r="R240" s="568"/>
      <c r="S240" s="568"/>
      <c r="T240" s="568"/>
      <c r="U240" s="575"/>
      <c r="V240" s="575"/>
      <c r="W240" s="575"/>
      <c r="X240" s="575"/>
      <c r="Y240" s="576"/>
      <c r="Z240" s="576"/>
      <c r="AA240" s="576"/>
      <c r="AB240" s="576"/>
      <c r="AC240" s="576"/>
      <c r="AD240" s="576"/>
      <c r="AE240" s="576"/>
      <c r="AF240" s="576"/>
      <c r="AG240" s="576"/>
      <c r="AH240" s="577"/>
      <c r="AI240" s="570"/>
      <c r="AJ240" s="643"/>
    </row>
    <row r="241" spans="1:36" s="402" customFormat="1" ht="18" customHeight="1" x14ac:dyDescent="0.25">
      <c r="A241" s="591"/>
      <c r="B241" s="567"/>
      <c r="C241" s="19"/>
      <c r="D241" s="353" t="str">
        <f>IFERROR(VLOOKUP($C241,'[2]Mã KH'!$A$3:$E$4001,3,0)," ")</f>
        <v xml:space="preserve"> </v>
      </c>
      <c r="E241" s="567"/>
      <c r="F241" s="568"/>
      <c r="G241" s="574"/>
      <c r="H241" s="568"/>
      <c r="I241" s="568"/>
      <c r="J241" s="568"/>
      <c r="K241" s="568"/>
      <c r="L241" s="568"/>
      <c r="M241" s="568"/>
      <c r="N241" s="568"/>
      <c r="O241" s="568"/>
      <c r="P241" s="568"/>
      <c r="Q241" s="568"/>
      <c r="R241" s="568"/>
      <c r="S241" s="568"/>
      <c r="T241" s="568"/>
      <c r="U241" s="575"/>
      <c r="V241" s="575"/>
      <c r="W241" s="575"/>
      <c r="X241" s="575"/>
      <c r="Y241" s="576"/>
      <c r="Z241" s="576"/>
      <c r="AA241" s="576"/>
      <c r="AB241" s="576"/>
      <c r="AC241" s="576"/>
      <c r="AD241" s="576"/>
      <c r="AE241" s="576"/>
      <c r="AF241" s="576"/>
      <c r="AG241" s="576"/>
      <c r="AH241" s="577"/>
      <c r="AI241" s="570"/>
      <c r="AJ241" s="643"/>
    </row>
    <row r="242" spans="1:36" s="402" customFormat="1" ht="18" customHeight="1" x14ac:dyDescent="0.25">
      <c r="A242" s="591"/>
      <c r="B242" s="567"/>
      <c r="C242" s="19"/>
      <c r="D242" s="353" t="str">
        <f>IFERROR(VLOOKUP($C242,'[2]Mã KH'!$A$3:$E$4001,3,0)," ")</f>
        <v xml:space="preserve"> </v>
      </c>
      <c r="E242" s="567"/>
      <c r="F242" s="568"/>
      <c r="G242" s="574"/>
      <c r="H242" s="568"/>
      <c r="I242" s="568"/>
      <c r="J242" s="568"/>
      <c r="K242" s="568"/>
      <c r="L242" s="568"/>
      <c r="M242" s="568"/>
      <c r="N242" s="568"/>
      <c r="O242" s="568"/>
      <c r="P242" s="568"/>
      <c r="Q242" s="568"/>
      <c r="R242" s="568"/>
      <c r="S242" s="568"/>
      <c r="T242" s="568"/>
      <c r="U242" s="575"/>
      <c r="V242" s="575"/>
      <c r="W242" s="575"/>
      <c r="X242" s="575"/>
      <c r="Y242" s="576"/>
      <c r="Z242" s="576"/>
      <c r="AA242" s="576"/>
      <c r="AB242" s="576"/>
      <c r="AC242" s="576"/>
      <c r="AD242" s="576"/>
      <c r="AE242" s="576"/>
      <c r="AF242" s="576"/>
      <c r="AG242" s="576"/>
      <c r="AH242" s="577"/>
      <c r="AI242" s="570"/>
      <c r="AJ242" s="643"/>
    </row>
    <row r="243" spans="1:36" s="402" customFormat="1" ht="18" customHeight="1" x14ac:dyDescent="0.25">
      <c r="A243" s="591"/>
      <c r="B243" s="567"/>
      <c r="C243" s="19"/>
      <c r="D243" s="353" t="str">
        <f>IFERROR(VLOOKUP($C243,'[2]Mã KH'!$A$3:$E$4001,3,0)," ")</f>
        <v xml:space="preserve"> </v>
      </c>
      <c r="E243" s="567"/>
      <c r="F243" s="568"/>
      <c r="G243" s="574"/>
      <c r="H243" s="568"/>
      <c r="I243" s="568"/>
      <c r="J243" s="568"/>
      <c r="K243" s="568"/>
      <c r="L243" s="568"/>
      <c r="M243" s="568"/>
      <c r="N243" s="568"/>
      <c r="O243" s="568"/>
      <c r="P243" s="568"/>
      <c r="Q243" s="568"/>
      <c r="R243" s="568"/>
      <c r="S243" s="568"/>
      <c r="T243" s="568"/>
      <c r="U243" s="575"/>
      <c r="V243" s="575"/>
      <c r="W243" s="575"/>
      <c r="X243" s="575"/>
      <c r="Y243" s="576"/>
      <c r="Z243" s="576"/>
      <c r="AA243" s="576"/>
      <c r="AB243" s="576"/>
      <c r="AC243" s="576"/>
      <c r="AD243" s="576"/>
      <c r="AE243" s="576"/>
      <c r="AF243" s="576"/>
      <c r="AG243" s="576"/>
      <c r="AH243" s="577"/>
      <c r="AI243" s="570"/>
      <c r="AJ243" s="643"/>
    </row>
    <row r="244" spans="1:36" s="402" customFormat="1" ht="18" customHeight="1" x14ac:dyDescent="0.25">
      <c r="A244" s="591"/>
      <c r="B244" s="567"/>
      <c r="C244" s="19"/>
      <c r="D244" s="353" t="str">
        <f>IFERROR(VLOOKUP($C244,'[2]Mã KH'!$A$3:$E$4001,3,0)," ")</f>
        <v xml:space="preserve"> </v>
      </c>
      <c r="E244" s="567"/>
      <c r="F244" s="568"/>
      <c r="G244" s="574"/>
      <c r="H244" s="568"/>
      <c r="I244" s="568"/>
      <c r="J244" s="568"/>
      <c r="K244" s="568"/>
      <c r="L244" s="568"/>
      <c r="M244" s="568"/>
      <c r="N244" s="568"/>
      <c r="O244" s="568"/>
      <c r="P244" s="568"/>
      <c r="Q244" s="568"/>
      <c r="R244" s="568"/>
      <c r="S244" s="568"/>
      <c r="T244" s="568"/>
      <c r="U244" s="575"/>
      <c r="V244" s="575"/>
      <c r="W244" s="575"/>
      <c r="X244" s="575"/>
      <c r="Y244" s="576"/>
      <c r="Z244" s="576"/>
      <c r="AA244" s="576"/>
      <c r="AB244" s="576"/>
      <c r="AC244" s="576"/>
      <c r="AD244" s="576"/>
      <c r="AE244" s="576"/>
      <c r="AF244" s="576"/>
      <c r="AG244" s="576"/>
      <c r="AH244" s="577"/>
      <c r="AI244" s="570"/>
      <c r="AJ244" s="643"/>
    </row>
    <row r="245" spans="1:36" s="402" customFormat="1" ht="18" customHeight="1" x14ac:dyDescent="0.25">
      <c r="A245" s="591"/>
      <c r="B245" s="567"/>
      <c r="C245" s="19"/>
      <c r="D245" s="353" t="str">
        <f>IFERROR(VLOOKUP($C245,'[2]Mã KH'!$A$3:$E$4001,3,0)," ")</f>
        <v xml:space="preserve"> </v>
      </c>
      <c r="E245" s="567"/>
      <c r="F245" s="568"/>
      <c r="G245" s="574"/>
      <c r="H245" s="568"/>
      <c r="I245" s="568"/>
      <c r="J245" s="568"/>
      <c r="K245" s="568"/>
      <c r="L245" s="568"/>
      <c r="M245" s="568"/>
      <c r="N245" s="568"/>
      <c r="O245" s="568"/>
      <c r="P245" s="568"/>
      <c r="Q245" s="568"/>
      <c r="R245" s="568"/>
      <c r="S245" s="568"/>
      <c r="T245" s="568"/>
      <c r="U245" s="575"/>
      <c r="V245" s="575"/>
      <c r="W245" s="575"/>
      <c r="X245" s="575"/>
      <c r="Y245" s="576"/>
      <c r="Z245" s="576"/>
      <c r="AA245" s="576"/>
      <c r="AB245" s="576"/>
      <c r="AC245" s="576"/>
      <c r="AD245" s="576"/>
      <c r="AE245" s="576"/>
      <c r="AF245" s="576"/>
      <c r="AG245" s="576"/>
      <c r="AH245" s="577"/>
      <c r="AI245" s="570"/>
      <c r="AJ245" s="643"/>
    </row>
    <row r="246" spans="1:36" s="402" customFormat="1" ht="18" customHeight="1" x14ac:dyDescent="0.25">
      <c r="A246" s="591"/>
      <c r="B246" s="567"/>
      <c r="C246" s="19"/>
      <c r="D246" s="353" t="str">
        <f>IFERROR(VLOOKUP($C246,'[2]Mã KH'!$A$3:$E$4001,3,0)," ")</f>
        <v xml:space="preserve"> </v>
      </c>
      <c r="E246" s="567"/>
      <c r="F246" s="568"/>
      <c r="G246" s="574"/>
      <c r="H246" s="568"/>
      <c r="I246" s="568"/>
      <c r="J246" s="568"/>
      <c r="K246" s="568"/>
      <c r="L246" s="568"/>
      <c r="M246" s="568"/>
      <c r="N246" s="568"/>
      <c r="O246" s="568"/>
      <c r="P246" s="568"/>
      <c r="Q246" s="568"/>
      <c r="R246" s="568"/>
      <c r="S246" s="568"/>
      <c r="T246" s="568"/>
      <c r="U246" s="575"/>
      <c r="V246" s="575"/>
      <c r="W246" s="575"/>
      <c r="X246" s="575"/>
      <c r="Y246" s="576"/>
      <c r="Z246" s="576"/>
      <c r="AA246" s="576"/>
      <c r="AB246" s="576"/>
      <c r="AC246" s="576"/>
      <c r="AD246" s="576"/>
      <c r="AE246" s="576"/>
      <c r="AF246" s="576"/>
      <c r="AG246" s="576"/>
      <c r="AH246" s="577"/>
      <c r="AI246" s="570"/>
      <c r="AJ246" s="643"/>
    </row>
    <row r="247" spans="1:36" s="402" customFormat="1" ht="18" customHeight="1" x14ac:dyDescent="0.25">
      <c r="A247" s="591"/>
      <c r="B247" s="567"/>
      <c r="C247" s="19"/>
      <c r="D247" s="353" t="str">
        <f>IFERROR(VLOOKUP($C247,'[2]Mã KH'!$A$3:$E$4001,3,0)," ")</f>
        <v xml:space="preserve"> </v>
      </c>
      <c r="E247" s="567"/>
      <c r="F247" s="568"/>
      <c r="G247" s="574"/>
      <c r="H247" s="568"/>
      <c r="I247" s="568"/>
      <c r="J247" s="568"/>
      <c r="K247" s="568"/>
      <c r="L247" s="568"/>
      <c r="M247" s="568"/>
      <c r="N247" s="568"/>
      <c r="O247" s="568"/>
      <c r="P247" s="568"/>
      <c r="Q247" s="568"/>
      <c r="R247" s="568"/>
      <c r="S247" s="568"/>
      <c r="T247" s="568"/>
      <c r="U247" s="575"/>
      <c r="V247" s="575"/>
      <c r="W247" s="575"/>
      <c r="X247" s="575"/>
      <c r="Y247" s="576"/>
      <c r="Z247" s="576"/>
      <c r="AA247" s="576"/>
      <c r="AB247" s="576"/>
      <c r="AC247" s="576"/>
      <c r="AD247" s="576"/>
      <c r="AE247" s="576"/>
      <c r="AF247" s="576"/>
      <c r="AG247" s="576"/>
      <c r="AH247" s="577"/>
      <c r="AI247" s="570"/>
      <c r="AJ247" s="643"/>
    </row>
    <row r="248" spans="1:36" s="402" customFormat="1" ht="18" customHeight="1" x14ac:dyDescent="0.25">
      <c r="A248" s="591"/>
      <c r="B248" s="567"/>
      <c r="C248" s="19"/>
      <c r="D248" s="353" t="str">
        <f>IFERROR(VLOOKUP($C248,'[2]Mã KH'!$A$3:$E$4001,3,0)," ")</f>
        <v xml:space="preserve"> </v>
      </c>
      <c r="E248" s="567"/>
      <c r="F248" s="568"/>
      <c r="G248" s="574"/>
      <c r="H248" s="568"/>
      <c r="I248" s="568"/>
      <c r="J248" s="568"/>
      <c r="K248" s="568"/>
      <c r="L248" s="568"/>
      <c r="M248" s="568"/>
      <c r="N248" s="568"/>
      <c r="O248" s="568"/>
      <c r="P248" s="568"/>
      <c r="Q248" s="568"/>
      <c r="R248" s="568"/>
      <c r="S248" s="568"/>
      <c r="T248" s="568"/>
      <c r="U248" s="575"/>
      <c r="V248" s="575"/>
      <c r="W248" s="575"/>
      <c r="X248" s="575"/>
      <c r="Y248" s="576"/>
      <c r="Z248" s="576"/>
      <c r="AA248" s="576"/>
      <c r="AB248" s="576"/>
      <c r="AC248" s="576"/>
      <c r="AD248" s="576"/>
      <c r="AE248" s="576"/>
      <c r="AF248" s="576"/>
      <c r="AG248" s="576"/>
      <c r="AH248" s="577"/>
      <c r="AI248" s="570"/>
      <c r="AJ248" s="643"/>
    </row>
    <row r="249" spans="1:36" s="402" customFormat="1" ht="18" customHeight="1" x14ac:dyDescent="0.25">
      <c r="A249" s="591"/>
      <c r="B249" s="567"/>
      <c r="C249" s="19"/>
      <c r="D249" s="353" t="str">
        <f>IFERROR(VLOOKUP($C249,'[2]Mã KH'!$A$3:$E$4001,3,0)," ")</f>
        <v xml:space="preserve"> </v>
      </c>
      <c r="E249" s="567"/>
      <c r="F249" s="568"/>
      <c r="G249" s="574"/>
      <c r="H249" s="568"/>
      <c r="I249" s="568"/>
      <c r="J249" s="568"/>
      <c r="K249" s="568"/>
      <c r="L249" s="568"/>
      <c r="M249" s="568"/>
      <c r="N249" s="568"/>
      <c r="O249" s="568"/>
      <c r="P249" s="568"/>
      <c r="Q249" s="568"/>
      <c r="R249" s="568"/>
      <c r="S249" s="568"/>
      <c r="T249" s="568"/>
      <c r="U249" s="575"/>
      <c r="V249" s="575"/>
      <c r="W249" s="575"/>
      <c r="X249" s="575"/>
      <c r="Y249" s="576"/>
      <c r="Z249" s="576"/>
      <c r="AA249" s="576"/>
      <c r="AB249" s="576"/>
      <c r="AC249" s="576"/>
      <c r="AD249" s="576"/>
      <c r="AE249" s="576"/>
      <c r="AF249" s="576"/>
      <c r="AG249" s="576"/>
      <c r="AH249" s="577"/>
      <c r="AI249" s="570"/>
      <c r="AJ249" s="643"/>
    </row>
    <row r="250" spans="1:36" s="402" customFormat="1" ht="18" customHeight="1" x14ac:dyDescent="0.25">
      <c r="A250" s="591"/>
      <c r="B250" s="567"/>
      <c r="C250" s="19"/>
      <c r="D250" s="353" t="str">
        <f>IFERROR(VLOOKUP($C250,'[2]Mã KH'!$A$3:$E$4001,3,0)," ")</f>
        <v xml:space="preserve"> </v>
      </c>
      <c r="E250" s="567"/>
      <c r="F250" s="568"/>
      <c r="G250" s="574"/>
      <c r="H250" s="568"/>
      <c r="I250" s="568"/>
      <c r="J250" s="568"/>
      <c r="K250" s="568"/>
      <c r="L250" s="568"/>
      <c r="M250" s="568"/>
      <c r="N250" s="568"/>
      <c r="O250" s="568"/>
      <c r="P250" s="568"/>
      <c r="Q250" s="568"/>
      <c r="R250" s="568"/>
      <c r="S250" s="568"/>
      <c r="T250" s="568"/>
      <c r="U250" s="575"/>
      <c r="V250" s="575"/>
      <c r="W250" s="575"/>
      <c r="X250" s="575"/>
      <c r="Y250" s="576"/>
      <c r="Z250" s="576"/>
      <c r="AA250" s="576"/>
      <c r="AB250" s="576"/>
      <c r="AC250" s="576"/>
      <c r="AD250" s="576"/>
      <c r="AE250" s="576"/>
      <c r="AF250" s="576"/>
      <c r="AG250" s="576"/>
      <c r="AH250" s="577"/>
      <c r="AI250" s="570"/>
      <c r="AJ250" s="643"/>
    </row>
    <row r="251" spans="1:36" s="402" customFormat="1" ht="18" customHeight="1" x14ac:dyDescent="0.25">
      <c r="A251" s="591"/>
      <c r="B251" s="567"/>
      <c r="C251" s="19"/>
      <c r="D251" s="353" t="str">
        <f>IFERROR(VLOOKUP($C251,'[2]Mã KH'!$A$3:$E$4001,3,0)," ")</f>
        <v xml:space="preserve"> </v>
      </c>
      <c r="E251" s="567"/>
      <c r="F251" s="568"/>
      <c r="G251" s="574"/>
      <c r="H251" s="568"/>
      <c r="I251" s="568"/>
      <c r="J251" s="568"/>
      <c r="K251" s="568"/>
      <c r="L251" s="568"/>
      <c r="M251" s="568"/>
      <c r="N251" s="568"/>
      <c r="O251" s="568"/>
      <c r="P251" s="568"/>
      <c r="Q251" s="568"/>
      <c r="R251" s="568"/>
      <c r="S251" s="568"/>
      <c r="T251" s="568"/>
      <c r="U251" s="575"/>
      <c r="V251" s="575"/>
      <c r="W251" s="575"/>
      <c r="X251" s="575"/>
      <c r="Y251" s="576"/>
      <c r="Z251" s="576"/>
      <c r="AA251" s="576"/>
      <c r="AB251" s="576"/>
      <c r="AC251" s="576"/>
      <c r="AD251" s="576"/>
      <c r="AE251" s="576"/>
      <c r="AF251" s="576"/>
      <c r="AG251" s="576"/>
      <c r="AH251" s="577"/>
      <c r="AI251" s="570"/>
      <c r="AJ251" s="643"/>
    </row>
    <row r="252" spans="1:36" s="402" customFormat="1" ht="18" customHeight="1" x14ac:dyDescent="0.25">
      <c r="A252" s="591"/>
      <c r="B252" s="567"/>
      <c r="C252" s="19"/>
      <c r="D252" s="353" t="str">
        <f>IFERROR(VLOOKUP($C252,'[2]Mã KH'!$A$3:$E$4001,3,0)," ")</f>
        <v xml:space="preserve"> </v>
      </c>
      <c r="E252" s="567"/>
      <c r="F252" s="568"/>
      <c r="G252" s="574"/>
      <c r="H252" s="568"/>
      <c r="I252" s="568"/>
      <c r="J252" s="568"/>
      <c r="K252" s="568"/>
      <c r="L252" s="568"/>
      <c r="M252" s="568"/>
      <c r="N252" s="568"/>
      <c r="O252" s="568"/>
      <c r="P252" s="568"/>
      <c r="Q252" s="568"/>
      <c r="R252" s="568"/>
      <c r="S252" s="568"/>
      <c r="T252" s="568"/>
      <c r="U252" s="575"/>
      <c r="V252" s="575"/>
      <c r="W252" s="575"/>
      <c r="X252" s="575"/>
      <c r="Y252" s="576"/>
      <c r="Z252" s="576"/>
      <c r="AA252" s="576"/>
      <c r="AB252" s="576"/>
      <c r="AC252" s="576"/>
      <c r="AD252" s="576"/>
      <c r="AE252" s="576"/>
      <c r="AF252" s="576"/>
      <c r="AG252" s="576"/>
      <c r="AH252" s="577"/>
      <c r="AI252" s="570"/>
      <c r="AJ252" s="643"/>
    </row>
    <row r="253" spans="1:36" s="402" customFormat="1" ht="18" customHeight="1" x14ac:dyDescent="0.25">
      <c r="A253" s="591"/>
      <c r="B253" s="567"/>
      <c r="C253" s="19"/>
      <c r="D253" s="353" t="str">
        <f>IFERROR(VLOOKUP($C253,'[2]Mã KH'!$A$3:$E$4001,3,0)," ")</f>
        <v xml:space="preserve"> </v>
      </c>
      <c r="E253" s="567"/>
      <c r="F253" s="568"/>
      <c r="G253" s="574"/>
      <c r="H253" s="568"/>
      <c r="I253" s="568"/>
      <c r="J253" s="568"/>
      <c r="K253" s="568"/>
      <c r="L253" s="568"/>
      <c r="M253" s="568"/>
      <c r="N253" s="568"/>
      <c r="O253" s="568"/>
      <c r="P253" s="568"/>
      <c r="Q253" s="568"/>
      <c r="R253" s="568"/>
      <c r="S253" s="568"/>
      <c r="T253" s="568"/>
      <c r="U253" s="575"/>
      <c r="V253" s="575"/>
      <c r="W253" s="575"/>
      <c r="X253" s="575"/>
      <c r="Y253" s="576"/>
      <c r="Z253" s="576"/>
      <c r="AA253" s="576"/>
      <c r="AB253" s="576"/>
      <c r="AC253" s="576"/>
      <c r="AD253" s="576"/>
      <c r="AE253" s="576"/>
      <c r="AF253" s="576"/>
      <c r="AG253" s="576"/>
      <c r="AH253" s="577"/>
      <c r="AI253" s="570"/>
      <c r="AJ253" s="643"/>
    </row>
    <row r="254" spans="1:36" s="402" customFormat="1" ht="18" customHeight="1" x14ac:dyDescent="0.25">
      <c r="A254" s="591"/>
      <c r="B254" s="567"/>
      <c r="C254" s="19"/>
      <c r="D254" s="353" t="str">
        <f>IFERROR(VLOOKUP($C254,'[2]Mã KH'!$A$3:$E$4001,3,0)," ")</f>
        <v xml:space="preserve"> </v>
      </c>
      <c r="E254" s="567"/>
      <c r="F254" s="568"/>
      <c r="G254" s="574"/>
      <c r="H254" s="568"/>
      <c r="I254" s="568"/>
      <c r="J254" s="568"/>
      <c r="K254" s="568"/>
      <c r="L254" s="568"/>
      <c r="M254" s="568"/>
      <c r="N254" s="568"/>
      <c r="O254" s="568"/>
      <c r="P254" s="568"/>
      <c r="Q254" s="568"/>
      <c r="R254" s="568"/>
      <c r="S254" s="568"/>
      <c r="T254" s="568"/>
      <c r="U254" s="575"/>
      <c r="V254" s="575"/>
      <c r="W254" s="575"/>
      <c r="X254" s="575"/>
      <c r="Y254" s="576"/>
      <c r="Z254" s="576"/>
      <c r="AA254" s="576"/>
      <c r="AB254" s="576"/>
      <c r="AC254" s="576"/>
      <c r="AD254" s="576"/>
      <c r="AE254" s="576"/>
      <c r="AF254" s="576"/>
      <c r="AG254" s="576"/>
      <c r="AH254" s="577"/>
      <c r="AI254" s="570"/>
      <c r="AJ254" s="643"/>
    </row>
    <row r="255" spans="1:36" s="402" customFormat="1" ht="18" customHeight="1" x14ac:dyDescent="0.25">
      <c r="A255" s="591"/>
      <c r="B255" s="567"/>
      <c r="C255" s="19"/>
      <c r="D255" s="353" t="str">
        <f>IFERROR(VLOOKUP($C255,'[2]Mã KH'!$A$3:$E$4001,3,0)," ")</f>
        <v xml:space="preserve"> </v>
      </c>
      <c r="E255" s="567"/>
      <c r="F255" s="568"/>
      <c r="G255" s="574"/>
      <c r="H255" s="568"/>
      <c r="I255" s="568"/>
      <c r="J255" s="568"/>
      <c r="K255" s="568"/>
      <c r="L255" s="568"/>
      <c r="M255" s="568"/>
      <c r="N255" s="568"/>
      <c r="O255" s="568"/>
      <c r="P255" s="568"/>
      <c r="Q255" s="568"/>
      <c r="R255" s="568"/>
      <c r="S255" s="568"/>
      <c r="T255" s="568"/>
      <c r="U255" s="575"/>
      <c r="V255" s="575"/>
      <c r="W255" s="575"/>
      <c r="X255" s="575"/>
      <c r="Y255" s="576"/>
      <c r="Z255" s="576"/>
      <c r="AA255" s="576"/>
      <c r="AB255" s="576"/>
      <c r="AC255" s="576"/>
      <c r="AD255" s="576"/>
      <c r="AE255" s="576"/>
      <c r="AF255" s="576"/>
      <c r="AG255" s="576"/>
      <c r="AH255" s="577"/>
      <c r="AI255" s="570"/>
      <c r="AJ255" s="643"/>
    </row>
    <row r="256" spans="1:36" s="402" customFormat="1" ht="18" customHeight="1" x14ac:dyDescent="0.25">
      <c r="A256" s="591"/>
      <c r="B256" s="567"/>
      <c r="C256" s="19"/>
      <c r="D256" s="353" t="str">
        <f>IFERROR(VLOOKUP($C256,'[2]Mã KH'!$A$3:$E$4001,3,0)," ")</f>
        <v xml:space="preserve"> </v>
      </c>
      <c r="E256" s="567"/>
      <c r="F256" s="568"/>
      <c r="G256" s="574"/>
      <c r="H256" s="568"/>
      <c r="I256" s="568"/>
      <c r="J256" s="568"/>
      <c r="K256" s="568"/>
      <c r="L256" s="568"/>
      <c r="M256" s="568"/>
      <c r="N256" s="568"/>
      <c r="O256" s="568"/>
      <c r="P256" s="568"/>
      <c r="Q256" s="568"/>
      <c r="R256" s="568"/>
      <c r="S256" s="568"/>
      <c r="T256" s="568"/>
      <c r="U256" s="575"/>
      <c r="V256" s="575"/>
      <c r="W256" s="575"/>
      <c r="X256" s="575"/>
      <c r="Y256" s="576"/>
      <c r="Z256" s="576"/>
      <c r="AA256" s="576"/>
      <c r="AB256" s="576"/>
      <c r="AC256" s="576"/>
      <c r="AD256" s="576"/>
      <c r="AE256" s="576"/>
      <c r="AF256" s="576"/>
      <c r="AG256" s="576"/>
      <c r="AH256" s="577"/>
      <c r="AI256" s="570"/>
      <c r="AJ256" s="643"/>
    </row>
    <row r="257" spans="1:36" s="402" customFormat="1" ht="18" customHeight="1" x14ac:dyDescent="0.25">
      <c r="A257" s="591"/>
      <c r="B257" s="567"/>
      <c r="C257" s="19"/>
      <c r="D257" s="353" t="str">
        <f>IFERROR(VLOOKUP($C257,'[2]Mã KH'!$A$3:$E$4001,3,0)," ")</f>
        <v xml:space="preserve"> </v>
      </c>
      <c r="E257" s="567"/>
      <c r="F257" s="568"/>
      <c r="G257" s="574"/>
      <c r="H257" s="568"/>
      <c r="I257" s="568"/>
      <c r="J257" s="568"/>
      <c r="K257" s="568"/>
      <c r="L257" s="568"/>
      <c r="M257" s="568"/>
      <c r="N257" s="568"/>
      <c r="O257" s="568"/>
      <c r="P257" s="568"/>
      <c r="Q257" s="568"/>
      <c r="R257" s="568"/>
      <c r="S257" s="568"/>
      <c r="T257" s="568"/>
      <c r="U257" s="575"/>
      <c r="V257" s="575"/>
      <c r="W257" s="575"/>
      <c r="X257" s="575"/>
      <c r="Y257" s="576"/>
      <c r="Z257" s="576"/>
      <c r="AA257" s="576"/>
      <c r="AB257" s="576"/>
      <c r="AC257" s="576"/>
      <c r="AD257" s="576"/>
      <c r="AE257" s="576"/>
      <c r="AF257" s="576"/>
      <c r="AG257" s="576"/>
      <c r="AH257" s="577"/>
      <c r="AI257" s="570"/>
      <c r="AJ257" s="643"/>
    </row>
    <row r="258" spans="1:36" s="402" customFormat="1" ht="18" customHeight="1" x14ac:dyDescent="0.25">
      <c r="A258" s="591"/>
      <c r="B258" s="567"/>
      <c r="C258" s="19"/>
      <c r="D258" s="353"/>
      <c r="E258" s="567"/>
      <c r="F258" s="568"/>
      <c r="G258" s="574"/>
      <c r="H258" s="568"/>
      <c r="I258" s="568"/>
      <c r="J258" s="568"/>
      <c r="K258" s="568"/>
      <c r="L258" s="568"/>
      <c r="M258" s="568"/>
      <c r="N258" s="568"/>
      <c r="O258" s="568"/>
      <c r="P258" s="568"/>
      <c r="Q258" s="568"/>
      <c r="R258" s="568"/>
      <c r="S258" s="568"/>
      <c r="T258" s="568"/>
      <c r="U258" s="575"/>
      <c r="V258" s="575"/>
      <c r="W258" s="575"/>
      <c r="X258" s="575"/>
      <c r="Y258" s="576"/>
      <c r="Z258" s="576"/>
      <c r="AA258" s="576"/>
      <c r="AB258" s="576"/>
      <c r="AC258" s="576"/>
      <c r="AD258" s="576"/>
      <c r="AE258" s="576"/>
      <c r="AF258" s="576"/>
      <c r="AG258" s="576"/>
      <c r="AH258" s="577"/>
      <c r="AI258" s="570"/>
      <c r="AJ258" s="643"/>
    </row>
    <row r="259" spans="1:36" s="402" customFormat="1" ht="18" customHeight="1" x14ac:dyDescent="0.25">
      <c r="A259" s="591"/>
      <c r="B259" s="567"/>
      <c r="C259" s="19"/>
      <c r="D259" s="353" t="str">
        <f>IFERROR(VLOOKUP($C259,'[2]Mã KH'!$A$3:$E$4001,3,0)," ")</f>
        <v xml:space="preserve"> </v>
      </c>
      <c r="E259" s="567"/>
      <c r="F259" s="569"/>
      <c r="G259" s="573"/>
      <c r="H259" s="569"/>
      <c r="I259" s="569"/>
      <c r="J259" s="569"/>
      <c r="K259" s="569"/>
      <c r="L259" s="569"/>
      <c r="M259" s="569"/>
      <c r="N259" s="569"/>
      <c r="O259" s="569"/>
      <c r="P259" s="569"/>
      <c r="Q259" s="569"/>
      <c r="R259" s="569"/>
      <c r="S259" s="569"/>
      <c r="T259" s="569"/>
      <c r="U259" s="576"/>
      <c r="V259" s="576"/>
      <c r="W259" s="576"/>
      <c r="X259" s="576"/>
      <c r="Y259" s="576"/>
      <c r="Z259" s="576"/>
      <c r="AA259" s="576"/>
      <c r="AB259" s="576"/>
      <c r="AC259" s="576"/>
      <c r="AD259" s="576"/>
      <c r="AE259" s="576"/>
      <c r="AF259" s="576"/>
      <c r="AG259" s="576"/>
      <c r="AH259" s="126"/>
      <c r="AI259" s="397"/>
      <c r="AJ259" s="117"/>
    </row>
    <row r="260" spans="1:36" s="402" customFormat="1" ht="18" customHeight="1" x14ac:dyDescent="0.25">
      <c r="A260" s="591"/>
      <c r="B260" s="585"/>
      <c r="C260" s="19"/>
      <c r="D260" s="353" t="str">
        <f>IFERROR(VLOOKUP($C260,'[2]Mã KH'!$A$3:$E$4001,3,0)," ")</f>
        <v xml:space="preserve"> </v>
      </c>
      <c r="E260" s="19"/>
      <c r="F260" s="569"/>
      <c r="G260" s="569"/>
      <c r="H260" s="569"/>
      <c r="I260" s="569"/>
      <c r="J260" s="569"/>
      <c r="K260" s="569"/>
      <c r="L260" s="569"/>
      <c r="M260" s="569"/>
      <c r="N260" s="569"/>
      <c r="O260" s="569"/>
      <c r="P260" s="569"/>
      <c r="Q260" s="569"/>
      <c r="R260" s="569"/>
      <c r="S260" s="569"/>
      <c r="T260" s="569"/>
      <c r="U260" s="576"/>
      <c r="V260" s="576"/>
      <c r="W260" s="576"/>
      <c r="X260" s="576"/>
      <c r="Y260" s="576"/>
      <c r="Z260" s="576"/>
      <c r="AA260" s="576"/>
      <c r="AB260" s="576"/>
      <c r="AC260" s="576"/>
      <c r="AD260" s="576"/>
      <c r="AE260" s="576"/>
      <c r="AF260" s="576"/>
      <c r="AG260" s="576"/>
      <c r="AH260" s="126"/>
      <c r="AI260" s="397"/>
      <c r="AJ260" s="117"/>
    </row>
    <row r="261" spans="1:36" s="26" customFormat="1" ht="18" customHeight="1" x14ac:dyDescent="0.25">
      <c r="A261" s="590"/>
      <c r="B261" s="558"/>
      <c r="C261" s="19"/>
      <c r="D261" s="353" t="str">
        <f>IFERROR(VLOOKUP($C261,'[2]Mã KH'!$A$3:$E$4001,3,0)," ")</f>
        <v xml:space="preserve"> </v>
      </c>
      <c r="E261" s="362"/>
      <c r="F261" s="404"/>
      <c r="G261" s="404"/>
      <c r="H261" s="404"/>
      <c r="I261" s="404"/>
      <c r="J261" s="404"/>
      <c r="K261" s="404"/>
      <c r="L261" s="404"/>
      <c r="M261" s="404"/>
      <c r="N261" s="404"/>
      <c r="O261" s="404"/>
      <c r="P261" s="404"/>
      <c r="Q261" s="404"/>
      <c r="R261" s="404"/>
      <c r="S261" s="404"/>
      <c r="T261" s="404"/>
      <c r="U261" s="404"/>
      <c r="V261" s="404"/>
      <c r="W261" s="404"/>
      <c r="X261" s="404"/>
      <c r="Y261" s="397"/>
      <c r="Z261" s="397"/>
      <c r="AA261" s="397"/>
      <c r="AB261" s="397"/>
      <c r="AC261" s="397"/>
      <c r="AD261" s="397"/>
      <c r="AE261" s="397"/>
      <c r="AF261" s="397"/>
      <c r="AG261" s="397"/>
      <c r="AH261" s="397"/>
      <c r="AI261" s="397"/>
      <c r="AJ261" s="117"/>
    </row>
    <row r="262" spans="1:36" s="26" customFormat="1" ht="18" customHeight="1" x14ac:dyDescent="0.25">
      <c r="A262" s="590"/>
      <c r="B262" s="558"/>
      <c r="C262" s="19"/>
      <c r="D262" s="353" t="str">
        <f>IFERROR(VLOOKUP($C262,'[2]Mã KH'!$A$3:$E$4001,3,0)," ")</f>
        <v xml:space="preserve"> </v>
      </c>
      <c r="E262" s="362"/>
      <c r="F262" s="404"/>
      <c r="G262" s="404"/>
      <c r="H262" s="404"/>
      <c r="I262" s="404"/>
      <c r="J262" s="404"/>
      <c r="K262" s="404"/>
      <c r="L262" s="404"/>
      <c r="M262" s="404"/>
      <c r="N262" s="404"/>
      <c r="O262" s="404"/>
      <c r="P262" s="404"/>
      <c r="Q262" s="404"/>
      <c r="R262" s="404"/>
      <c r="S262" s="404"/>
      <c r="T262" s="404"/>
      <c r="U262" s="404"/>
      <c r="V262" s="404"/>
      <c r="W262" s="404"/>
      <c r="X262" s="404"/>
      <c r="Y262" s="397"/>
      <c r="Z262" s="397"/>
      <c r="AA262" s="397"/>
      <c r="AB262" s="397"/>
      <c r="AC262" s="397"/>
      <c r="AD262" s="397"/>
      <c r="AE262" s="397"/>
      <c r="AF262" s="397"/>
      <c r="AG262" s="397"/>
      <c r="AH262" s="397"/>
      <c r="AI262" s="397"/>
      <c r="AJ262" s="117"/>
    </row>
    <row r="263" spans="1:36" ht="18" customHeight="1" x14ac:dyDescent="0.25">
      <c r="A263" s="592"/>
      <c r="B263" s="444"/>
      <c r="C263" s="19"/>
      <c r="D263" s="353" t="str">
        <f>+IFERROR(INDEX('Mã KH'!$C$3:$C$4984,MATCH('Vin Tỉnh -tháng 2'!$C263,'Mã KH'!$A$3:$A$4984,0)),"")</f>
        <v/>
      </c>
      <c r="E263" s="362"/>
      <c r="F263" s="404"/>
      <c r="G263" s="404"/>
      <c r="H263" s="404"/>
      <c r="I263" s="404"/>
      <c r="J263" s="404"/>
      <c r="K263" s="404"/>
      <c r="L263" s="404"/>
      <c r="M263" s="404"/>
      <c r="N263" s="404"/>
      <c r="O263" s="404"/>
      <c r="P263" s="404"/>
      <c r="Q263" s="404"/>
      <c r="R263" s="404"/>
      <c r="S263" s="404"/>
      <c r="T263" s="404"/>
      <c r="U263" s="404"/>
      <c r="V263" s="404"/>
      <c r="W263" s="404"/>
      <c r="X263" s="404"/>
      <c r="Y263" s="397"/>
      <c r="Z263" s="397"/>
      <c r="AA263" s="397"/>
      <c r="AB263" s="397"/>
      <c r="AC263" s="397"/>
      <c r="AD263" s="397"/>
      <c r="AE263" s="397"/>
      <c r="AF263" s="397"/>
      <c r="AG263" s="397"/>
      <c r="AH263" s="397"/>
      <c r="AI263" s="397"/>
      <c r="AJ263" s="442"/>
    </row>
    <row r="264" spans="1:36" ht="18" customHeight="1" x14ac:dyDescent="0.25">
      <c r="A264" s="592"/>
      <c r="B264" s="445"/>
      <c r="C264" s="695" t="s">
        <v>16962</v>
      </c>
      <c r="D264" s="696"/>
      <c r="E264" s="35"/>
      <c r="F264" s="446">
        <f>SUM(F7:F263)</f>
        <v>84</v>
      </c>
      <c r="G264" s="446">
        <f>SUM(G7:G263)</f>
        <v>40</v>
      </c>
      <c r="H264" s="446">
        <f>SUM(H7:H263)</f>
        <v>0</v>
      </c>
      <c r="I264" s="446">
        <f>SUM(I7:I263)</f>
        <v>0</v>
      </c>
      <c r="J264" s="446">
        <f>SUM(J7:J263)</f>
        <v>17</v>
      </c>
      <c r="K264" s="446">
        <f>SUM(K6:K263)</f>
        <v>0</v>
      </c>
      <c r="L264" s="446">
        <f t="shared" ref="L264:AI264" si="0">SUM(L7:L263)</f>
        <v>479</v>
      </c>
      <c r="M264" s="446">
        <f t="shared" si="0"/>
        <v>276</v>
      </c>
      <c r="N264" s="446">
        <f t="shared" si="0"/>
        <v>0</v>
      </c>
      <c r="O264" s="446">
        <f t="shared" si="0"/>
        <v>40</v>
      </c>
      <c r="P264" s="446">
        <f t="shared" si="0"/>
        <v>0</v>
      </c>
      <c r="Q264" s="446">
        <f t="shared" si="0"/>
        <v>0</v>
      </c>
      <c r="R264" s="446">
        <f t="shared" si="0"/>
        <v>0</v>
      </c>
      <c r="S264" s="446">
        <f t="shared" si="0"/>
        <v>97</v>
      </c>
      <c r="T264" s="446">
        <f t="shared" si="0"/>
        <v>0</v>
      </c>
      <c r="U264" s="446">
        <f t="shared" si="0"/>
        <v>2662</v>
      </c>
      <c r="V264" s="446">
        <f t="shared" si="0"/>
        <v>2696</v>
      </c>
      <c r="W264" s="446">
        <f t="shared" si="0"/>
        <v>0</v>
      </c>
      <c r="X264" s="446">
        <f t="shared" si="0"/>
        <v>29</v>
      </c>
      <c r="Y264" s="446">
        <f t="shared" si="0"/>
        <v>0</v>
      </c>
      <c r="Z264" s="446">
        <f t="shared" si="0"/>
        <v>0</v>
      </c>
      <c r="AA264" s="446">
        <f t="shared" si="0"/>
        <v>68</v>
      </c>
      <c r="AB264" s="446">
        <f t="shared" si="0"/>
        <v>0</v>
      </c>
      <c r="AC264" s="446">
        <f t="shared" si="0"/>
        <v>1619</v>
      </c>
      <c r="AD264" s="446">
        <f t="shared" si="0"/>
        <v>1472</v>
      </c>
      <c r="AE264" s="446">
        <f t="shared" si="0"/>
        <v>0</v>
      </c>
      <c r="AF264" s="446">
        <f t="shared" si="0"/>
        <v>547</v>
      </c>
      <c r="AG264" s="446">
        <f t="shared" si="0"/>
        <v>30</v>
      </c>
      <c r="AH264" s="446">
        <f t="shared" si="0"/>
        <v>152</v>
      </c>
      <c r="AI264" s="446">
        <f t="shared" si="0"/>
        <v>0</v>
      </c>
      <c r="AJ264" s="447"/>
    </row>
    <row r="265" spans="1:36" ht="18" customHeight="1" x14ac:dyDescent="0.25">
      <c r="A265" s="592"/>
      <c r="B265" s="448"/>
      <c r="C265" s="727" t="s">
        <v>2848</v>
      </c>
      <c r="D265" s="728"/>
      <c r="E265" s="342"/>
      <c r="F265" s="479">
        <v>101989</v>
      </c>
      <c r="G265" s="480">
        <v>94013</v>
      </c>
      <c r="H265" s="480">
        <v>45788</v>
      </c>
      <c r="I265" s="480">
        <v>45080</v>
      </c>
      <c r="J265" s="480">
        <v>56848</v>
      </c>
      <c r="K265" s="502"/>
      <c r="L265" s="480">
        <v>62637</v>
      </c>
      <c r="M265" s="480">
        <v>30645</v>
      </c>
      <c r="N265" s="480"/>
      <c r="O265" s="480">
        <v>31977</v>
      </c>
      <c r="P265" s="480"/>
      <c r="Q265" s="480"/>
      <c r="R265" s="480"/>
      <c r="S265" s="480">
        <v>111606</v>
      </c>
      <c r="T265" s="480"/>
      <c r="U265" s="480">
        <v>111058</v>
      </c>
      <c r="V265" s="480">
        <v>73431</v>
      </c>
      <c r="W265" s="480">
        <v>119066</v>
      </c>
      <c r="X265" s="480">
        <v>87787</v>
      </c>
      <c r="Y265" s="480">
        <v>130922</v>
      </c>
      <c r="Z265" s="480">
        <v>215677</v>
      </c>
      <c r="AA265" s="480">
        <v>55595</v>
      </c>
      <c r="AB265" s="480">
        <v>107205</v>
      </c>
      <c r="AC265" s="480">
        <v>50182</v>
      </c>
      <c r="AD265" s="480">
        <v>46000</v>
      </c>
      <c r="AE265" s="480">
        <v>90750</v>
      </c>
      <c r="AF265" s="480">
        <v>74250</v>
      </c>
      <c r="AG265" s="480">
        <v>61050</v>
      </c>
      <c r="AH265" s="480">
        <v>70950</v>
      </c>
      <c r="AI265" s="480">
        <v>59400</v>
      </c>
      <c r="AJ265" s="449"/>
    </row>
    <row r="266" spans="1:36" ht="18" customHeight="1" x14ac:dyDescent="0.25">
      <c r="A266" s="592"/>
      <c r="B266" s="450"/>
      <c r="C266" s="726" t="s">
        <v>2849</v>
      </c>
      <c r="D266" s="726"/>
      <c r="E266" s="25"/>
      <c r="F266" s="451">
        <f t="shared" ref="F266:AI266" si="1">F264*F265</f>
        <v>8567076</v>
      </c>
      <c r="G266" s="451">
        <f t="shared" si="1"/>
        <v>3760520</v>
      </c>
      <c r="H266" s="451">
        <f t="shared" si="1"/>
        <v>0</v>
      </c>
      <c r="I266" s="451">
        <f t="shared" si="1"/>
        <v>0</v>
      </c>
      <c r="J266" s="451">
        <f t="shared" si="1"/>
        <v>966416</v>
      </c>
      <c r="K266" s="451"/>
      <c r="L266" s="451">
        <f t="shared" si="1"/>
        <v>30003123</v>
      </c>
      <c r="M266" s="451">
        <f t="shared" si="1"/>
        <v>8458020</v>
      </c>
      <c r="N266" s="451"/>
      <c r="O266" s="451">
        <f t="shared" si="1"/>
        <v>1279080</v>
      </c>
      <c r="P266" s="451"/>
      <c r="Q266" s="451">
        <f t="shared" si="1"/>
        <v>0</v>
      </c>
      <c r="R266" s="451"/>
      <c r="S266" s="451">
        <f t="shared" si="1"/>
        <v>10825782</v>
      </c>
      <c r="T266" s="451"/>
      <c r="U266" s="451">
        <f t="shared" si="1"/>
        <v>295636396</v>
      </c>
      <c r="V266" s="451">
        <f t="shared" si="1"/>
        <v>197969976</v>
      </c>
      <c r="W266" s="451">
        <f t="shared" si="1"/>
        <v>0</v>
      </c>
      <c r="X266" s="451">
        <f t="shared" si="1"/>
        <v>2545823</v>
      </c>
      <c r="Y266" s="451">
        <f t="shared" si="1"/>
        <v>0</v>
      </c>
      <c r="Z266" s="451">
        <f t="shared" si="1"/>
        <v>0</v>
      </c>
      <c r="AA266" s="451">
        <f t="shared" si="1"/>
        <v>3780460</v>
      </c>
      <c r="AB266" s="451">
        <f t="shared" si="1"/>
        <v>0</v>
      </c>
      <c r="AC266" s="451">
        <f t="shared" si="1"/>
        <v>81244658</v>
      </c>
      <c r="AD266" s="451">
        <f t="shared" si="1"/>
        <v>67712000</v>
      </c>
      <c r="AE266" s="451">
        <f t="shared" si="1"/>
        <v>0</v>
      </c>
      <c r="AF266" s="451">
        <f t="shared" si="1"/>
        <v>40614750</v>
      </c>
      <c r="AG266" s="451">
        <f t="shared" si="1"/>
        <v>1831500</v>
      </c>
      <c r="AH266" s="451">
        <f t="shared" si="1"/>
        <v>10784400</v>
      </c>
      <c r="AI266" s="451">
        <f t="shared" si="1"/>
        <v>0</v>
      </c>
      <c r="AJ266" s="452">
        <f>F266+G266+H266+I266+J266+L266+M266+O266+Q266+S266+U266+V266+W266+X266+Y266+Z266+AA266+AB266+AC266+AD266+AE266+AF266+AG266+AH266+AI266</f>
        <v>765979980</v>
      </c>
    </row>
    <row r="267" spans="1:36" ht="18" customHeight="1" x14ac:dyDescent="0.25">
      <c r="A267" s="593"/>
    </row>
    <row r="268" spans="1:36" ht="18" customHeight="1" x14ac:dyDescent="0.25">
      <c r="A268" s="593"/>
    </row>
    <row r="269" spans="1:36" ht="18" customHeight="1" x14ac:dyDescent="0.25">
      <c r="A269" s="593"/>
    </row>
    <row r="270" spans="1:36" ht="18" customHeight="1" x14ac:dyDescent="0.25">
      <c r="A270" s="593"/>
    </row>
    <row r="271" spans="1:36" ht="18" customHeight="1" x14ac:dyDescent="0.25">
      <c r="A271" s="593"/>
    </row>
    <row r="272" spans="1:36" ht="18" customHeight="1" x14ac:dyDescent="0.25">
      <c r="A272" s="593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</row>
    <row r="273" spans="1:36" ht="18" customHeight="1" x14ac:dyDescent="0.25">
      <c r="A273" s="59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</row>
    <row r="274" spans="1:36" ht="18" customHeight="1" x14ac:dyDescent="0.25">
      <c r="A274" s="593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</row>
    <row r="275" spans="1:36" ht="18" customHeight="1" x14ac:dyDescent="0.25">
      <c r="A275" s="593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</row>
    <row r="276" spans="1:36" ht="18" customHeight="1" x14ac:dyDescent="0.25">
      <c r="A276" s="593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</row>
    <row r="277" spans="1:36" ht="18" customHeight="1" x14ac:dyDescent="0.25">
      <c r="A277" s="593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</row>
    <row r="278" spans="1:36" ht="18" customHeight="1" x14ac:dyDescent="0.25">
      <c r="A278" s="593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</row>
    <row r="279" spans="1:36" ht="18" customHeight="1" x14ac:dyDescent="0.25">
      <c r="A279" s="593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</row>
    <row r="280" spans="1:36" ht="18" customHeight="1" x14ac:dyDescent="0.25">
      <c r="A280" s="593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</row>
    <row r="281" spans="1:36" ht="18" customHeight="1" x14ac:dyDescent="0.25">
      <c r="A281" s="593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</row>
    <row r="282" spans="1:36" ht="18" customHeight="1" x14ac:dyDescent="0.25">
      <c r="A282" s="593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</row>
    <row r="283" spans="1:36" ht="18" customHeight="1" x14ac:dyDescent="0.25">
      <c r="A283" s="59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</row>
    <row r="284" spans="1:36" ht="18" customHeight="1" x14ac:dyDescent="0.25">
      <c r="A284" s="593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</row>
    <row r="285" spans="1:36" ht="18" customHeight="1" x14ac:dyDescent="0.25">
      <c r="A285" s="593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</row>
    <row r="286" spans="1:36" ht="18" customHeight="1" x14ac:dyDescent="0.25">
      <c r="A286" s="593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</row>
    <row r="287" spans="1:36" ht="18" customHeight="1" x14ac:dyDescent="0.25">
      <c r="A287" s="593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</row>
    <row r="288" spans="1:36" ht="18" customHeight="1" x14ac:dyDescent="0.25">
      <c r="A288" s="593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</row>
    <row r="289" spans="1:36" ht="18" customHeight="1" x14ac:dyDescent="0.25">
      <c r="A289" s="593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</row>
    <row r="290" spans="1:36" ht="18" customHeight="1" x14ac:dyDescent="0.25">
      <c r="A290" s="593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</row>
    <row r="291" spans="1:36" ht="18" customHeight="1" x14ac:dyDescent="0.25">
      <c r="A291" s="593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</row>
    <row r="292" spans="1:36" ht="18" customHeight="1" x14ac:dyDescent="0.25">
      <c r="A292" s="593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</row>
    <row r="293" spans="1:36" ht="18" customHeight="1" x14ac:dyDescent="0.25">
      <c r="A293" s="5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</row>
    <row r="294" spans="1:36" ht="18" customHeight="1" x14ac:dyDescent="0.25">
      <c r="A294" s="593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</row>
    <row r="295" spans="1:36" ht="18" customHeight="1" x14ac:dyDescent="0.25">
      <c r="A295" s="593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</row>
    <row r="296" spans="1:36" ht="18" customHeight="1" x14ac:dyDescent="0.25">
      <c r="A296" s="593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</row>
    <row r="297" spans="1:36" ht="18" customHeight="1" x14ac:dyDescent="0.25">
      <c r="A297" s="593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</row>
    <row r="298" spans="1:36" ht="18" customHeight="1" x14ac:dyDescent="0.25">
      <c r="A298" s="593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</row>
    <row r="299" spans="1:36" ht="18" customHeight="1" x14ac:dyDescent="0.25">
      <c r="A299" s="593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</row>
    <row r="300" spans="1:36" ht="18" customHeight="1" x14ac:dyDescent="0.25">
      <c r="A300" s="593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</row>
    <row r="301" spans="1:36" ht="18" customHeight="1" x14ac:dyDescent="0.25">
      <c r="A301" s="593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</row>
    <row r="302" spans="1:36" ht="18" customHeight="1" x14ac:dyDescent="0.25">
      <c r="A302" s="593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</row>
    <row r="303" spans="1:36" ht="18" customHeight="1" x14ac:dyDescent="0.25">
      <c r="A303" s="59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</row>
    <row r="304" spans="1:36" ht="18" customHeight="1" x14ac:dyDescent="0.25">
      <c r="A304" s="593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</row>
    <row r="305" spans="1:36" ht="18" customHeight="1" x14ac:dyDescent="0.25">
      <c r="A305" s="593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</row>
    <row r="306" spans="1:36" ht="18" customHeight="1" x14ac:dyDescent="0.25">
      <c r="A306" s="593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</row>
    <row r="307" spans="1:36" ht="18" customHeight="1" x14ac:dyDescent="0.25">
      <c r="A307" s="593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</row>
    <row r="308" spans="1:36" ht="18" customHeight="1" x14ac:dyDescent="0.25">
      <c r="A308" s="593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</row>
    <row r="309" spans="1:36" ht="18" customHeight="1" x14ac:dyDescent="0.25">
      <c r="A309" s="593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</row>
    <row r="310" spans="1:36" ht="18" customHeight="1" x14ac:dyDescent="0.25">
      <c r="A310" s="593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</row>
    <row r="311" spans="1:36" ht="18" customHeight="1" x14ac:dyDescent="0.25">
      <c r="A311" s="593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</row>
    <row r="312" spans="1:36" ht="18" customHeight="1" x14ac:dyDescent="0.25">
      <c r="A312" s="593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</row>
    <row r="313" spans="1:36" ht="18" customHeight="1" x14ac:dyDescent="0.25">
      <c r="A313" s="59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</row>
    <row r="314" spans="1:36" ht="18" customHeight="1" x14ac:dyDescent="0.25">
      <c r="A314" s="593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</row>
    <row r="315" spans="1:36" ht="18" customHeight="1" x14ac:dyDescent="0.25">
      <c r="A315" s="593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</row>
    <row r="316" spans="1:36" ht="18" customHeight="1" x14ac:dyDescent="0.25">
      <c r="A316" s="593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</row>
    <row r="317" spans="1:36" ht="18" customHeight="1" x14ac:dyDescent="0.25">
      <c r="A317" s="593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</row>
    <row r="318" spans="1:36" ht="18" customHeight="1" x14ac:dyDescent="0.25">
      <c r="A318" s="593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</row>
    <row r="319" spans="1:36" ht="18" customHeight="1" x14ac:dyDescent="0.25">
      <c r="A319" s="593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</row>
    <row r="320" spans="1:36" ht="18" customHeight="1" x14ac:dyDescent="0.25">
      <c r="A320" s="593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</row>
    <row r="321" spans="1:36" ht="18" customHeight="1" x14ac:dyDescent="0.25">
      <c r="A321" s="593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</row>
    <row r="322" spans="1:36" ht="18" customHeight="1" x14ac:dyDescent="0.25">
      <c r="A322" s="593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</row>
    <row r="323" spans="1:36" ht="18" customHeight="1" x14ac:dyDescent="0.25">
      <c r="A323" s="59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</row>
    <row r="324" spans="1:36" ht="18" customHeight="1" x14ac:dyDescent="0.25">
      <c r="A324" s="593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</row>
    <row r="325" spans="1:36" ht="18" customHeight="1" x14ac:dyDescent="0.25">
      <c r="A325" s="593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</row>
    <row r="326" spans="1:36" ht="18" customHeight="1" x14ac:dyDescent="0.25">
      <c r="A326" s="593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</row>
    <row r="327" spans="1:36" ht="18" customHeight="1" x14ac:dyDescent="0.25">
      <c r="A327" s="593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</row>
    <row r="328" spans="1:36" ht="18" customHeight="1" x14ac:dyDescent="0.25">
      <c r="A328" s="593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</row>
    <row r="329" spans="1:36" ht="18" customHeight="1" x14ac:dyDescent="0.25">
      <c r="A329" s="593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</row>
    <row r="330" spans="1:36" ht="18" customHeight="1" x14ac:dyDescent="0.25">
      <c r="A330" s="593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</row>
    <row r="331" spans="1:36" ht="18" customHeight="1" x14ac:dyDescent="0.25">
      <c r="A331" s="593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</row>
    <row r="332" spans="1:36" ht="18" customHeight="1" x14ac:dyDescent="0.25">
      <c r="A332" s="593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</row>
    <row r="333" spans="1:36" ht="18" customHeight="1" x14ac:dyDescent="0.25">
      <c r="A333" s="59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</row>
    <row r="334" spans="1:36" ht="18" customHeight="1" x14ac:dyDescent="0.25">
      <c r="A334" s="593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</row>
    <row r="335" spans="1:36" ht="18" customHeight="1" x14ac:dyDescent="0.25">
      <c r="A335" s="593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</row>
    <row r="336" spans="1:36" ht="18" customHeight="1" x14ac:dyDescent="0.25">
      <c r="A336" s="593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</row>
    <row r="337" spans="1:36" ht="18" customHeight="1" x14ac:dyDescent="0.25">
      <c r="A337" s="593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</row>
    <row r="338" spans="1:36" ht="18" customHeight="1" x14ac:dyDescent="0.25">
      <c r="A338" s="593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</row>
    <row r="339" spans="1:36" ht="18" customHeight="1" x14ac:dyDescent="0.25">
      <c r="A339" s="593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</row>
    <row r="340" spans="1:36" ht="18" customHeight="1" x14ac:dyDescent="0.25">
      <c r="A340" s="593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</row>
    <row r="341" spans="1:36" ht="18" customHeight="1" x14ac:dyDescent="0.25">
      <c r="A341" s="593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</row>
    <row r="342" spans="1:36" ht="18" customHeight="1" x14ac:dyDescent="0.25">
      <c r="A342" s="593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</row>
    <row r="343" spans="1:36" ht="18" customHeight="1" x14ac:dyDescent="0.25">
      <c r="A343" s="59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</row>
    <row r="344" spans="1:36" ht="18" customHeight="1" x14ac:dyDescent="0.25">
      <c r="A344" s="593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</row>
    <row r="345" spans="1:36" ht="18" customHeight="1" x14ac:dyDescent="0.25">
      <c r="A345" s="593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</row>
    <row r="346" spans="1:36" ht="18" customHeight="1" x14ac:dyDescent="0.25">
      <c r="A346" s="593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</row>
    <row r="347" spans="1:36" ht="18" customHeight="1" x14ac:dyDescent="0.25">
      <c r="A347" s="593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</row>
    <row r="348" spans="1:36" ht="18" customHeight="1" x14ac:dyDescent="0.25">
      <c r="A348" s="593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</row>
    <row r="349" spans="1:36" ht="18" customHeight="1" x14ac:dyDescent="0.25">
      <c r="A349" s="593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</row>
    <row r="350" spans="1:36" ht="18" customHeight="1" x14ac:dyDescent="0.25">
      <c r="A350" s="593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</row>
    <row r="351" spans="1:36" ht="18" customHeight="1" x14ac:dyDescent="0.25">
      <c r="A351" s="593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</row>
    <row r="352" spans="1:36" ht="18" customHeight="1" x14ac:dyDescent="0.25">
      <c r="A352" s="593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</row>
    <row r="353" spans="1:36" ht="18" customHeight="1" x14ac:dyDescent="0.25">
      <c r="A353" s="59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</row>
    <row r="354" spans="1:36" ht="18" customHeight="1" x14ac:dyDescent="0.25">
      <c r="A354" s="593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</row>
    <row r="355" spans="1:36" ht="18" customHeight="1" x14ac:dyDescent="0.25">
      <c r="A355" s="593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</row>
    <row r="356" spans="1:36" ht="18" customHeight="1" x14ac:dyDescent="0.25">
      <c r="A356" s="593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</row>
    <row r="357" spans="1:36" ht="18" customHeight="1" x14ac:dyDescent="0.25">
      <c r="A357" s="593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</row>
    <row r="358" spans="1:36" ht="18" customHeight="1" x14ac:dyDescent="0.25">
      <c r="A358" s="593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</row>
    <row r="359" spans="1:36" ht="18" customHeight="1" x14ac:dyDescent="0.25">
      <c r="A359" s="593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</row>
    <row r="360" spans="1:36" ht="18" customHeight="1" x14ac:dyDescent="0.25">
      <c r="A360" s="593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</row>
    <row r="361" spans="1:36" ht="18" customHeight="1" x14ac:dyDescent="0.25">
      <c r="A361" s="593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</row>
    <row r="362" spans="1:36" ht="18" customHeight="1" x14ac:dyDescent="0.25">
      <c r="A362" s="593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</row>
    <row r="363" spans="1:36" ht="18" customHeight="1" x14ac:dyDescent="0.25">
      <c r="A363" s="59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</row>
    <row r="364" spans="1:36" ht="18" customHeight="1" x14ac:dyDescent="0.25">
      <c r="A364" s="593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</row>
    <row r="365" spans="1:36" ht="18" customHeight="1" x14ac:dyDescent="0.25">
      <c r="A365" s="593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</row>
    <row r="366" spans="1:36" ht="18" customHeight="1" x14ac:dyDescent="0.25">
      <c r="A366" s="593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</row>
    <row r="367" spans="1:36" ht="18" customHeight="1" x14ac:dyDescent="0.25">
      <c r="A367" s="593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</row>
    <row r="368" spans="1:36" ht="18" customHeight="1" x14ac:dyDescent="0.25">
      <c r="A368" s="593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</row>
    <row r="369" spans="1:36" ht="18" customHeight="1" x14ac:dyDescent="0.25">
      <c r="A369" s="593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</row>
    <row r="370" spans="1:36" ht="18" customHeight="1" x14ac:dyDescent="0.25">
      <c r="A370" s="593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</row>
    <row r="371" spans="1:36" ht="18" customHeight="1" x14ac:dyDescent="0.25">
      <c r="A371" s="593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</row>
    <row r="372" spans="1:36" ht="18" customHeight="1" x14ac:dyDescent="0.25">
      <c r="A372" s="593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</row>
    <row r="373" spans="1:36" ht="18" customHeight="1" x14ac:dyDescent="0.25">
      <c r="A373" s="59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</row>
    <row r="374" spans="1:36" ht="18" customHeight="1" x14ac:dyDescent="0.25">
      <c r="A374" s="593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</row>
    <row r="375" spans="1:36" ht="18" customHeight="1" x14ac:dyDescent="0.25">
      <c r="A375" s="593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</row>
    <row r="376" spans="1:36" ht="18" customHeight="1" x14ac:dyDescent="0.25">
      <c r="A376" s="593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</row>
    <row r="377" spans="1:36" ht="18" customHeight="1" x14ac:dyDescent="0.25">
      <c r="A377" s="593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</row>
    <row r="378" spans="1:36" ht="18" customHeight="1" x14ac:dyDescent="0.25">
      <c r="A378" s="593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</row>
    <row r="379" spans="1:36" ht="18" customHeight="1" x14ac:dyDescent="0.25">
      <c r="A379" s="593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</row>
    <row r="380" spans="1:36" ht="18" customHeight="1" x14ac:dyDescent="0.25">
      <c r="A380" s="593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</row>
    <row r="381" spans="1:36" ht="18" customHeight="1" x14ac:dyDescent="0.25">
      <c r="A381" s="593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</row>
    <row r="382" spans="1:36" ht="18" customHeight="1" x14ac:dyDescent="0.25">
      <c r="A382" s="593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</row>
    <row r="383" spans="1:36" ht="18" customHeight="1" x14ac:dyDescent="0.25">
      <c r="A383" s="59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</row>
    <row r="384" spans="1:36" ht="18" customHeight="1" x14ac:dyDescent="0.25">
      <c r="A384" s="593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</row>
    <row r="385" spans="1:36" ht="18" customHeight="1" x14ac:dyDescent="0.25">
      <c r="A385" s="593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</row>
    <row r="386" spans="1:36" ht="18" customHeight="1" x14ac:dyDescent="0.25">
      <c r="A386" s="593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</row>
    <row r="387" spans="1:36" ht="18" customHeight="1" x14ac:dyDescent="0.25">
      <c r="A387" s="593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</row>
    <row r="388" spans="1:36" ht="18" customHeight="1" x14ac:dyDescent="0.25">
      <c r="A388" s="593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</row>
    <row r="389" spans="1:36" ht="18" customHeight="1" x14ac:dyDescent="0.25">
      <c r="A389" s="593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</row>
    <row r="390" spans="1:36" ht="18" customHeight="1" x14ac:dyDescent="0.25">
      <c r="A390" s="593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</row>
    <row r="391" spans="1:36" ht="18" customHeight="1" x14ac:dyDescent="0.25">
      <c r="A391" s="593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</row>
    <row r="392" spans="1:36" ht="18" customHeight="1" x14ac:dyDescent="0.25">
      <c r="A392" s="593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</row>
    <row r="393" spans="1:36" ht="18" customHeight="1" x14ac:dyDescent="0.25">
      <c r="A393" s="5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</row>
    <row r="394" spans="1:36" ht="18" customHeight="1" x14ac:dyDescent="0.25">
      <c r="A394" s="593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</row>
    <row r="395" spans="1:36" ht="18" customHeight="1" x14ac:dyDescent="0.25">
      <c r="A395" s="593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</row>
    <row r="396" spans="1:36" ht="18" customHeight="1" x14ac:dyDescent="0.25">
      <c r="A396" s="593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</row>
    <row r="397" spans="1:36" ht="18" customHeight="1" x14ac:dyDescent="0.25">
      <c r="A397" s="593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</row>
    <row r="398" spans="1:36" ht="18" customHeight="1" x14ac:dyDescent="0.25">
      <c r="A398" s="593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</row>
    <row r="399" spans="1:36" ht="18" customHeight="1" x14ac:dyDescent="0.25">
      <c r="A399" s="593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</row>
    <row r="400" spans="1:36" ht="18" customHeight="1" x14ac:dyDescent="0.25">
      <c r="A400" s="593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</row>
    <row r="401" spans="1:36" ht="18" customHeight="1" x14ac:dyDescent="0.25">
      <c r="A401" s="593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</row>
    <row r="402" spans="1:36" ht="18" customHeight="1" x14ac:dyDescent="0.25">
      <c r="A402" s="593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</row>
    <row r="403" spans="1:36" ht="18" customHeight="1" x14ac:dyDescent="0.25">
      <c r="A403" s="59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</row>
    <row r="404" spans="1:36" ht="18" customHeight="1" x14ac:dyDescent="0.25">
      <c r="A404" s="593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</row>
    <row r="405" spans="1:36" ht="18" customHeight="1" x14ac:dyDescent="0.25">
      <c r="A405" s="593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</row>
    <row r="406" spans="1:36" ht="18" customHeight="1" x14ac:dyDescent="0.25">
      <c r="A406" s="593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</row>
    <row r="407" spans="1:36" ht="18" customHeight="1" x14ac:dyDescent="0.25">
      <c r="A407" s="593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</row>
    <row r="408" spans="1:36" ht="18" customHeight="1" x14ac:dyDescent="0.25">
      <c r="A408" s="593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</row>
    <row r="409" spans="1:36" ht="18" customHeight="1" x14ac:dyDescent="0.25">
      <c r="A409" s="593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</row>
    <row r="410" spans="1:36" ht="18" customHeight="1" x14ac:dyDescent="0.25">
      <c r="A410" s="593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</row>
    <row r="411" spans="1:36" ht="18" customHeight="1" x14ac:dyDescent="0.25">
      <c r="A411" s="593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</row>
    <row r="412" spans="1:36" ht="18" customHeight="1" x14ac:dyDescent="0.25">
      <c r="A412" s="593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</row>
    <row r="413" spans="1:36" ht="18" customHeight="1" x14ac:dyDescent="0.25">
      <c r="A413" s="59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</row>
    <row r="414" spans="1:36" ht="18" customHeight="1" x14ac:dyDescent="0.25">
      <c r="A414" s="593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</row>
    <row r="415" spans="1:36" ht="18" customHeight="1" x14ac:dyDescent="0.25">
      <c r="A415" s="593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</row>
    <row r="416" spans="1:36" ht="18" customHeight="1" x14ac:dyDescent="0.25">
      <c r="A416" s="593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</row>
    <row r="417" spans="1:36" ht="18" customHeight="1" x14ac:dyDescent="0.25">
      <c r="A417" s="593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</row>
    <row r="418" spans="1:36" ht="18" customHeight="1" x14ac:dyDescent="0.25">
      <c r="A418" s="593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</row>
    <row r="419" spans="1:36" ht="18" customHeight="1" x14ac:dyDescent="0.25">
      <c r="A419" s="593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</row>
    <row r="420" spans="1:36" ht="18" customHeight="1" x14ac:dyDescent="0.25">
      <c r="A420" s="593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</row>
    <row r="421" spans="1:36" ht="18" customHeight="1" x14ac:dyDescent="0.25">
      <c r="A421" s="593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</row>
    <row r="422" spans="1:36" ht="18" customHeight="1" x14ac:dyDescent="0.25">
      <c r="A422" s="593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</row>
    <row r="423" spans="1:36" ht="18" customHeight="1" x14ac:dyDescent="0.25">
      <c r="A423" s="59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</row>
    <row r="424" spans="1:36" ht="18" customHeight="1" x14ac:dyDescent="0.25">
      <c r="A424" s="593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</row>
    <row r="425" spans="1:36" ht="18" customHeight="1" x14ac:dyDescent="0.25">
      <c r="A425" s="593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</row>
    <row r="426" spans="1:36" ht="18" customHeight="1" x14ac:dyDescent="0.25">
      <c r="A426" s="593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</row>
    <row r="427" spans="1:36" ht="18" customHeight="1" x14ac:dyDescent="0.25">
      <c r="A427" s="593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</row>
    <row r="428" spans="1:36" ht="18" customHeight="1" x14ac:dyDescent="0.25">
      <c r="A428" s="593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</row>
    <row r="429" spans="1:36" ht="18" customHeight="1" x14ac:dyDescent="0.25">
      <c r="A429" s="593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</row>
    <row r="430" spans="1:36" ht="18" customHeight="1" x14ac:dyDescent="0.25">
      <c r="A430" s="593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</row>
    <row r="431" spans="1:36" ht="18" customHeight="1" x14ac:dyDescent="0.25">
      <c r="A431" s="593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</row>
    <row r="432" spans="1:36" ht="18" customHeight="1" x14ac:dyDescent="0.25">
      <c r="A432" s="593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</row>
    <row r="433" spans="1:36" ht="18" customHeight="1" x14ac:dyDescent="0.25">
      <c r="A433" s="59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</row>
    <row r="434" spans="1:36" ht="18" customHeight="1" x14ac:dyDescent="0.25">
      <c r="A434" s="593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</row>
    <row r="435" spans="1:36" ht="18" customHeight="1" x14ac:dyDescent="0.25">
      <c r="A435" s="593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</row>
    <row r="436" spans="1:36" ht="18" customHeight="1" x14ac:dyDescent="0.25">
      <c r="A436" s="593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</row>
    <row r="437" spans="1:36" ht="18" customHeight="1" x14ac:dyDescent="0.25">
      <c r="A437" s="593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</row>
    <row r="438" spans="1:36" ht="18" customHeight="1" x14ac:dyDescent="0.25">
      <c r="A438" s="593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</row>
    <row r="439" spans="1:36" ht="18" customHeight="1" x14ac:dyDescent="0.25">
      <c r="A439" s="593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</row>
    <row r="440" spans="1:36" ht="18" customHeight="1" x14ac:dyDescent="0.25">
      <c r="A440" s="593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</row>
    <row r="441" spans="1:36" ht="18" customHeight="1" x14ac:dyDescent="0.25">
      <c r="A441" s="593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</row>
    <row r="442" spans="1:36" ht="18" customHeight="1" x14ac:dyDescent="0.25">
      <c r="A442" s="593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</row>
    <row r="443" spans="1:36" ht="18" customHeight="1" x14ac:dyDescent="0.25">
      <c r="A443" s="59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</row>
    <row r="444" spans="1:36" ht="18" customHeight="1" x14ac:dyDescent="0.25">
      <c r="A444" s="593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</row>
    <row r="445" spans="1:36" ht="18" customHeight="1" x14ac:dyDescent="0.25">
      <c r="A445" s="593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</row>
    <row r="446" spans="1:36" ht="18" customHeight="1" x14ac:dyDescent="0.25">
      <c r="A446" s="593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</row>
    <row r="447" spans="1:36" ht="18" customHeight="1" x14ac:dyDescent="0.25">
      <c r="A447" s="593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</row>
    <row r="448" spans="1:36" ht="18" customHeight="1" x14ac:dyDescent="0.25">
      <c r="A448" s="593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</row>
    <row r="449" spans="1:36" ht="18" customHeight="1" x14ac:dyDescent="0.25">
      <c r="A449" s="593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</row>
    <row r="450" spans="1:36" ht="18" customHeight="1" x14ac:dyDescent="0.25">
      <c r="A450" s="593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</row>
    <row r="451" spans="1:36" ht="18" customHeight="1" x14ac:dyDescent="0.25">
      <c r="A451" s="593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</row>
    <row r="452" spans="1:36" ht="18" customHeight="1" x14ac:dyDescent="0.25">
      <c r="A452" s="593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</row>
    <row r="453" spans="1:36" ht="18" customHeight="1" x14ac:dyDescent="0.25">
      <c r="A453" s="59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</row>
    <row r="454" spans="1:36" ht="18" customHeight="1" x14ac:dyDescent="0.25">
      <c r="A454" s="593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</row>
    <row r="455" spans="1:36" ht="18" customHeight="1" x14ac:dyDescent="0.25">
      <c r="A455" s="593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</row>
    <row r="456" spans="1:36" ht="18" customHeight="1" x14ac:dyDescent="0.25">
      <c r="A456" s="593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</row>
    <row r="457" spans="1:36" ht="18" customHeight="1" x14ac:dyDescent="0.25">
      <c r="A457" s="593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</row>
    <row r="458" spans="1:36" ht="18" customHeight="1" x14ac:dyDescent="0.25">
      <c r="A458" s="593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</row>
    <row r="459" spans="1:36" ht="18" customHeight="1" x14ac:dyDescent="0.25">
      <c r="A459" s="593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</row>
    <row r="460" spans="1:36" ht="18" customHeight="1" x14ac:dyDescent="0.25">
      <c r="A460" s="593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</row>
    <row r="461" spans="1:36" ht="18" customHeight="1" x14ac:dyDescent="0.25">
      <c r="A461" s="593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</row>
    <row r="462" spans="1:36" ht="18" customHeight="1" x14ac:dyDescent="0.25">
      <c r="A462" s="593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</row>
    <row r="463" spans="1:36" ht="18" customHeight="1" x14ac:dyDescent="0.25">
      <c r="A463" s="59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</row>
    <row r="464" spans="1:36" ht="18" customHeight="1" x14ac:dyDescent="0.25">
      <c r="A464" s="593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</row>
    <row r="465" spans="1:36" ht="18" customHeight="1" x14ac:dyDescent="0.25">
      <c r="A465" s="593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</row>
    <row r="466" spans="1:36" ht="18" customHeight="1" x14ac:dyDescent="0.25">
      <c r="A466" s="593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</row>
    <row r="467" spans="1:36" ht="18" customHeight="1" x14ac:dyDescent="0.25">
      <c r="A467" s="593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</row>
    <row r="468" spans="1:36" ht="18" customHeight="1" x14ac:dyDescent="0.25">
      <c r="A468" s="593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</row>
    <row r="469" spans="1:36" ht="18" customHeight="1" x14ac:dyDescent="0.25">
      <c r="A469" s="593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</row>
    <row r="470" spans="1:36" ht="18" customHeight="1" x14ac:dyDescent="0.25">
      <c r="A470" s="593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</row>
    <row r="471" spans="1:36" ht="18" customHeight="1" x14ac:dyDescent="0.25">
      <c r="A471" s="593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</row>
    <row r="472" spans="1:36" ht="18" customHeight="1" x14ac:dyDescent="0.25">
      <c r="A472" s="593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</row>
    <row r="473" spans="1:36" ht="18" customHeight="1" x14ac:dyDescent="0.25">
      <c r="A473" s="59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</row>
    <row r="474" spans="1:36" ht="18" customHeight="1" x14ac:dyDescent="0.25">
      <c r="A474" s="593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</row>
    <row r="475" spans="1:36" ht="18" customHeight="1" x14ac:dyDescent="0.25">
      <c r="A475" s="593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</row>
    <row r="476" spans="1:36" ht="18" customHeight="1" x14ac:dyDescent="0.25">
      <c r="A476" s="593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</row>
    <row r="477" spans="1:36" ht="18" customHeight="1" x14ac:dyDescent="0.25">
      <c r="A477" s="593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</row>
    <row r="478" spans="1:36" ht="18" customHeight="1" x14ac:dyDescent="0.25">
      <c r="A478" s="593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</row>
    <row r="479" spans="1:36" ht="18" customHeight="1" x14ac:dyDescent="0.25">
      <c r="A479" s="593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</row>
    <row r="480" spans="1:36" ht="18" customHeight="1" x14ac:dyDescent="0.25">
      <c r="A480" s="593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</row>
    <row r="481" spans="1:36" ht="18" customHeight="1" x14ac:dyDescent="0.25">
      <c r="A481" s="593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</row>
    <row r="482" spans="1:36" ht="18" customHeight="1" x14ac:dyDescent="0.25">
      <c r="A482" s="593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</row>
    <row r="483" spans="1:36" ht="18" customHeight="1" x14ac:dyDescent="0.25">
      <c r="A483" s="59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</row>
    <row r="484" spans="1:36" ht="18" customHeight="1" x14ac:dyDescent="0.25">
      <c r="A484" s="593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</row>
    <row r="485" spans="1:36" ht="18" customHeight="1" x14ac:dyDescent="0.25">
      <c r="A485" s="593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</row>
    <row r="486" spans="1:36" ht="18" customHeight="1" x14ac:dyDescent="0.25">
      <c r="A486" s="593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</row>
    <row r="487" spans="1:36" ht="18" customHeight="1" x14ac:dyDescent="0.25">
      <c r="A487" s="593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</row>
    <row r="488" spans="1:36" ht="18" customHeight="1" x14ac:dyDescent="0.25">
      <c r="A488" s="593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</row>
    <row r="489" spans="1:36" ht="18" customHeight="1" x14ac:dyDescent="0.25">
      <c r="A489" s="593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</row>
    <row r="490" spans="1:36" ht="18" customHeight="1" x14ac:dyDescent="0.25">
      <c r="A490" s="593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</row>
    <row r="491" spans="1:36" ht="18" customHeight="1" x14ac:dyDescent="0.25">
      <c r="A491" s="593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</row>
    <row r="492" spans="1:36" ht="18" customHeight="1" x14ac:dyDescent="0.25">
      <c r="A492" s="593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</row>
    <row r="493" spans="1:36" ht="18" customHeight="1" x14ac:dyDescent="0.25">
      <c r="A493" s="5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</row>
    <row r="494" spans="1:36" ht="18" customHeight="1" x14ac:dyDescent="0.25">
      <c r="A494" s="593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</row>
    <row r="495" spans="1:36" ht="18" customHeight="1" x14ac:dyDescent="0.25">
      <c r="A495" s="593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</row>
    <row r="496" spans="1:36" ht="18" customHeight="1" x14ac:dyDescent="0.25">
      <c r="A496" s="593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</row>
    <row r="497" spans="1:36" ht="18" customHeight="1" x14ac:dyDescent="0.25">
      <c r="A497" s="593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</row>
    <row r="498" spans="1:36" ht="18" customHeight="1" x14ac:dyDescent="0.25">
      <c r="A498" s="593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</row>
    <row r="499" spans="1:36" ht="18" customHeight="1" x14ac:dyDescent="0.25">
      <c r="A499" s="593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</row>
    <row r="500" spans="1:36" ht="18" customHeight="1" x14ac:dyDescent="0.25">
      <c r="A500" s="593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</row>
    <row r="501" spans="1:36" ht="18" customHeight="1" x14ac:dyDescent="0.25">
      <c r="A501" s="593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</row>
    <row r="502" spans="1:36" ht="18" customHeight="1" x14ac:dyDescent="0.25">
      <c r="A502" s="593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</row>
    <row r="503" spans="1:36" ht="18" customHeight="1" x14ac:dyDescent="0.25">
      <c r="A503" s="59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</row>
    <row r="504" spans="1:36" ht="18" customHeight="1" x14ac:dyDescent="0.25">
      <c r="A504" s="593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</row>
    <row r="505" spans="1:36" ht="18" customHeight="1" x14ac:dyDescent="0.25">
      <c r="A505" s="593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</row>
    <row r="506" spans="1:36" ht="18" customHeight="1" x14ac:dyDescent="0.25">
      <c r="A506" s="593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</row>
    <row r="507" spans="1:36" ht="18" customHeight="1" x14ac:dyDescent="0.25">
      <c r="A507" s="593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</row>
    <row r="508" spans="1:36" ht="18" customHeight="1" x14ac:dyDescent="0.25">
      <c r="A508" s="593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</row>
    <row r="509" spans="1:36" ht="18" customHeight="1" x14ac:dyDescent="0.25">
      <c r="A509" s="593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</row>
    <row r="510" spans="1:36" ht="18" customHeight="1" x14ac:dyDescent="0.25">
      <c r="A510" s="593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</row>
    <row r="511" spans="1:36" ht="18" customHeight="1" x14ac:dyDescent="0.25">
      <c r="A511" s="593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</row>
    <row r="512" spans="1:36" ht="18" customHeight="1" x14ac:dyDescent="0.25">
      <c r="A512" s="593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</row>
    <row r="513" spans="1:36" ht="18" customHeight="1" x14ac:dyDescent="0.25">
      <c r="A513" s="59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</row>
    <row r="514" spans="1:36" ht="18" customHeight="1" x14ac:dyDescent="0.25">
      <c r="A514" s="593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</row>
    <row r="515" spans="1:36" ht="18" customHeight="1" x14ac:dyDescent="0.25">
      <c r="A515" s="593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</row>
    <row r="516" spans="1:36" ht="18" customHeight="1" x14ac:dyDescent="0.25">
      <c r="A516" s="593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</row>
    <row r="517" spans="1:36" ht="18" customHeight="1" x14ac:dyDescent="0.25">
      <c r="A517" s="593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</row>
    <row r="518" spans="1:36" ht="18" customHeight="1" x14ac:dyDescent="0.25">
      <c r="A518" s="593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</row>
    <row r="519" spans="1:36" ht="18" customHeight="1" x14ac:dyDescent="0.25">
      <c r="A519" s="593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</row>
    <row r="520" spans="1:36" ht="18" customHeight="1" x14ac:dyDescent="0.25">
      <c r="A520" s="593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</row>
    <row r="521" spans="1:36" ht="18" customHeight="1" x14ac:dyDescent="0.25">
      <c r="A521" s="593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</row>
    <row r="522" spans="1:36" ht="18" customHeight="1" x14ac:dyDescent="0.25">
      <c r="A522" s="593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</row>
    <row r="523" spans="1:36" ht="18" customHeight="1" x14ac:dyDescent="0.25">
      <c r="A523" s="59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</row>
    <row r="524" spans="1:36" ht="18" customHeight="1" x14ac:dyDescent="0.25">
      <c r="A524" s="593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</row>
    <row r="525" spans="1:36" ht="18" customHeight="1" x14ac:dyDescent="0.25">
      <c r="A525" s="593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</row>
    <row r="526" spans="1:36" ht="18" customHeight="1" x14ac:dyDescent="0.25">
      <c r="A526" s="593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</row>
    <row r="527" spans="1:36" ht="18" customHeight="1" x14ac:dyDescent="0.25">
      <c r="A527" s="593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</row>
    <row r="528" spans="1:36" ht="18" customHeight="1" x14ac:dyDescent="0.25">
      <c r="A528" s="593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</row>
    <row r="529" spans="1:36" ht="18" customHeight="1" x14ac:dyDescent="0.25">
      <c r="A529" s="593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</row>
    <row r="530" spans="1:36" ht="18" customHeight="1" x14ac:dyDescent="0.25">
      <c r="A530" s="593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</row>
    <row r="531" spans="1:36" ht="18" customHeight="1" x14ac:dyDescent="0.25">
      <c r="A531" s="593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</row>
    <row r="532" spans="1:36" ht="18" customHeight="1" x14ac:dyDescent="0.25">
      <c r="A532" s="593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</row>
    <row r="533" spans="1:36" ht="18" customHeight="1" x14ac:dyDescent="0.25">
      <c r="A533" s="59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</row>
    <row r="534" spans="1:36" ht="18" customHeight="1" x14ac:dyDescent="0.25">
      <c r="A534" s="593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</row>
    <row r="535" spans="1:36" ht="18" customHeight="1" x14ac:dyDescent="0.25">
      <c r="A535" s="593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</row>
    <row r="536" spans="1:36" ht="18" customHeight="1" x14ac:dyDescent="0.25">
      <c r="A536" s="593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</row>
    <row r="537" spans="1:36" ht="18" customHeight="1" x14ac:dyDescent="0.25">
      <c r="A537" s="593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</row>
    <row r="538" spans="1:36" ht="18" customHeight="1" x14ac:dyDescent="0.25">
      <c r="A538" s="593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</row>
    <row r="539" spans="1:36" ht="18" customHeight="1" x14ac:dyDescent="0.25">
      <c r="A539" s="593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</row>
    <row r="540" spans="1:36" ht="18" customHeight="1" x14ac:dyDescent="0.25">
      <c r="A540" s="593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</row>
    <row r="541" spans="1:36" ht="18" customHeight="1" x14ac:dyDescent="0.25">
      <c r="A541" s="593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</row>
    <row r="542" spans="1:36" ht="18" customHeight="1" x14ac:dyDescent="0.25">
      <c r="A542" s="593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</row>
    <row r="543" spans="1:36" ht="18" customHeight="1" x14ac:dyDescent="0.25">
      <c r="A543" s="59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</row>
    <row r="544" spans="1:36" ht="18" customHeight="1" x14ac:dyDescent="0.25">
      <c r="A544" s="593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</row>
    <row r="545" spans="1:36" ht="18" customHeight="1" x14ac:dyDescent="0.25">
      <c r="A545" s="593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</row>
    <row r="546" spans="1:36" ht="18" customHeight="1" x14ac:dyDescent="0.25">
      <c r="A546" s="593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</row>
    <row r="547" spans="1:36" ht="18" customHeight="1" x14ac:dyDescent="0.25">
      <c r="A547" s="593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</row>
    <row r="548" spans="1:36" ht="18" customHeight="1" x14ac:dyDescent="0.25">
      <c r="A548" s="593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</row>
    <row r="549" spans="1:36" ht="18" customHeight="1" x14ac:dyDescent="0.25">
      <c r="A549" s="593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</row>
    <row r="550" spans="1:36" ht="18" customHeight="1" x14ac:dyDescent="0.25">
      <c r="A550" s="593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</row>
    <row r="551" spans="1:36" ht="18" customHeight="1" x14ac:dyDescent="0.25">
      <c r="A551" s="593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</row>
    <row r="552" spans="1:36" ht="18" customHeight="1" x14ac:dyDescent="0.25">
      <c r="A552" s="593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</row>
    <row r="553" spans="1:36" ht="18" customHeight="1" x14ac:dyDescent="0.25">
      <c r="A553" s="59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</row>
    <row r="554" spans="1:36" ht="18" customHeight="1" x14ac:dyDescent="0.25">
      <c r="A554" s="593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</row>
    <row r="555" spans="1:36" ht="18" customHeight="1" x14ac:dyDescent="0.25">
      <c r="A555" s="593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</row>
    <row r="556" spans="1:36" ht="18" customHeight="1" x14ac:dyDescent="0.25">
      <c r="A556" s="593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</row>
    <row r="557" spans="1:36" ht="18" customHeight="1" x14ac:dyDescent="0.25">
      <c r="A557" s="593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</row>
    <row r="558" spans="1:36" ht="18" customHeight="1" x14ac:dyDescent="0.25">
      <c r="A558" s="593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</row>
    <row r="559" spans="1:36" ht="18" customHeight="1" x14ac:dyDescent="0.25">
      <c r="A559" s="593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</row>
    <row r="560" spans="1:36" ht="18" customHeight="1" x14ac:dyDescent="0.25">
      <c r="A560" s="593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</row>
    <row r="561" spans="1:36" ht="18" customHeight="1" x14ac:dyDescent="0.25">
      <c r="A561" s="593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</row>
    <row r="562" spans="1:36" ht="18" customHeight="1" x14ac:dyDescent="0.25">
      <c r="A562" s="593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</row>
    <row r="563" spans="1:36" ht="18" customHeight="1" x14ac:dyDescent="0.25">
      <c r="A563" s="59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</row>
    <row r="564" spans="1:36" ht="18" customHeight="1" x14ac:dyDescent="0.25">
      <c r="A564" s="593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</row>
    <row r="565" spans="1:36" ht="18" customHeight="1" x14ac:dyDescent="0.25">
      <c r="A565" s="593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</row>
    <row r="566" spans="1:36" ht="18" customHeight="1" x14ac:dyDescent="0.25">
      <c r="A566" s="593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</row>
    <row r="567" spans="1:36" ht="18" customHeight="1" x14ac:dyDescent="0.25">
      <c r="A567" s="593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</row>
    <row r="568" spans="1:36" ht="18" customHeight="1" x14ac:dyDescent="0.25">
      <c r="A568" s="593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</row>
    <row r="569" spans="1:36" ht="18" customHeight="1" x14ac:dyDescent="0.25">
      <c r="A569" s="593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</row>
    <row r="570" spans="1:36" ht="18" customHeight="1" x14ac:dyDescent="0.25">
      <c r="A570" s="593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</row>
    <row r="571" spans="1:36" ht="18" customHeight="1" x14ac:dyDescent="0.25">
      <c r="A571" s="593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</row>
    <row r="572" spans="1:36" ht="18" customHeight="1" x14ac:dyDescent="0.25">
      <c r="A572" s="593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</row>
    <row r="573" spans="1:36" ht="18" customHeight="1" x14ac:dyDescent="0.25">
      <c r="A573" s="59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</row>
    <row r="574" spans="1:36" ht="18" customHeight="1" x14ac:dyDescent="0.25">
      <c r="A574" s="593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</row>
    <row r="575" spans="1:36" ht="18" customHeight="1" x14ac:dyDescent="0.25">
      <c r="A575" s="593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</row>
    <row r="576" spans="1:36" ht="18" customHeight="1" x14ac:dyDescent="0.25">
      <c r="A576" s="593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</row>
    <row r="577" spans="1:36" ht="18" customHeight="1" x14ac:dyDescent="0.25">
      <c r="A577" s="593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</row>
    <row r="578" spans="1:36" ht="18" customHeight="1" x14ac:dyDescent="0.25">
      <c r="A578" s="593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</row>
    <row r="579" spans="1:36" ht="18" customHeight="1" x14ac:dyDescent="0.25">
      <c r="A579" s="593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</row>
    <row r="580" spans="1:36" ht="18" customHeight="1" x14ac:dyDescent="0.25">
      <c r="A580" s="593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</row>
    <row r="581" spans="1:36" ht="18" customHeight="1" x14ac:dyDescent="0.25">
      <c r="A581" s="593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</row>
    <row r="582" spans="1:36" ht="18" customHeight="1" x14ac:dyDescent="0.25">
      <c r="A582" s="593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</row>
    <row r="583" spans="1:36" ht="18" customHeight="1" x14ac:dyDescent="0.25">
      <c r="A583" s="59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</row>
    <row r="584" spans="1:36" ht="18" customHeight="1" x14ac:dyDescent="0.25">
      <c r="A584" s="593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</row>
    <row r="585" spans="1:36" ht="18" customHeight="1" x14ac:dyDescent="0.25">
      <c r="A585" s="593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</row>
    <row r="586" spans="1:36" ht="18" customHeight="1" x14ac:dyDescent="0.25">
      <c r="A586" s="593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</row>
    <row r="587" spans="1:36" ht="18" customHeight="1" x14ac:dyDescent="0.25">
      <c r="A587" s="593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</row>
    <row r="588" spans="1:36" ht="18" customHeight="1" x14ac:dyDescent="0.25">
      <c r="A588" s="593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</row>
    <row r="589" spans="1:36" ht="18" customHeight="1" x14ac:dyDescent="0.25">
      <c r="A589" s="593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</row>
    <row r="590" spans="1:36" ht="18" customHeight="1" x14ac:dyDescent="0.25">
      <c r="A590" s="593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</row>
    <row r="591" spans="1:36" ht="18" customHeight="1" x14ac:dyDescent="0.25">
      <c r="A591" s="593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</row>
    <row r="592" spans="1:36" ht="18" customHeight="1" x14ac:dyDescent="0.25">
      <c r="A592" s="593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</row>
    <row r="593" spans="1:36" ht="18" customHeight="1" x14ac:dyDescent="0.25">
      <c r="A593" s="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</row>
    <row r="594" spans="1:36" ht="18" customHeight="1" x14ac:dyDescent="0.25">
      <c r="A594" s="593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</row>
    <row r="595" spans="1:36" ht="18" customHeight="1" x14ac:dyDescent="0.25">
      <c r="A595" s="593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</row>
    <row r="596" spans="1:36" ht="18" customHeight="1" x14ac:dyDescent="0.25">
      <c r="A596" s="593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</row>
    <row r="597" spans="1:36" ht="18" customHeight="1" x14ac:dyDescent="0.25">
      <c r="A597" s="593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</row>
    <row r="598" spans="1:36" ht="18" customHeight="1" x14ac:dyDescent="0.25">
      <c r="A598" s="593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</row>
    <row r="599" spans="1:36" ht="18" customHeight="1" x14ac:dyDescent="0.25">
      <c r="A599" s="593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</row>
    <row r="600" spans="1:36" ht="18" customHeight="1" x14ac:dyDescent="0.25">
      <c r="A600" s="593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</row>
    <row r="601" spans="1:36" ht="18" customHeight="1" x14ac:dyDescent="0.25">
      <c r="A601" s="593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</row>
    <row r="602" spans="1:36" ht="18" customHeight="1" x14ac:dyDescent="0.25">
      <c r="A602" s="593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</row>
    <row r="603" spans="1:36" ht="18" customHeight="1" x14ac:dyDescent="0.25">
      <c r="A603" s="59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</row>
    <row r="604" spans="1:36" ht="18" customHeight="1" x14ac:dyDescent="0.25">
      <c r="A604" s="593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</row>
    <row r="605" spans="1:36" ht="18" customHeight="1" x14ac:dyDescent="0.25">
      <c r="A605" s="593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</row>
    <row r="606" spans="1:36" ht="18" customHeight="1" x14ac:dyDescent="0.25">
      <c r="A606" s="593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</row>
    <row r="607" spans="1:36" ht="18" customHeight="1" x14ac:dyDescent="0.25">
      <c r="A607" s="593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</row>
    <row r="608" spans="1:36" ht="18" customHeight="1" x14ac:dyDescent="0.25">
      <c r="A608" s="593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</row>
    <row r="609" spans="1:36" ht="18" customHeight="1" x14ac:dyDescent="0.25">
      <c r="A609" s="593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</row>
    <row r="610" spans="1:36" ht="18" customHeight="1" x14ac:dyDescent="0.25">
      <c r="A610" s="593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</row>
    <row r="611" spans="1:36" ht="18" customHeight="1" x14ac:dyDescent="0.25">
      <c r="A611" s="593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</row>
    <row r="612" spans="1:36" ht="18" customHeight="1" x14ac:dyDescent="0.25">
      <c r="A612" s="593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</row>
    <row r="613" spans="1:36" ht="18" customHeight="1" x14ac:dyDescent="0.25">
      <c r="A613" s="59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</row>
    <row r="614" spans="1:36" ht="18" customHeight="1" x14ac:dyDescent="0.25">
      <c r="A614" s="593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</row>
    <row r="615" spans="1:36" ht="18" customHeight="1" x14ac:dyDescent="0.25">
      <c r="A615" s="593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</row>
    <row r="616" spans="1:36" ht="18" customHeight="1" x14ac:dyDescent="0.25">
      <c r="A616" s="593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</row>
    <row r="617" spans="1:36" ht="18" customHeight="1" x14ac:dyDescent="0.25">
      <c r="A617" s="593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</row>
    <row r="618" spans="1:36" ht="18" customHeight="1" x14ac:dyDescent="0.25">
      <c r="A618" s="593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</row>
    <row r="619" spans="1:36" ht="18" customHeight="1" x14ac:dyDescent="0.25">
      <c r="A619" s="593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</row>
    <row r="620" spans="1:36" ht="18" customHeight="1" x14ac:dyDescent="0.25">
      <c r="A620" s="593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</row>
    <row r="621" spans="1:36" ht="18" customHeight="1" x14ac:dyDescent="0.25">
      <c r="A621" s="593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</row>
    <row r="622" spans="1:36" ht="18" customHeight="1" x14ac:dyDescent="0.25">
      <c r="A622" s="593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</row>
    <row r="623" spans="1:36" ht="18" customHeight="1" x14ac:dyDescent="0.25">
      <c r="A623" s="59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</row>
    <row r="624" spans="1:36" ht="18" customHeight="1" x14ac:dyDescent="0.25">
      <c r="A624" s="593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</row>
    <row r="625" spans="1:36" ht="18" customHeight="1" x14ac:dyDescent="0.25">
      <c r="A625" s="593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</row>
    <row r="626" spans="1:36" ht="18" customHeight="1" x14ac:dyDescent="0.25">
      <c r="A626" s="593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</row>
    <row r="627" spans="1:36" ht="18" customHeight="1" x14ac:dyDescent="0.25">
      <c r="A627" s="593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</row>
    <row r="628" spans="1:36" ht="18" customHeight="1" x14ac:dyDescent="0.25">
      <c r="A628" s="593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</row>
    <row r="629" spans="1:36" ht="18" customHeight="1" x14ac:dyDescent="0.25">
      <c r="A629" s="593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</row>
    <row r="630" spans="1:36" ht="18" customHeight="1" x14ac:dyDescent="0.25">
      <c r="A630" s="593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</row>
    <row r="631" spans="1:36" ht="18" customHeight="1" x14ac:dyDescent="0.25">
      <c r="A631" s="593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</row>
    <row r="632" spans="1:36" ht="18" customHeight="1" x14ac:dyDescent="0.25">
      <c r="A632" s="593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</row>
    <row r="633" spans="1:36" ht="18" customHeight="1" x14ac:dyDescent="0.25">
      <c r="A633" s="59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</row>
    <row r="634" spans="1:36" ht="18" customHeight="1" x14ac:dyDescent="0.25">
      <c r="A634" s="593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</row>
    <row r="635" spans="1:36" ht="18" customHeight="1" x14ac:dyDescent="0.25">
      <c r="A635" s="593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</row>
    <row r="636" spans="1:36" ht="18" customHeight="1" x14ac:dyDescent="0.25">
      <c r="A636" s="593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</row>
    <row r="637" spans="1:36" ht="18" customHeight="1" x14ac:dyDescent="0.25">
      <c r="A637" s="593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</row>
    <row r="638" spans="1:36" ht="18" customHeight="1" x14ac:dyDescent="0.25">
      <c r="A638" s="593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</row>
    <row r="639" spans="1:36" ht="18" customHeight="1" x14ac:dyDescent="0.25">
      <c r="A639" s="593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</row>
    <row r="640" spans="1:36" ht="18" customHeight="1" x14ac:dyDescent="0.25">
      <c r="A640" s="593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</row>
    <row r="641" spans="1:36" ht="18" customHeight="1" x14ac:dyDescent="0.25">
      <c r="A641" s="593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</row>
    <row r="642" spans="1:36" ht="18" customHeight="1" x14ac:dyDescent="0.25">
      <c r="A642" s="593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</row>
    <row r="643" spans="1:36" ht="18" customHeight="1" x14ac:dyDescent="0.25">
      <c r="A643" s="59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</row>
    <row r="644" spans="1:36" ht="18" customHeight="1" x14ac:dyDescent="0.25">
      <c r="A644" s="593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</row>
    <row r="645" spans="1:36" ht="18" customHeight="1" x14ac:dyDescent="0.25">
      <c r="A645" s="593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</row>
    <row r="646" spans="1:36" ht="18" customHeight="1" x14ac:dyDescent="0.25">
      <c r="A646" s="593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</row>
    <row r="647" spans="1:36" ht="18" customHeight="1" x14ac:dyDescent="0.25">
      <c r="A647" s="593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</row>
    <row r="648" spans="1:36" ht="18" customHeight="1" x14ac:dyDescent="0.25">
      <c r="A648" s="593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</row>
    <row r="649" spans="1:36" ht="18" customHeight="1" x14ac:dyDescent="0.25">
      <c r="A649" s="593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</row>
    <row r="650" spans="1:36" ht="18" customHeight="1" x14ac:dyDescent="0.25">
      <c r="A650" s="593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</row>
    <row r="651" spans="1:36" ht="18" customHeight="1" x14ac:dyDescent="0.25">
      <c r="A651" s="593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</row>
    <row r="652" spans="1:36" ht="18" customHeight="1" x14ac:dyDescent="0.25">
      <c r="A652" s="593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</row>
    <row r="653" spans="1:36" ht="18" customHeight="1" x14ac:dyDescent="0.25">
      <c r="A653" s="59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</row>
    <row r="654" spans="1:36" ht="18" customHeight="1" x14ac:dyDescent="0.25">
      <c r="A654" s="593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</row>
    <row r="655" spans="1:36" ht="18" customHeight="1" x14ac:dyDescent="0.25">
      <c r="A655" s="593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</row>
    <row r="656" spans="1:36" ht="18" customHeight="1" x14ac:dyDescent="0.25">
      <c r="A656" s="593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</row>
    <row r="657" spans="1:36" ht="18" customHeight="1" x14ac:dyDescent="0.25">
      <c r="A657" s="593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</row>
    <row r="658" spans="1:36" ht="18" customHeight="1" x14ac:dyDescent="0.25">
      <c r="A658" s="593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</row>
    <row r="659" spans="1:36" ht="18" customHeight="1" x14ac:dyDescent="0.25">
      <c r="A659" s="593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</row>
    <row r="660" spans="1:36" ht="18" customHeight="1" x14ac:dyDescent="0.25">
      <c r="A660" s="593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</row>
    <row r="661" spans="1:36" ht="18" customHeight="1" x14ac:dyDescent="0.25">
      <c r="A661" s="593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</row>
    <row r="662" spans="1:36" ht="18" customHeight="1" x14ac:dyDescent="0.25">
      <c r="A662" s="593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</row>
    <row r="663" spans="1:36" ht="18" customHeight="1" x14ac:dyDescent="0.25">
      <c r="A663" s="59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</row>
    <row r="664" spans="1:36" ht="18" customHeight="1" x14ac:dyDescent="0.25">
      <c r="A664" s="593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</row>
    <row r="665" spans="1:36" ht="18" customHeight="1" x14ac:dyDescent="0.25">
      <c r="A665" s="593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</row>
    <row r="666" spans="1:36" ht="18" customHeight="1" x14ac:dyDescent="0.25">
      <c r="A666" s="593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</row>
    <row r="667" spans="1:36" ht="18" customHeight="1" x14ac:dyDescent="0.25">
      <c r="A667" s="593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</row>
    <row r="668" spans="1:36" ht="18" customHeight="1" x14ac:dyDescent="0.25">
      <c r="A668" s="593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</row>
    <row r="669" spans="1:36" ht="18" customHeight="1" x14ac:dyDescent="0.25">
      <c r="A669" s="593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</row>
    <row r="670" spans="1:36" ht="18" customHeight="1" x14ac:dyDescent="0.25">
      <c r="A670" s="593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</row>
    <row r="671" spans="1:36" ht="18" customHeight="1" x14ac:dyDescent="0.25">
      <c r="A671" s="593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</row>
    <row r="672" spans="1:36" ht="18" customHeight="1" x14ac:dyDescent="0.25">
      <c r="A672" s="593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</row>
    <row r="673" spans="1:36" ht="18" customHeight="1" x14ac:dyDescent="0.25">
      <c r="A673" s="59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</row>
    <row r="674" spans="1:36" ht="18" customHeight="1" x14ac:dyDescent="0.25">
      <c r="A674" s="593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</row>
    <row r="675" spans="1:36" ht="18" customHeight="1" x14ac:dyDescent="0.25">
      <c r="A675" s="593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</row>
    <row r="676" spans="1:36" ht="18" customHeight="1" x14ac:dyDescent="0.25">
      <c r="A676" s="593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</row>
    <row r="677" spans="1:36" ht="18" customHeight="1" x14ac:dyDescent="0.25">
      <c r="A677" s="593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</row>
    <row r="678" spans="1:36" ht="18" customHeight="1" x14ac:dyDescent="0.25">
      <c r="A678" s="593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</row>
    <row r="679" spans="1:36" ht="18" customHeight="1" x14ac:dyDescent="0.25">
      <c r="A679" s="593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</row>
    <row r="680" spans="1:36" ht="18" customHeight="1" x14ac:dyDescent="0.25">
      <c r="A680" s="593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</row>
    <row r="681" spans="1:36" ht="18" customHeight="1" x14ac:dyDescent="0.25">
      <c r="A681" s="593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</row>
    <row r="682" spans="1:36" ht="18" customHeight="1" x14ac:dyDescent="0.25">
      <c r="A682" s="593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</row>
    <row r="683" spans="1:36" ht="18" customHeight="1" x14ac:dyDescent="0.25">
      <c r="A683" s="59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</row>
    <row r="684" spans="1:36" ht="18" customHeight="1" x14ac:dyDescent="0.25">
      <c r="A684" s="593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</row>
    <row r="685" spans="1:36" ht="18" customHeight="1" x14ac:dyDescent="0.25">
      <c r="A685" s="593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</row>
    <row r="686" spans="1:36" ht="18" customHeight="1" x14ac:dyDescent="0.25">
      <c r="A686" s="593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</row>
    <row r="687" spans="1:36" ht="18" customHeight="1" x14ac:dyDescent="0.25">
      <c r="A687" s="593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</row>
    <row r="688" spans="1:36" ht="18" customHeight="1" x14ac:dyDescent="0.25">
      <c r="A688" s="593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</row>
    <row r="689" spans="1:36" ht="18" customHeight="1" x14ac:dyDescent="0.25">
      <c r="A689" s="593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</row>
    <row r="690" spans="1:36" ht="18" customHeight="1" x14ac:dyDescent="0.25">
      <c r="A690" s="593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</row>
    <row r="691" spans="1:36" ht="18" customHeight="1" x14ac:dyDescent="0.25">
      <c r="A691" s="593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</row>
    <row r="692" spans="1:36" ht="18" customHeight="1" x14ac:dyDescent="0.25">
      <c r="A692" s="593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</row>
    <row r="693" spans="1:36" ht="18" customHeight="1" x14ac:dyDescent="0.25">
      <c r="A693" s="5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</row>
    <row r="694" spans="1:36" ht="18" customHeight="1" x14ac:dyDescent="0.25">
      <c r="A694" s="593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</row>
    <row r="695" spans="1:36" ht="18" customHeight="1" x14ac:dyDescent="0.25">
      <c r="A695" s="593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</row>
    <row r="696" spans="1:36" ht="18" customHeight="1" x14ac:dyDescent="0.25">
      <c r="A696" s="593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</row>
    <row r="697" spans="1:36" ht="18" customHeight="1" x14ac:dyDescent="0.25">
      <c r="A697" s="593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</row>
    <row r="698" spans="1:36" ht="18" customHeight="1" x14ac:dyDescent="0.25">
      <c r="A698" s="593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</row>
    <row r="699" spans="1:36" ht="18" customHeight="1" x14ac:dyDescent="0.25">
      <c r="A699" s="593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</row>
    <row r="700" spans="1:36" ht="18" customHeight="1" x14ac:dyDescent="0.25">
      <c r="A700" s="593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</row>
    <row r="701" spans="1:36" ht="18" customHeight="1" x14ac:dyDescent="0.25">
      <c r="A701" s="593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</row>
    <row r="702" spans="1:36" ht="18" customHeight="1" x14ac:dyDescent="0.25">
      <c r="A702" s="593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</row>
    <row r="703" spans="1:36" ht="18" customHeight="1" x14ac:dyDescent="0.25">
      <c r="A703" s="59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</row>
    <row r="704" spans="1:36" ht="18" customHeight="1" x14ac:dyDescent="0.25">
      <c r="A704" s="593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</row>
    <row r="705" spans="1:36" ht="18" customHeight="1" x14ac:dyDescent="0.25">
      <c r="A705" s="593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</row>
    <row r="706" spans="1:36" ht="18" customHeight="1" x14ac:dyDescent="0.25">
      <c r="A706" s="593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</row>
    <row r="707" spans="1:36" ht="18" customHeight="1" x14ac:dyDescent="0.25">
      <c r="A707" s="593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</row>
    <row r="708" spans="1:36" ht="18" customHeight="1" x14ac:dyDescent="0.25">
      <c r="A708" s="593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</row>
    <row r="709" spans="1:36" ht="18" customHeight="1" x14ac:dyDescent="0.25">
      <c r="A709" s="593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</row>
    <row r="710" spans="1:36" ht="18" customHeight="1" x14ac:dyDescent="0.25">
      <c r="A710" s="593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</row>
    <row r="711" spans="1:36" ht="18" customHeight="1" x14ac:dyDescent="0.25">
      <c r="A711" s="593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</row>
    <row r="712" spans="1:36" ht="18" customHeight="1" x14ac:dyDescent="0.25">
      <c r="A712" s="593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</row>
    <row r="713" spans="1:36" ht="18" customHeight="1" x14ac:dyDescent="0.25">
      <c r="A713" s="59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</row>
    <row r="714" spans="1:36" ht="18" customHeight="1" x14ac:dyDescent="0.25">
      <c r="A714" s="593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</row>
    <row r="715" spans="1:36" ht="18" customHeight="1" x14ac:dyDescent="0.25">
      <c r="A715" s="593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</row>
    <row r="716" spans="1:36" ht="18" customHeight="1" x14ac:dyDescent="0.25">
      <c r="A716" s="593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</row>
    <row r="717" spans="1:36" ht="18" customHeight="1" x14ac:dyDescent="0.25">
      <c r="A717" s="593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</row>
    <row r="718" spans="1:36" ht="18" customHeight="1" x14ac:dyDescent="0.25">
      <c r="A718" s="593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</row>
    <row r="719" spans="1:36" ht="18" customHeight="1" x14ac:dyDescent="0.25">
      <c r="A719" s="593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</row>
    <row r="720" spans="1:36" ht="18" customHeight="1" x14ac:dyDescent="0.25">
      <c r="A720" s="593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</row>
    <row r="721" spans="1:36" ht="18" customHeight="1" x14ac:dyDescent="0.25">
      <c r="A721" s="593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</row>
    <row r="722" spans="1:36" ht="18" customHeight="1" x14ac:dyDescent="0.25">
      <c r="A722" s="593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</row>
    <row r="723" spans="1:36" ht="18" customHeight="1" x14ac:dyDescent="0.25">
      <c r="A723" s="59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</row>
    <row r="724" spans="1:36" ht="18" customHeight="1" x14ac:dyDescent="0.25">
      <c r="A724" s="593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</row>
    <row r="725" spans="1:36" ht="18" customHeight="1" x14ac:dyDescent="0.25">
      <c r="A725" s="593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</row>
    <row r="726" spans="1:36" ht="18" customHeight="1" x14ac:dyDescent="0.25">
      <c r="A726" s="593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</row>
    <row r="727" spans="1:36" ht="18" customHeight="1" x14ac:dyDescent="0.25">
      <c r="A727" s="593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</row>
    <row r="728" spans="1:36" ht="18" customHeight="1" x14ac:dyDescent="0.25">
      <c r="A728" s="593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</row>
    <row r="729" spans="1:36" ht="18" customHeight="1" x14ac:dyDescent="0.25">
      <c r="A729" s="593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</row>
    <row r="730" spans="1:36" ht="18" customHeight="1" x14ac:dyDescent="0.25">
      <c r="A730" s="593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</row>
    <row r="731" spans="1:36" ht="18" customHeight="1" x14ac:dyDescent="0.25">
      <c r="A731" s="593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</row>
    <row r="732" spans="1:36" ht="18" customHeight="1" x14ac:dyDescent="0.25">
      <c r="A732" s="593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</row>
    <row r="733" spans="1:36" ht="18" customHeight="1" x14ac:dyDescent="0.25">
      <c r="A733" s="59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</row>
    <row r="734" spans="1:36" ht="18" customHeight="1" x14ac:dyDescent="0.25">
      <c r="A734" s="593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</row>
    <row r="735" spans="1:36" ht="18" customHeight="1" x14ac:dyDescent="0.25">
      <c r="A735" s="593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</row>
    <row r="736" spans="1:36" ht="18" customHeight="1" x14ac:dyDescent="0.25">
      <c r="A736" s="593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</row>
    <row r="737" spans="1:36" ht="18" customHeight="1" x14ac:dyDescent="0.25">
      <c r="A737" s="593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</row>
    <row r="738" spans="1:36" ht="18" customHeight="1" x14ac:dyDescent="0.25">
      <c r="A738" s="593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</row>
    <row r="739" spans="1:36" ht="18" customHeight="1" x14ac:dyDescent="0.25">
      <c r="A739" s="593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</row>
    <row r="740" spans="1:36" ht="18" customHeight="1" x14ac:dyDescent="0.25">
      <c r="A740" s="593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</row>
    <row r="741" spans="1:36" ht="18" customHeight="1" x14ac:dyDescent="0.25">
      <c r="A741" s="593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</row>
    <row r="742" spans="1:36" ht="18" customHeight="1" x14ac:dyDescent="0.25">
      <c r="A742" s="593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</row>
    <row r="743" spans="1:36" ht="18" customHeight="1" x14ac:dyDescent="0.25">
      <c r="A743" s="59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</row>
    <row r="744" spans="1:36" ht="18" customHeight="1" x14ac:dyDescent="0.25">
      <c r="A744" s="593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</row>
    <row r="745" spans="1:36" ht="18" customHeight="1" x14ac:dyDescent="0.25">
      <c r="A745" s="593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</row>
    <row r="746" spans="1:36" ht="18" customHeight="1" x14ac:dyDescent="0.25">
      <c r="A746" s="593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</row>
    <row r="747" spans="1:36" ht="18" customHeight="1" x14ac:dyDescent="0.25">
      <c r="A747" s="593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</row>
    <row r="748" spans="1:36" ht="18" customHeight="1" x14ac:dyDescent="0.25">
      <c r="A748" s="593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</row>
    <row r="749" spans="1:36" ht="18" customHeight="1" x14ac:dyDescent="0.25">
      <c r="A749" s="593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</row>
    <row r="750" spans="1:36" ht="18" customHeight="1" x14ac:dyDescent="0.25">
      <c r="A750" s="593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</row>
    <row r="751" spans="1:36" ht="18" customHeight="1" x14ac:dyDescent="0.25">
      <c r="A751" s="593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</row>
    <row r="752" spans="1:36" ht="18" customHeight="1" x14ac:dyDescent="0.25">
      <c r="A752" s="593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</row>
    <row r="753" spans="1:36" ht="18" customHeight="1" x14ac:dyDescent="0.25">
      <c r="A753" s="59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</row>
    <row r="754" spans="1:36" ht="18" customHeight="1" x14ac:dyDescent="0.25">
      <c r="A754" s="593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</row>
    <row r="755" spans="1:36" ht="18" customHeight="1" x14ac:dyDescent="0.25">
      <c r="A755" s="593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</row>
    <row r="756" spans="1:36" ht="18" customHeight="1" x14ac:dyDescent="0.25">
      <c r="A756" s="593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</row>
    <row r="757" spans="1:36" ht="18" customHeight="1" x14ac:dyDescent="0.25">
      <c r="A757" s="593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</row>
    <row r="758" spans="1:36" ht="18" customHeight="1" x14ac:dyDescent="0.25">
      <c r="A758" s="593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</row>
    <row r="759" spans="1:36" ht="18" customHeight="1" x14ac:dyDescent="0.25">
      <c r="A759" s="593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</row>
    <row r="760" spans="1:36" ht="18" customHeight="1" x14ac:dyDescent="0.25">
      <c r="A760" s="593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</row>
    <row r="761" spans="1:36" ht="18" customHeight="1" x14ac:dyDescent="0.25">
      <c r="A761" s="593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</row>
    <row r="762" spans="1:36" ht="18" customHeight="1" x14ac:dyDescent="0.25">
      <c r="A762" s="593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</row>
    <row r="763" spans="1:36" ht="18" customHeight="1" x14ac:dyDescent="0.25">
      <c r="A763" s="59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</row>
    <row r="764" spans="1:36" ht="18" customHeight="1" x14ac:dyDescent="0.25">
      <c r="A764" s="593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</row>
    <row r="765" spans="1:36" ht="18" customHeight="1" x14ac:dyDescent="0.25">
      <c r="A765" s="593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</row>
    <row r="766" spans="1:36" ht="18" customHeight="1" x14ac:dyDescent="0.25">
      <c r="A766" s="593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</row>
    <row r="767" spans="1:36" ht="18" customHeight="1" x14ac:dyDescent="0.25">
      <c r="A767" s="593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</row>
    <row r="768" spans="1:36" ht="18" customHeight="1" x14ac:dyDescent="0.25">
      <c r="A768" s="593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</row>
    <row r="769" spans="1:36" ht="18" customHeight="1" x14ac:dyDescent="0.25">
      <c r="A769" s="593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</row>
    <row r="770" spans="1:36" ht="18" customHeight="1" x14ac:dyDescent="0.25">
      <c r="A770" s="593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</row>
    <row r="771" spans="1:36" ht="18" customHeight="1" x14ac:dyDescent="0.25">
      <c r="A771" s="593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</row>
    <row r="772" spans="1:36" ht="18" customHeight="1" x14ac:dyDescent="0.25">
      <c r="A772" s="593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</row>
    <row r="773" spans="1:36" ht="18" customHeight="1" x14ac:dyDescent="0.25">
      <c r="A773" s="59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</row>
    <row r="774" spans="1:36" ht="18" customHeight="1" x14ac:dyDescent="0.25">
      <c r="A774" s="593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</row>
    <row r="775" spans="1:36" ht="18" customHeight="1" x14ac:dyDescent="0.25">
      <c r="A775" s="593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</row>
    <row r="776" spans="1:36" ht="18" customHeight="1" x14ac:dyDescent="0.25">
      <c r="A776" s="593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</row>
    <row r="777" spans="1:36" ht="18" customHeight="1" x14ac:dyDescent="0.25">
      <c r="A777" s="593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</row>
    <row r="778" spans="1:36" ht="18" customHeight="1" x14ac:dyDescent="0.25">
      <c r="A778" s="593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</row>
    <row r="779" spans="1:36" ht="18" customHeight="1" x14ac:dyDescent="0.25">
      <c r="A779" s="593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</row>
    <row r="780" spans="1:36" ht="18" customHeight="1" x14ac:dyDescent="0.25">
      <c r="A780" s="59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</row>
    <row r="781" spans="1:36" ht="18" customHeight="1" x14ac:dyDescent="0.25">
      <c r="A781" s="59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</row>
    <row r="782" spans="1:36" ht="18" customHeight="1" x14ac:dyDescent="0.25">
      <c r="A782" s="59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</row>
    <row r="783" spans="1:36" ht="18" customHeight="1" x14ac:dyDescent="0.25">
      <c r="A783" s="59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</row>
    <row r="784" spans="1:36" ht="18" customHeight="1" x14ac:dyDescent="0.25">
      <c r="A784" s="59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</row>
    <row r="785" spans="1:36" ht="18" customHeight="1" x14ac:dyDescent="0.25">
      <c r="A785" s="59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</row>
    <row r="786" spans="1:36" ht="18" customHeight="1" x14ac:dyDescent="0.25">
      <c r="A786" s="59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</row>
    <row r="787" spans="1:36" ht="18" customHeight="1" x14ac:dyDescent="0.25">
      <c r="A787" s="59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</row>
    <row r="788" spans="1:36" ht="18" customHeight="1" x14ac:dyDescent="0.25">
      <c r="A788" s="59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</row>
    <row r="789" spans="1:36" ht="18" customHeight="1" x14ac:dyDescent="0.25">
      <c r="A789" s="59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</row>
    <row r="790" spans="1:36" ht="18" customHeight="1" x14ac:dyDescent="0.25">
      <c r="A790" s="59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</row>
    <row r="791" spans="1:36" ht="18" customHeight="1" x14ac:dyDescent="0.25">
      <c r="A791" s="59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</row>
    <row r="792" spans="1:36" ht="18" customHeight="1" x14ac:dyDescent="0.25">
      <c r="A792" s="59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</row>
    <row r="793" spans="1:36" ht="18" customHeight="1" x14ac:dyDescent="0.25">
      <c r="A793" s="5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</row>
    <row r="794" spans="1:36" ht="18" customHeight="1" x14ac:dyDescent="0.25">
      <c r="A794" s="59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</row>
    <row r="795" spans="1:36" ht="18" customHeight="1" x14ac:dyDescent="0.25">
      <c r="A795" s="59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</row>
    <row r="796" spans="1:36" ht="18" customHeight="1" x14ac:dyDescent="0.25">
      <c r="A796" s="59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</row>
    <row r="797" spans="1:36" ht="18" customHeight="1" x14ac:dyDescent="0.25">
      <c r="A797" s="59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</row>
    <row r="798" spans="1:36" ht="18" customHeight="1" x14ac:dyDescent="0.25">
      <c r="A798" s="59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</row>
    <row r="799" spans="1:36" ht="18" customHeight="1" x14ac:dyDescent="0.25">
      <c r="A799" s="59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</row>
    <row r="800" spans="1:36" ht="18" customHeight="1" x14ac:dyDescent="0.25">
      <c r="A800" s="59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</row>
    <row r="801" spans="1:36" ht="18" customHeight="1" x14ac:dyDescent="0.25">
      <c r="A801" s="59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</row>
    <row r="802" spans="1:36" ht="18" customHeight="1" x14ac:dyDescent="0.25">
      <c r="A802" s="59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</row>
    <row r="803" spans="1:36" ht="18" customHeight="1" x14ac:dyDescent="0.25">
      <c r="A803" s="59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</row>
    <row r="804" spans="1:36" ht="18" customHeight="1" x14ac:dyDescent="0.25">
      <c r="A804" s="59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</row>
    <row r="805" spans="1:36" ht="18" customHeight="1" x14ac:dyDescent="0.25">
      <c r="A805" s="59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</row>
    <row r="806" spans="1:36" ht="18" customHeight="1" x14ac:dyDescent="0.25">
      <c r="A806" s="59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</row>
    <row r="807" spans="1:36" ht="18" customHeight="1" x14ac:dyDescent="0.25">
      <c r="A807" s="59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</row>
    <row r="808" spans="1:36" ht="18" customHeight="1" x14ac:dyDescent="0.25">
      <c r="A808" s="59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</row>
    <row r="809" spans="1:36" ht="18" customHeight="1" x14ac:dyDescent="0.25">
      <c r="A809" s="59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</row>
    <row r="810" spans="1:36" ht="18" customHeight="1" x14ac:dyDescent="0.25">
      <c r="A810" s="59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</row>
    <row r="811" spans="1:36" ht="18" customHeight="1" x14ac:dyDescent="0.25">
      <c r="A811" s="59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</row>
    <row r="812" spans="1:36" ht="18" customHeight="1" x14ac:dyDescent="0.25">
      <c r="A812" s="59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</row>
    <row r="813" spans="1:36" ht="18" customHeight="1" x14ac:dyDescent="0.25">
      <c r="A813" s="59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</row>
    <row r="814" spans="1:36" ht="18" customHeight="1" x14ac:dyDescent="0.25">
      <c r="A814" s="59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</row>
    <row r="815" spans="1:36" ht="18" customHeight="1" x14ac:dyDescent="0.25">
      <c r="A815" s="59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</row>
    <row r="816" spans="1:36" ht="18" customHeight="1" x14ac:dyDescent="0.25">
      <c r="A816" s="59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</row>
    <row r="817" spans="1:36" ht="18" customHeight="1" x14ac:dyDescent="0.25">
      <c r="A817" s="59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</row>
    <row r="818" spans="1:36" ht="18" customHeight="1" x14ac:dyDescent="0.25">
      <c r="A818" s="59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</row>
    <row r="819" spans="1:36" ht="18" customHeight="1" x14ac:dyDescent="0.25">
      <c r="A819" s="59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</row>
    <row r="820" spans="1:36" ht="18" customHeight="1" x14ac:dyDescent="0.25">
      <c r="A820" s="59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</row>
    <row r="821" spans="1:36" ht="18" customHeight="1" x14ac:dyDescent="0.25">
      <c r="A821" s="59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</row>
    <row r="822" spans="1:36" ht="18" customHeight="1" x14ac:dyDescent="0.25">
      <c r="A822" s="59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</row>
    <row r="823" spans="1:36" ht="18" customHeight="1" x14ac:dyDescent="0.25">
      <c r="A823" s="59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</row>
    <row r="824" spans="1:36" ht="18" customHeight="1" x14ac:dyDescent="0.25">
      <c r="A824" s="59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</row>
    <row r="825" spans="1:36" ht="18" customHeight="1" x14ac:dyDescent="0.25">
      <c r="A825" s="59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</row>
    <row r="826" spans="1:36" ht="18" customHeight="1" x14ac:dyDescent="0.25">
      <c r="A826" s="59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</row>
    <row r="827" spans="1:36" ht="18" customHeight="1" x14ac:dyDescent="0.25">
      <c r="A827" s="59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</row>
    <row r="828" spans="1:36" ht="18" customHeight="1" x14ac:dyDescent="0.25">
      <c r="A828" s="59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</row>
    <row r="829" spans="1:36" ht="18" customHeight="1" x14ac:dyDescent="0.25">
      <c r="A829" s="59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</row>
    <row r="830" spans="1:36" ht="18" customHeight="1" x14ac:dyDescent="0.25">
      <c r="A830" s="59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</row>
    <row r="831" spans="1:36" ht="18" customHeight="1" x14ac:dyDescent="0.25">
      <c r="A831" s="59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</row>
    <row r="832" spans="1:36" ht="18" customHeight="1" x14ac:dyDescent="0.25">
      <c r="A832" s="59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</row>
    <row r="833" spans="1:36" ht="18" customHeight="1" x14ac:dyDescent="0.25">
      <c r="A833" s="59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</row>
    <row r="834" spans="1:36" ht="18" customHeight="1" x14ac:dyDescent="0.25">
      <c r="A834" s="59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</row>
    <row r="835" spans="1:36" ht="18" customHeight="1" x14ac:dyDescent="0.25">
      <c r="A835" s="59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</row>
    <row r="836" spans="1:36" ht="18" customHeight="1" x14ac:dyDescent="0.25">
      <c r="A836" s="59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</row>
    <row r="837" spans="1:36" ht="18" customHeight="1" x14ac:dyDescent="0.25">
      <c r="A837" s="59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</row>
    <row r="838" spans="1:36" ht="18" customHeight="1" x14ac:dyDescent="0.25">
      <c r="A838" s="59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</row>
    <row r="839" spans="1:36" ht="18" customHeight="1" x14ac:dyDescent="0.25">
      <c r="A839" s="59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</row>
    <row r="840" spans="1:36" ht="18" customHeight="1" x14ac:dyDescent="0.25">
      <c r="A840" s="59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</row>
    <row r="841" spans="1:36" ht="18" customHeight="1" x14ac:dyDescent="0.25">
      <c r="A841" s="59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</row>
    <row r="842" spans="1:36" ht="18" customHeight="1" x14ac:dyDescent="0.25">
      <c r="A842" s="59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</row>
    <row r="843" spans="1:36" ht="18" customHeight="1" x14ac:dyDescent="0.25">
      <c r="A843" s="59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</row>
    <row r="844" spans="1:36" ht="18" customHeight="1" x14ac:dyDescent="0.25">
      <c r="A844" s="59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</row>
    <row r="845" spans="1:36" ht="18" customHeight="1" x14ac:dyDescent="0.25">
      <c r="A845" s="59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</row>
    <row r="846" spans="1:36" ht="18" customHeight="1" x14ac:dyDescent="0.25">
      <c r="A846" s="59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</row>
    <row r="847" spans="1:36" ht="18" customHeight="1" x14ac:dyDescent="0.25">
      <c r="A847" s="59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</row>
    <row r="848" spans="1:36" ht="18" customHeight="1" x14ac:dyDescent="0.25">
      <c r="A848" s="59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</row>
    <row r="849" spans="1:36" ht="18" customHeight="1" x14ac:dyDescent="0.25">
      <c r="A849" s="59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</row>
    <row r="850" spans="1:36" ht="18" customHeight="1" x14ac:dyDescent="0.25">
      <c r="A850" s="59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</row>
    <row r="851" spans="1:36" ht="18" customHeight="1" x14ac:dyDescent="0.25">
      <c r="A851" s="59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</row>
    <row r="852" spans="1:36" ht="18" customHeight="1" x14ac:dyDescent="0.25">
      <c r="A852" s="59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</row>
    <row r="853" spans="1:36" ht="18" customHeight="1" x14ac:dyDescent="0.25">
      <c r="A853" s="59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</row>
    <row r="854" spans="1:36" ht="18" customHeight="1" x14ac:dyDescent="0.25">
      <c r="A854" s="59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</row>
    <row r="855" spans="1:36" ht="18" customHeight="1" x14ac:dyDescent="0.25">
      <c r="A855" s="59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</row>
    <row r="856" spans="1:36" ht="18" customHeight="1" x14ac:dyDescent="0.25">
      <c r="A856" s="59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</row>
    <row r="857" spans="1:36" ht="18" customHeight="1" x14ac:dyDescent="0.25">
      <c r="A857" s="59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</row>
    <row r="858" spans="1:36" ht="18" customHeight="1" x14ac:dyDescent="0.25">
      <c r="A858" s="59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</row>
    <row r="859" spans="1:36" ht="18" customHeight="1" x14ac:dyDescent="0.25">
      <c r="A859" s="59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</row>
    <row r="860" spans="1:36" ht="18" customHeight="1" x14ac:dyDescent="0.25">
      <c r="A860" s="59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</row>
    <row r="861" spans="1:36" ht="18" customHeight="1" x14ac:dyDescent="0.25">
      <c r="A861" s="59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</row>
    <row r="862" spans="1:36" ht="18" customHeight="1" x14ac:dyDescent="0.25">
      <c r="A862" s="59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</row>
    <row r="863" spans="1:36" ht="18" customHeight="1" x14ac:dyDescent="0.25">
      <c r="A863" s="59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</row>
    <row r="864" spans="1:36" ht="18" customHeight="1" x14ac:dyDescent="0.25">
      <c r="A864" s="59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</row>
    <row r="865" spans="1:36" ht="18" customHeight="1" x14ac:dyDescent="0.25">
      <c r="A865" s="59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</row>
    <row r="866" spans="1:36" ht="18" customHeight="1" x14ac:dyDescent="0.25">
      <c r="A866" s="59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</row>
    <row r="867" spans="1:36" ht="18" customHeight="1" x14ac:dyDescent="0.25">
      <c r="A867" s="59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</row>
    <row r="868" spans="1:36" ht="18" customHeight="1" x14ac:dyDescent="0.25">
      <c r="A868" s="59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</row>
    <row r="869" spans="1:36" ht="18" customHeight="1" x14ac:dyDescent="0.25">
      <c r="A869" s="59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</row>
    <row r="870" spans="1:36" ht="18" customHeight="1" x14ac:dyDescent="0.25">
      <c r="A870" s="59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</row>
    <row r="871" spans="1:36" ht="18" customHeight="1" x14ac:dyDescent="0.25">
      <c r="A871" s="59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</row>
    <row r="872" spans="1:36" ht="18" customHeight="1" x14ac:dyDescent="0.25">
      <c r="A872" s="59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</row>
    <row r="873" spans="1:36" ht="18" customHeight="1" x14ac:dyDescent="0.25">
      <c r="A873" s="59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</row>
    <row r="874" spans="1:36" ht="18" customHeight="1" x14ac:dyDescent="0.25">
      <c r="A874" s="59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</row>
    <row r="875" spans="1:36" ht="18" customHeight="1" x14ac:dyDescent="0.25">
      <c r="A875" s="59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</row>
    <row r="876" spans="1:36" ht="18" customHeight="1" x14ac:dyDescent="0.25">
      <c r="A876" s="59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</row>
    <row r="877" spans="1:36" ht="18" customHeight="1" x14ac:dyDescent="0.25">
      <c r="A877" s="59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</row>
    <row r="878" spans="1:36" ht="18" customHeight="1" x14ac:dyDescent="0.25">
      <c r="A878" s="59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</row>
    <row r="879" spans="1:36" ht="18" customHeight="1" x14ac:dyDescent="0.25">
      <c r="A879" s="59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</row>
    <row r="880" spans="1:36" ht="18" customHeight="1" x14ac:dyDescent="0.25">
      <c r="A880" s="59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</row>
    <row r="881" spans="1:36" ht="18" customHeight="1" x14ac:dyDescent="0.25">
      <c r="A881" s="59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</row>
    <row r="882" spans="1:36" ht="18" customHeight="1" x14ac:dyDescent="0.25">
      <c r="A882" s="59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</row>
    <row r="883" spans="1:36" ht="18" customHeight="1" x14ac:dyDescent="0.25">
      <c r="A883" s="59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</row>
    <row r="884" spans="1:36" ht="18" customHeight="1" x14ac:dyDescent="0.25">
      <c r="A884" s="59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</row>
    <row r="885" spans="1:36" ht="18" customHeight="1" x14ac:dyDescent="0.25">
      <c r="A885" s="59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</row>
    <row r="886" spans="1:36" ht="18" customHeight="1" x14ac:dyDescent="0.25">
      <c r="A886" s="59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</row>
    <row r="887" spans="1:36" ht="18" customHeight="1" x14ac:dyDescent="0.25">
      <c r="A887" s="59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</row>
    <row r="888" spans="1:36" ht="18" customHeight="1" x14ac:dyDescent="0.25">
      <c r="A888" s="59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</row>
    <row r="889" spans="1:36" ht="18" customHeight="1" x14ac:dyDescent="0.25">
      <c r="A889" s="59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</row>
    <row r="890" spans="1:36" ht="18" customHeight="1" x14ac:dyDescent="0.25">
      <c r="A890" s="59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</row>
    <row r="891" spans="1:36" ht="18" customHeight="1" x14ac:dyDescent="0.25">
      <c r="A891" s="59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</row>
    <row r="892" spans="1:36" ht="18" customHeight="1" x14ac:dyDescent="0.25">
      <c r="A892" s="59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</row>
    <row r="893" spans="1:36" ht="18" customHeight="1" x14ac:dyDescent="0.25">
      <c r="A893" s="5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</row>
    <row r="894" spans="1:36" ht="18" customHeight="1" x14ac:dyDescent="0.25">
      <c r="A894" s="59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</row>
    <row r="895" spans="1:36" ht="18" customHeight="1" x14ac:dyDescent="0.25">
      <c r="A895" s="59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</row>
    <row r="896" spans="1:36" ht="18" customHeight="1" x14ac:dyDescent="0.25">
      <c r="A896" s="59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</row>
    <row r="897" spans="1:36" ht="18" customHeight="1" x14ac:dyDescent="0.25">
      <c r="A897" s="59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</row>
    <row r="898" spans="1:36" ht="18" customHeight="1" x14ac:dyDescent="0.25">
      <c r="A898" s="59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</row>
    <row r="899" spans="1:36" ht="18" customHeight="1" x14ac:dyDescent="0.25">
      <c r="A899" s="59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</row>
    <row r="900" spans="1:36" ht="18" customHeight="1" x14ac:dyDescent="0.25">
      <c r="A900" s="59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</row>
    <row r="901" spans="1:36" ht="18" customHeight="1" x14ac:dyDescent="0.25">
      <c r="A901" s="59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</row>
    <row r="902" spans="1:36" ht="18" customHeight="1" x14ac:dyDescent="0.25">
      <c r="A902" s="59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</row>
    <row r="903" spans="1:36" ht="18" customHeight="1" x14ac:dyDescent="0.25">
      <c r="A903" s="59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</row>
    <row r="904" spans="1:36" ht="18" customHeight="1" x14ac:dyDescent="0.25">
      <c r="A904" s="59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</row>
    <row r="905" spans="1:36" ht="18" customHeight="1" x14ac:dyDescent="0.25">
      <c r="A905" s="59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</row>
    <row r="906" spans="1:36" ht="18" customHeight="1" x14ac:dyDescent="0.25">
      <c r="A906" s="59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</row>
    <row r="907" spans="1:36" ht="18" customHeight="1" x14ac:dyDescent="0.25">
      <c r="A907" s="59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</row>
    <row r="908" spans="1:36" ht="18" customHeight="1" x14ac:dyDescent="0.25">
      <c r="A908" s="59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</row>
    <row r="909" spans="1:36" ht="18" customHeight="1" x14ac:dyDescent="0.25">
      <c r="A909" s="59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</row>
    <row r="910" spans="1:36" ht="18" customHeight="1" x14ac:dyDescent="0.25">
      <c r="A910" s="59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</row>
    <row r="911" spans="1:36" ht="18" customHeight="1" x14ac:dyDescent="0.25">
      <c r="A911" s="59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</row>
    <row r="912" spans="1:36" ht="18" customHeight="1" x14ac:dyDescent="0.25">
      <c r="A912" s="59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</row>
    <row r="913" spans="1:36" ht="18" customHeight="1" x14ac:dyDescent="0.25">
      <c r="A913" s="59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</row>
    <row r="914" spans="1:36" ht="18" customHeight="1" x14ac:dyDescent="0.25">
      <c r="A914" s="59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</row>
    <row r="915" spans="1:36" ht="18" customHeight="1" x14ac:dyDescent="0.25">
      <c r="A915" s="59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</row>
    <row r="916" spans="1:36" ht="18" customHeight="1" x14ac:dyDescent="0.25">
      <c r="A916" s="59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</row>
    <row r="917" spans="1:36" ht="18" customHeight="1" x14ac:dyDescent="0.25">
      <c r="A917" s="59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</row>
    <row r="918" spans="1:36" ht="18" customHeight="1" x14ac:dyDescent="0.25">
      <c r="A918" s="59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</row>
    <row r="919" spans="1:36" ht="18" customHeight="1" x14ac:dyDescent="0.25">
      <c r="A919" s="59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</row>
    <row r="920" spans="1:36" ht="18" customHeight="1" x14ac:dyDescent="0.25">
      <c r="A920" s="59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</row>
    <row r="921" spans="1:36" ht="18" customHeight="1" x14ac:dyDescent="0.25">
      <c r="A921" s="59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</row>
    <row r="922" spans="1:36" ht="18" customHeight="1" x14ac:dyDescent="0.25">
      <c r="A922" s="59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</row>
    <row r="923" spans="1:36" ht="18" customHeight="1" x14ac:dyDescent="0.25">
      <c r="A923" s="59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</row>
    <row r="924" spans="1:36" ht="18" customHeight="1" x14ac:dyDescent="0.25">
      <c r="A924" s="59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</row>
    <row r="925" spans="1:36" ht="18" customHeight="1" x14ac:dyDescent="0.25">
      <c r="A925" s="59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</row>
    <row r="926" spans="1:36" ht="18" customHeight="1" x14ac:dyDescent="0.25">
      <c r="A926" s="59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</row>
    <row r="927" spans="1:36" ht="18" customHeight="1" x14ac:dyDescent="0.25">
      <c r="A927" s="59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</row>
    <row r="928" spans="1:36" ht="18" customHeight="1" x14ac:dyDescent="0.25">
      <c r="A928" s="59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</row>
    <row r="929" spans="1:36" ht="18" customHeight="1" x14ac:dyDescent="0.25">
      <c r="A929" s="59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</row>
    <row r="930" spans="1:36" ht="18" customHeight="1" x14ac:dyDescent="0.25">
      <c r="A930" s="59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</row>
    <row r="931" spans="1:36" ht="18" customHeight="1" x14ac:dyDescent="0.25">
      <c r="A931" s="59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</row>
    <row r="932" spans="1:36" ht="18" customHeight="1" x14ac:dyDescent="0.25">
      <c r="A932" s="59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</row>
    <row r="933" spans="1:36" ht="18" customHeight="1" x14ac:dyDescent="0.25">
      <c r="A933" s="59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</row>
    <row r="934" spans="1:36" ht="18" customHeight="1" x14ac:dyDescent="0.25">
      <c r="A934" s="59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</row>
    <row r="935" spans="1:36" ht="18" customHeight="1" x14ac:dyDescent="0.25">
      <c r="A935" s="59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</row>
    <row r="936" spans="1:36" ht="18" customHeight="1" x14ac:dyDescent="0.25">
      <c r="A936" s="59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</row>
    <row r="937" spans="1:36" ht="18" customHeight="1" x14ac:dyDescent="0.25">
      <c r="A937" s="59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</row>
    <row r="938" spans="1:36" ht="18" customHeight="1" x14ac:dyDescent="0.25">
      <c r="A938" s="59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</row>
    <row r="939" spans="1:36" ht="18" customHeight="1" x14ac:dyDescent="0.25">
      <c r="A939" s="59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</row>
    <row r="940" spans="1:36" ht="18" customHeight="1" x14ac:dyDescent="0.25">
      <c r="A940" s="59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</row>
    <row r="941" spans="1:36" ht="18" customHeight="1" x14ac:dyDescent="0.25">
      <c r="A941" s="59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</row>
    <row r="942" spans="1:36" ht="18" customHeight="1" x14ac:dyDescent="0.25">
      <c r="A942" s="59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</row>
    <row r="943" spans="1:36" ht="18" customHeight="1" x14ac:dyDescent="0.25">
      <c r="A943" s="59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</row>
    <row r="944" spans="1:36" ht="18" customHeight="1" x14ac:dyDescent="0.25">
      <c r="A944" s="59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</row>
    <row r="945" spans="1:36" ht="18" customHeight="1" x14ac:dyDescent="0.25">
      <c r="A945" s="59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</row>
    <row r="946" spans="1:36" ht="18" customHeight="1" x14ac:dyDescent="0.25">
      <c r="A946" s="59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</row>
    <row r="947" spans="1:36" ht="18" customHeight="1" x14ac:dyDescent="0.25">
      <c r="A947" s="59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</row>
    <row r="948" spans="1:36" ht="18" customHeight="1" x14ac:dyDescent="0.25">
      <c r="A948" s="59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</row>
    <row r="949" spans="1:36" ht="18" customHeight="1" x14ac:dyDescent="0.25">
      <c r="A949" s="59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</row>
    <row r="950" spans="1:36" ht="18" customHeight="1" x14ac:dyDescent="0.25">
      <c r="A950" s="59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</row>
    <row r="951" spans="1:36" ht="18" customHeight="1" x14ac:dyDescent="0.25">
      <c r="A951" s="59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</row>
    <row r="952" spans="1:36" ht="18" customHeight="1" x14ac:dyDescent="0.25">
      <c r="A952" s="59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</row>
    <row r="953" spans="1:36" ht="18" customHeight="1" x14ac:dyDescent="0.25">
      <c r="A953" s="59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</row>
    <row r="954" spans="1:36" ht="18" customHeight="1" x14ac:dyDescent="0.25">
      <c r="A954" s="59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</row>
    <row r="955" spans="1:36" ht="18" customHeight="1" x14ac:dyDescent="0.25">
      <c r="A955" s="59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</row>
    <row r="956" spans="1:36" ht="18" customHeight="1" x14ac:dyDescent="0.25">
      <c r="A956" s="59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</row>
    <row r="957" spans="1:36" ht="18" customHeight="1" x14ac:dyDescent="0.25">
      <c r="A957" s="59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</row>
    <row r="958" spans="1:36" ht="18" customHeight="1" x14ac:dyDescent="0.25">
      <c r="A958" s="59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</row>
    <row r="959" spans="1:36" ht="18" customHeight="1" x14ac:dyDescent="0.25">
      <c r="A959" s="59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</row>
    <row r="960" spans="1:36" ht="18" customHeight="1" x14ac:dyDescent="0.25">
      <c r="A960" s="59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</row>
    <row r="961" spans="1:36" ht="18" customHeight="1" x14ac:dyDescent="0.25">
      <c r="A961" s="59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</row>
    <row r="962" spans="1:36" ht="18" customHeight="1" x14ac:dyDescent="0.25">
      <c r="A962" s="59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</row>
    <row r="963" spans="1:36" ht="18" customHeight="1" x14ac:dyDescent="0.25">
      <c r="A963" s="59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</row>
    <row r="964" spans="1:36" ht="18" customHeight="1" x14ac:dyDescent="0.25">
      <c r="A964" s="593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</row>
    <row r="965" spans="1:36" ht="18" customHeight="1" x14ac:dyDescent="0.25">
      <c r="A965" s="593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</row>
    <row r="966" spans="1:36" ht="18" customHeight="1" x14ac:dyDescent="0.25">
      <c r="A966" s="593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</row>
    <row r="967" spans="1:36" ht="18" customHeight="1" x14ac:dyDescent="0.25">
      <c r="A967" s="593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</row>
    <row r="968" spans="1:36" ht="18" customHeight="1" x14ac:dyDescent="0.25">
      <c r="A968" s="593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</row>
    <row r="969" spans="1:36" ht="18" customHeight="1" x14ac:dyDescent="0.25">
      <c r="A969" s="593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</row>
    <row r="970" spans="1:36" ht="18" customHeight="1" x14ac:dyDescent="0.25">
      <c r="A970" s="593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</row>
    <row r="971" spans="1:36" ht="18" customHeight="1" x14ac:dyDescent="0.25">
      <c r="A971" s="593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</row>
    <row r="972" spans="1:36" ht="18" customHeight="1" x14ac:dyDescent="0.25">
      <c r="A972" s="593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</row>
    <row r="973" spans="1:36" ht="18" customHeight="1" x14ac:dyDescent="0.25">
      <c r="A973" s="59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</row>
    <row r="974" spans="1:36" ht="18" customHeight="1" x14ac:dyDescent="0.25">
      <c r="A974" s="593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</row>
    <row r="975" spans="1:36" ht="18" customHeight="1" x14ac:dyDescent="0.25">
      <c r="A975" s="593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</row>
    <row r="976" spans="1:36" ht="18" customHeight="1" x14ac:dyDescent="0.25">
      <c r="A976" s="593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</row>
    <row r="977" spans="1:36" ht="18" customHeight="1" x14ac:dyDescent="0.25">
      <c r="A977" s="593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</row>
    <row r="978" spans="1:36" ht="18" customHeight="1" x14ac:dyDescent="0.25">
      <c r="A978" s="593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</row>
    <row r="979" spans="1:36" ht="18" customHeight="1" x14ac:dyDescent="0.25">
      <c r="A979" s="593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</row>
    <row r="980" spans="1:36" ht="18" customHeight="1" x14ac:dyDescent="0.25">
      <c r="A980" s="593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</row>
    <row r="981" spans="1:36" ht="18" customHeight="1" x14ac:dyDescent="0.25">
      <c r="A981" s="593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</row>
    <row r="982" spans="1:36" ht="18" customHeight="1" x14ac:dyDescent="0.25">
      <c r="A982" s="593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</row>
    <row r="983" spans="1:36" ht="18" customHeight="1" x14ac:dyDescent="0.25">
      <c r="A983" s="59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</row>
    <row r="984" spans="1:36" ht="18" customHeight="1" x14ac:dyDescent="0.25">
      <c r="A984" s="593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</row>
    <row r="985" spans="1:36" ht="18" customHeight="1" x14ac:dyDescent="0.25">
      <c r="A985" s="593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</row>
    <row r="986" spans="1:36" ht="18" customHeight="1" x14ac:dyDescent="0.25">
      <c r="A986" s="593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</row>
    <row r="987" spans="1:36" ht="18" customHeight="1" x14ac:dyDescent="0.25">
      <c r="A987" s="593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</row>
    <row r="988" spans="1:36" ht="18" customHeight="1" x14ac:dyDescent="0.25">
      <c r="A988" s="593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</row>
    <row r="989" spans="1:36" ht="18" customHeight="1" x14ac:dyDescent="0.25">
      <c r="A989" s="593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</row>
    <row r="990" spans="1:36" ht="18" customHeight="1" x14ac:dyDescent="0.25">
      <c r="A990" s="593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</row>
    <row r="991" spans="1:36" ht="18" customHeight="1" x14ac:dyDescent="0.25">
      <c r="A991" s="593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</row>
    <row r="992" spans="1:36" ht="18" customHeight="1" x14ac:dyDescent="0.25">
      <c r="A992" s="593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</row>
    <row r="993" spans="1:36" ht="18" customHeight="1" x14ac:dyDescent="0.25">
      <c r="A993" s="5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</row>
    <row r="994" spans="1:36" ht="18" customHeight="1" x14ac:dyDescent="0.25">
      <c r="A994" s="593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</row>
    <row r="995" spans="1:36" ht="18" customHeight="1" x14ac:dyDescent="0.25">
      <c r="A995" s="593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</row>
    <row r="996" spans="1:36" ht="18" customHeight="1" x14ac:dyDescent="0.25">
      <c r="A996" s="593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</row>
    <row r="997" spans="1:36" ht="18" customHeight="1" x14ac:dyDescent="0.25">
      <c r="A997" s="593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</row>
    <row r="998" spans="1:36" ht="18" customHeight="1" x14ac:dyDescent="0.25">
      <c r="A998" s="593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</row>
    <row r="999" spans="1:36" ht="18" customHeight="1" x14ac:dyDescent="0.25">
      <c r="A999" s="593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</row>
    <row r="1000" spans="1:36" ht="18" customHeight="1" x14ac:dyDescent="0.25">
      <c r="A1000" s="593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</row>
    <row r="1001" spans="1:36" ht="18" customHeight="1" x14ac:dyDescent="0.25">
      <c r="A1001" s="593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</row>
    <row r="1002" spans="1:36" ht="18" customHeight="1" x14ac:dyDescent="0.25">
      <c r="A1002" s="593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</row>
    <row r="1003" spans="1:36" ht="18" customHeight="1" x14ac:dyDescent="0.25">
      <c r="A1003" s="59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</row>
    <row r="1004" spans="1:36" ht="18" customHeight="1" x14ac:dyDescent="0.25">
      <c r="A1004" s="593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</row>
    <row r="1005" spans="1:36" ht="18" customHeight="1" x14ac:dyDescent="0.25">
      <c r="A1005" s="593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</row>
    <row r="1006" spans="1:36" ht="18" customHeight="1" x14ac:dyDescent="0.25">
      <c r="A1006" s="593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</row>
    <row r="1007" spans="1:36" ht="18" customHeight="1" x14ac:dyDescent="0.25">
      <c r="A1007" s="593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</row>
    <row r="1008" spans="1:36" ht="18" customHeight="1" x14ac:dyDescent="0.25">
      <c r="A1008" s="593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</row>
    <row r="1009" spans="1:36" ht="18" customHeight="1" x14ac:dyDescent="0.25">
      <c r="A1009" s="593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</row>
    <row r="1010" spans="1:36" ht="18" customHeight="1" x14ac:dyDescent="0.25">
      <c r="A1010" s="593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</row>
    <row r="1011" spans="1:36" ht="18" customHeight="1" x14ac:dyDescent="0.25">
      <c r="A1011" s="593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</row>
    <row r="1012" spans="1:36" ht="18" customHeight="1" x14ac:dyDescent="0.25">
      <c r="A1012" s="593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</row>
    <row r="1013" spans="1:36" ht="18" customHeight="1" x14ac:dyDescent="0.25">
      <c r="A1013" s="59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</row>
    <row r="1014" spans="1:36" ht="18" customHeight="1" x14ac:dyDescent="0.25">
      <c r="A1014" s="593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</row>
    <row r="1015" spans="1:36" ht="18" customHeight="1" x14ac:dyDescent="0.25">
      <c r="A1015" s="593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</row>
    <row r="1016" spans="1:36" ht="18" customHeight="1" x14ac:dyDescent="0.25">
      <c r="A1016" s="593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</row>
    <row r="1017" spans="1:36" ht="18" customHeight="1" x14ac:dyDescent="0.25">
      <c r="A1017" s="593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</row>
    <row r="1018" spans="1:36" ht="18" customHeight="1" x14ac:dyDescent="0.25">
      <c r="A1018" s="593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</row>
    <row r="1019" spans="1:36" ht="18" customHeight="1" x14ac:dyDescent="0.25">
      <c r="A1019" s="593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</row>
    <row r="1020" spans="1:36" ht="18" customHeight="1" x14ac:dyDescent="0.25">
      <c r="A1020" s="593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</row>
    <row r="1021" spans="1:36" ht="18" customHeight="1" x14ac:dyDescent="0.25">
      <c r="A1021" s="593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</row>
    <row r="1022" spans="1:36" ht="18" customHeight="1" x14ac:dyDescent="0.25">
      <c r="A1022" s="593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</row>
    <row r="1023" spans="1:36" ht="18" customHeight="1" x14ac:dyDescent="0.25">
      <c r="A1023" s="59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</row>
    <row r="1024" spans="1:36" ht="18" customHeight="1" x14ac:dyDescent="0.25">
      <c r="A1024" s="593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</row>
    <row r="1025" spans="1:36" ht="18" customHeight="1" x14ac:dyDescent="0.25">
      <c r="A1025" s="593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</row>
    <row r="1026" spans="1:36" ht="18" customHeight="1" x14ac:dyDescent="0.25">
      <c r="A1026" s="593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</row>
    <row r="1027" spans="1:36" ht="18" customHeight="1" x14ac:dyDescent="0.25">
      <c r="A1027" s="593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</row>
    <row r="1028" spans="1:36" ht="18" customHeight="1" x14ac:dyDescent="0.25">
      <c r="A1028" s="593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</row>
    <row r="1029" spans="1:36" ht="18" customHeight="1" x14ac:dyDescent="0.25">
      <c r="A1029" s="593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</row>
    <row r="1030" spans="1:36" ht="18" customHeight="1" x14ac:dyDescent="0.25">
      <c r="A1030" s="593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</row>
    <row r="1031" spans="1:36" ht="18" customHeight="1" x14ac:dyDescent="0.25">
      <c r="A1031" s="593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</row>
    <row r="1032" spans="1:36" ht="18" customHeight="1" x14ac:dyDescent="0.25">
      <c r="A1032" s="593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</row>
    <row r="1033" spans="1:36" ht="18" customHeight="1" x14ac:dyDescent="0.25">
      <c r="A1033" s="59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</row>
    <row r="1034" spans="1:36" ht="18" customHeight="1" x14ac:dyDescent="0.25">
      <c r="A1034" s="593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</row>
    <row r="1035" spans="1:36" ht="18" customHeight="1" x14ac:dyDescent="0.25">
      <c r="A1035" s="593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</row>
    <row r="1036" spans="1:36" ht="18" customHeight="1" x14ac:dyDescent="0.25">
      <c r="A1036" s="593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</row>
    <row r="1037" spans="1:36" ht="18" customHeight="1" x14ac:dyDescent="0.25">
      <c r="A1037" s="593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</row>
    <row r="1038" spans="1:36" ht="18" customHeight="1" x14ac:dyDescent="0.25">
      <c r="A1038" s="593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</row>
    <row r="1039" spans="1:36" ht="18" customHeight="1" x14ac:dyDescent="0.25">
      <c r="A1039" s="593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</row>
    <row r="1040" spans="1:36" ht="18" customHeight="1" x14ac:dyDescent="0.25">
      <c r="A1040" s="593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</row>
    <row r="1041" spans="1:36" ht="18" customHeight="1" x14ac:dyDescent="0.25">
      <c r="A1041" s="593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</row>
    <row r="1042" spans="1:36" ht="18" customHeight="1" x14ac:dyDescent="0.25">
      <c r="A1042" s="593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</row>
    <row r="1043" spans="1:36" ht="18" customHeight="1" x14ac:dyDescent="0.25">
      <c r="A1043" s="59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</row>
    <row r="1044" spans="1:36" ht="18" customHeight="1" x14ac:dyDescent="0.25">
      <c r="A1044" s="593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</row>
    <row r="1045" spans="1:36" ht="18" customHeight="1" x14ac:dyDescent="0.25">
      <c r="A1045" s="593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</row>
    <row r="1046" spans="1:36" ht="18" customHeight="1" x14ac:dyDescent="0.25">
      <c r="A1046" s="593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</row>
    <row r="1047" spans="1:36" ht="18" customHeight="1" x14ac:dyDescent="0.25">
      <c r="A1047" s="593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</row>
    <row r="1048" spans="1:36" ht="18" customHeight="1" x14ac:dyDescent="0.25">
      <c r="A1048" s="593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</row>
    <row r="1049" spans="1:36" ht="18" customHeight="1" x14ac:dyDescent="0.25">
      <c r="A1049" s="593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</row>
    <row r="1050" spans="1:36" ht="18" customHeight="1" x14ac:dyDescent="0.25">
      <c r="A1050" s="593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</row>
    <row r="1051" spans="1:36" ht="18" customHeight="1" x14ac:dyDescent="0.25">
      <c r="A1051" s="593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</row>
    <row r="1052" spans="1:36" ht="18" customHeight="1" x14ac:dyDescent="0.25">
      <c r="A1052" s="593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</row>
    <row r="1053" spans="1:36" ht="18" customHeight="1" x14ac:dyDescent="0.25">
      <c r="A1053" s="59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</row>
    <row r="1054" spans="1:36" ht="18" customHeight="1" x14ac:dyDescent="0.25">
      <c r="A1054" s="593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</row>
    <row r="1055" spans="1:36" ht="18" customHeight="1" x14ac:dyDescent="0.25">
      <c r="A1055" s="593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</row>
    <row r="1056" spans="1:36" ht="18" customHeight="1" x14ac:dyDescent="0.25">
      <c r="A1056" s="593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</row>
    <row r="1057" spans="1:36" ht="18" customHeight="1" x14ac:dyDescent="0.25">
      <c r="A1057" s="593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</row>
    <row r="1058" spans="1:36" ht="18" customHeight="1" x14ac:dyDescent="0.25">
      <c r="A1058" s="593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</row>
    <row r="1059" spans="1:36" ht="18" customHeight="1" x14ac:dyDescent="0.25">
      <c r="A1059" s="593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</row>
    <row r="1060" spans="1:36" ht="18" customHeight="1" x14ac:dyDescent="0.25">
      <c r="A1060" s="593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</row>
    <row r="1061" spans="1:36" ht="18" customHeight="1" x14ac:dyDescent="0.25">
      <c r="A1061" s="593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</row>
    <row r="1062" spans="1:36" ht="18" customHeight="1" x14ac:dyDescent="0.25">
      <c r="A1062" s="593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</row>
    <row r="1063" spans="1:36" ht="18" customHeight="1" x14ac:dyDescent="0.25">
      <c r="A1063" s="59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</row>
    <row r="1064" spans="1:36" ht="18" customHeight="1" x14ac:dyDescent="0.25">
      <c r="A1064" s="593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</row>
    <row r="1065" spans="1:36" ht="18" customHeight="1" x14ac:dyDescent="0.25">
      <c r="A1065" s="593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</row>
    <row r="1066" spans="1:36" ht="18" customHeight="1" x14ac:dyDescent="0.25">
      <c r="A1066" s="593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</row>
    <row r="1067" spans="1:36" ht="18" customHeight="1" x14ac:dyDescent="0.25">
      <c r="A1067" s="593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</row>
    <row r="1068" spans="1:36" ht="18" customHeight="1" x14ac:dyDescent="0.25">
      <c r="A1068" s="593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</row>
    <row r="1069" spans="1:36" ht="18" customHeight="1" x14ac:dyDescent="0.25">
      <c r="A1069" s="593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</row>
    <row r="1070" spans="1:36" ht="18" customHeight="1" x14ac:dyDescent="0.25">
      <c r="A1070" s="593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</row>
    <row r="1071" spans="1:36" ht="18" customHeight="1" x14ac:dyDescent="0.25">
      <c r="A1071" s="593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</row>
    <row r="1072" spans="1:36" ht="18" customHeight="1" x14ac:dyDescent="0.25">
      <c r="A1072" s="593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</row>
    <row r="1073" spans="1:36" ht="18" customHeight="1" x14ac:dyDescent="0.25">
      <c r="A1073" s="59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</row>
    <row r="1074" spans="1:36" ht="18" customHeight="1" x14ac:dyDescent="0.25">
      <c r="A1074" s="593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</row>
    <row r="1075" spans="1:36" ht="18" customHeight="1" x14ac:dyDescent="0.25">
      <c r="A1075" s="593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</row>
    <row r="1076" spans="1:36" ht="18" customHeight="1" x14ac:dyDescent="0.25">
      <c r="A1076" s="593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</row>
    <row r="1077" spans="1:36" ht="18" customHeight="1" x14ac:dyDescent="0.25">
      <c r="A1077" s="593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</row>
    <row r="1078" spans="1:36" ht="18" customHeight="1" x14ac:dyDescent="0.25">
      <c r="A1078" s="593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</row>
    <row r="1079" spans="1:36" ht="18" customHeight="1" x14ac:dyDescent="0.25">
      <c r="A1079" s="593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</row>
    <row r="1080" spans="1:36" ht="18" customHeight="1" x14ac:dyDescent="0.25">
      <c r="A1080" s="593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</row>
    <row r="1081" spans="1:36" ht="18" customHeight="1" x14ac:dyDescent="0.25">
      <c r="A1081" s="593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</row>
    <row r="1082" spans="1:36" ht="18" customHeight="1" x14ac:dyDescent="0.25">
      <c r="A1082" s="593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</row>
    <row r="1083" spans="1:36" ht="18" customHeight="1" x14ac:dyDescent="0.25">
      <c r="A1083" s="59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</row>
    <row r="1084" spans="1:36" ht="18" customHeight="1" x14ac:dyDescent="0.25">
      <c r="A1084" s="593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</row>
    <row r="1085" spans="1:36" ht="18" customHeight="1" x14ac:dyDescent="0.25">
      <c r="A1085" s="593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</row>
    <row r="1086" spans="1:36" ht="18" customHeight="1" x14ac:dyDescent="0.25">
      <c r="A1086" s="593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</row>
    <row r="1087" spans="1:36" ht="18" customHeight="1" x14ac:dyDescent="0.25">
      <c r="A1087" s="593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</row>
    <row r="1088" spans="1:36" ht="18" customHeight="1" x14ac:dyDescent="0.25">
      <c r="A1088" s="593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</row>
    <row r="1089" spans="1:36" ht="18" customHeight="1" x14ac:dyDescent="0.25">
      <c r="A1089" s="593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</row>
    <row r="1090" spans="1:36" ht="18" customHeight="1" x14ac:dyDescent="0.25">
      <c r="A1090" s="593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</row>
    <row r="1091" spans="1:36" ht="18" customHeight="1" x14ac:dyDescent="0.25">
      <c r="A1091" s="593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</row>
    <row r="1092" spans="1:36" ht="18" customHeight="1" x14ac:dyDescent="0.25">
      <c r="A1092" s="593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</row>
    <row r="1093" spans="1:36" ht="18" customHeight="1" x14ac:dyDescent="0.25">
      <c r="A1093" s="5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</row>
    <row r="1094" spans="1:36" ht="18" customHeight="1" x14ac:dyDescent="0.25">
      <c r="A1094" s="593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</row>
    <row r="1095" spans="1:36" ht="18" customHeight="1" x14ac:dyDescent="0.25">
      <c r="A1095" s="593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</row>
    <row r="1096" spans="1:36" ht="18" customHeight="1" x14ac:dyDescent="0.25">
      <c r="A1096" s="593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</row>
    <row r="1097" spans="1:36" ht="18" customHeight="1" x14ac:dyDescent="0.25">
      <c r="A1097" s="593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</row>
    <row r="1098" spans="1:36" ht="18" customHeight="1" x14ac:dyDescent="0.25">
      <c r="A1098" s="593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</row>
    <row r="1099" spans="1:36" ht="18" customHeight="1" x14ac:dyDescent="0.25">
      <c r="A1099" s="593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</row>
    <row r="1100" spans="1:36" ht="18" customHeight="1" x14ac:dyDescent="0.25">
      <c r="A1100" s="593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</row>
    <row r="1101" spans="1:36" ht="18" customHeight="1" x14ac:dyDescent="0.25">
      <c r="A1101" s="593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</row>
    <row r="1102" spans="1:36" ht="18" customHeight="1" x14ac:dyDescent="0.25">
      <c r="A1102" s="593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</row>
    <row r="1103" spans="1:36" ht="18" customHeight="1" x14ac:dyDescent="0.25">
      <c r="A1103" s="59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</row>
    <row r="1104" spans="1:36" ht="18" customHeight="1" x14ac:dyDescent="0.25">
      <c r="A1104" s="593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</row>
    <row r="1105" spans="1:36" ht="18" customHeight="1" x14ac:dyDescent="0.25">
      <c r="A1105" s="593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</row>
    <row r="1106" spans="1:36" ht="18" customHeight="1" x14ac:dyDescent="0.25">
      <c r="A1106" s="593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</row>
    <row r="1107" spans="1:36" ht="18" customHeight="1" x14ac:dyDescent="0.25">
      <c r="A1107" s="593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</row>
    <row r="1108" spans="1:36" ht="18" customHeight="1" x14ac:dyDescent="0.25">
      <c r="A1108" s="593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</row>
    <row r="1109" spans="1:36" ht="18" customHeight="1" x14ac:dyDescent="0.25">
      <c r="A1109" s="593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</row>
    <row r="1110" spans="1:36" ht="18" customHeight="1" x14ac:dyDescent="0.25">
      <c r="A1110" s="593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</row>
    <row r="1111" spans="1:36" ht="18" customHeight="1" x14ac:dyDescent="0.25">
      <c r="A1111" s="593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</row>
    <row r="1112" spans="1:36" ht="18" customHeight="1" x14ac:dyDescent="0.25">
      <c r="A1112" s="593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</row>
    <row r="1113" spans="1:36" ht="18" customHeight="1" x14ac:dyDescent="0.25">
      <c r="A1113" s="59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</row>
    <row r="1114" spans="1:36" ht="18" customHeight="1" x14ac:dyDescent="0.25">
      <c r="A1114" s="593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</row>
    <row r="1115" spans="1:36" ht="18" customHeight="1" x14ac:dyDescent="0.25">
      <c r="A1115" s="593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</row>
    <row r="1116" spans="1:36" ht="18" customHeight="1" x14ac:dyDescent="0.25">
      <c r="A1116" s="593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</row>
    <row r="1117" spans="1:36" ht="18" customHeight="1" x14ac:dyDescent="0.25">
      <c r="A1117" s="593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</row>
    <row r="1118" spans="1:36" ht="18" customHeight="1" x14ac:dyDescent="0.25">
      <c r="A1118" s="593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</row>
    <row r="1119" spans="1:36" ht="18" customHeight="1" x14ac:dyDescent="0.25">
      <c r="A1119" s="593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</row>
    <row r="1120" spans="1:36" ht="18" customHeight="1" x14ac:dyDescent="0.25">
      <c r="A1120" s="593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</row>
    <row r="1121" spans="1:36" ht="18" customHeight="1" x14ac:dyDescent="0.25">
      <c r="A1121" s="593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</row>
    <row r="1122" spans="1:36" ht="18" customHeight="1" x14ac:dyDescent="0.25">
      <c r="A1122" s="593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</row>
    <row r="1123" spans="1:36" ht="18" customHeight="1" x14ac:dyDescent="0.25">
      <c r="A1123" s="59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</row>
    <row r="1124" spans="1:36" ht="18" customHeight="1" x14ac:dyDescent="0.25">
      <c r="A1124" s="593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</row>
    <row r="1125" spans="1:36" ht="18" customHeight="1" x14ac:dyDescent="0.25">
      <c r="A1125" s="593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</row>
    <row r="1126" spans="1:36" ht="18" customHeight="1" x14ac:dyDescent="0.25">
      <c r="A1126" s="593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</row>
    <row r="1127" spans="1:36" ht="18" customHeight="1" x14ac:dyDescent="0.25">
      <c r="A1127" s="593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</row>
    <row r="1128" spans="1:36" ht="18" customHeight="1" x14ac:dyDescent="0.25">
      <c r="A1128" s="593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</row>
    <row r="1129" spans="1:36" ht="18" customHeight="1" x14ac:dyDescent="0.25">
      <c r="A1129" s="593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</row>
    <row r="1130" spans="1:36" ht="18" customHeight="1" x14ac:dyDescent="0.25">
      <c r="A1130" s="593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</row>
    <row r="1131" spans="1:36" ht="18" customHeight="1" x14ac:dyDescent="0.25">
      <c r="A1131" s="593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</row>
    <row r="1132" spans="1:36" ht="18" customHeight="1" x14ac:dyDescent="0.25">
      <c r="A1132" s="593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</row>
    <row r="1133" spans="1:36" ht="18" customHeight="1" x14ac:dyDescent="0.25">
      <c r="A1133" s="59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</row>
    <row r="1134" spans="1:36" ht="18" customHeight="1" x14ac:dyDescent="0.25">
      <c r="A1134" s="593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</row>
    <row r="1135" spans="1:36" ht="18" customHeight="1" x14ac:dyDescent="0.25">
      <c r="A1135" s="593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</row>
    <row r="1136" spans="1:36" ht="18" customHeight="1" x14ac:dyDescent="0.25">
      <c r="A1136" s="593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</row>
    <row r="1137" spans="1:36" ht="18" customHeight="1" x14ac:dyDescent="0.25">
      <c r="A1137" s="593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</row>
    <row r="1138" spans="1:36" ht="18" customHeight="1" x14ac:dyDescent="0.25">
      <c r="A1138" s="593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</row>
    <row r="1139" spans="1:36" ht="18" customHeight="1" x14ac:dyDescent="0.25">
      <c r="A1139" s="593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</row>
    <row r="1140" spans="1:36" ht="18" customHeight="1" x14ac:dyDescent="0.25">
      <c r="A1140" s="593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</row>
    <row r="1141" spans="1:36" ht="18" customHeight="1" x14ac:dyDescent="0.25">
      <c r="A1141" s="593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</row>
    <row r="1142" spans="1:36" ht="18" customHeight="1" x14ac:dyDescent="0.25">
      <c r="A1142" s="593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</row>
    <row r="1143" spans="1:36" ht="18" customHeight="1" x14ac:dyDescent="0.25">
      <c r="A1143" s="59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</row>
    <row r="1144" spans="1:36" ht="18" customHeight="1" x14ac:dyDescent="0.25">
      <c r="A1144" s="593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</row>
    <row r="1145" spans="1:36" ht="18" customHeight="1" x14ac:dyDescent="0.25">
      <c r="A1145" s="593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</row>
    <row r="1146" spans="1:36" ht="18" customHeight="1" x14ac:dyDescent="0.25">
      <c r="A1146" s="593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</row>
    <row r="1147" spans="1:36" ht="18" customHeight="1" x14ac:dyDescent="0.25">
      <c r="A1147" s="593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</row>
    <row r="1148" spans="1:36" ht="18" customHeight="1" x14ac:dyDescent="0.25">
      <c r="A1148" s="593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</row>
    <row r="1149" spans="1:36" ht="18" customHeight="1" x14ac:dyDescent="0.25">
      <c r="A1149" s="593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</row>
    <row r="1150" spans="1:36" ht="18" customHeight="1" x14ac:dyDescent="0.25">
      <c r="A1150" s="593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</row>
    <row r="1151" spans="1:36" ht="18" customHeight="1" x14ac:dyDescent="0.25">
      <c r="A1151" s="593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</row>
    <row r="1152" spans="1:36" ht="18" customHeight="1" x14ac:dyDescent="0.25">
      <c r="A1152" s="593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</row>
    <row r="1153" spans="1:36" ht="18" customHeight="1" x14ac:dyDescent="0.25">
      <c r="A1153" s="59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</row>
    <row r="1154" spans="1:36" ht="18" customHeight="1" x14ac:dyDescent="0.25">
      <c r="A1154" s="593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</row>
    <row r="1155" spans="1:36" ht="18" customHeight="1" x14ac:dyDescent="0.25">
      <c r="A1155" s="593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</row>
    <row r="1156" spans="1:36" ht="18" customHeight="1" x14ac:dyDescent="0.25">
      <c r="A1156" s="593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</row>
    <row r="1157" spans="1:36" ht="18" customHeight="1" x14ac:dyDescent="0.25">
      <c r="A1157" s="593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</row>
    <row r="1158" spans="1:36" ht="18" customHeight="1" x14ac:dyDescent="0.25">
      <c r="A1158" s="593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</row>
    <row r="1159" spans="1:36" ht="18" customHeight="1" x14ac:dyDescent="0.25">
      <c r="A1159" s="593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</row>
    <row r="1160" spans="1:36" ht="18" customHeight="1" x14ac:dyDescent="0.25">
      <c r="A1160" s="593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</row>
    <row r="1161" spans="1:36" ht="18" customHeight="1" x14ac:dyDescent="0.25">
      <c r="A1161" s="593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</row>
    <row r="1162" spans="1:36" ht="18" customHeight="1" x14ac:dyDescent="0.25">
      <c r="A1162" s="593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</row>
    <row r="1163" spans="1:36" ht="18" customHeight="1" x14ac:dyDescent="0.25">
      <c r="A1163" s="59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</row>
    <row r="1164" spans="1:36" ht="18" customHeight="1" x14ac:dyDescent="0.25">
      <c r="A1164" s="593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</row>
    <row r="1165" spans="1:36" ht="18" customHeight="1" x14ac:dyDescent="0.25">
      <c r="A1165" s="593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</row>
    <row r="1166" spans="1:36" ht="18" customHeight="1" x14ac:dyDescent="0.25">
      <c r="A1166" s="593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</row>
    <row r="1167" spans="1:36" ht="18" customHeight="1" x14ac:dyDescent="0.25">
      <c r="A1167" s="593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</row>
    <row r="1168" spans="1:36" ht="18" customHeight="1" x14ac:dyDescent="0.25">
      <c r="A1168" s="593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</row>
    <row r="1169" spans="1:36" ht="18" customHeight="1" x14ac:dyDescent="0.25">
      <c r="A1169" s="593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</row>
    <row r="1170" spans="1:36" ht="18" customHeight="1" x14ac:dyDescent="0.25">
      <c r="A1170" s="593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</row>
    <row r="1171" spans="1:36" ht="18" customHeight="1" x14ac:dyDescent="0.25">
      <c r="A1171" s="593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</row>
    <row r="1172" spans="1:36" ht="18" customHeight="1" x14ac:dyDescent="0.25">
      <c r="A1172" s="593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</row>
    <row r="1173" spans="1:36" ht="18" customHeight="1" x14ac:dyDescent="0.25">
      <c r="A1173" s="59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</row>
    <row r="1174" spans="1:36" ht="18" customHeight="1" x14ac:dyDescent="0.25">
      <c r="A1174" s="593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</row>
    <row r="1175" spans="1:36" ht="18" customHeight="1" x14ac:dyDescent="0.25">
      <c r="A1175" s="593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</row>
    <row r="1176" spans="1:36" ht="18" customHeight="1" x14ac:dyDescent="0.25">
      <c r="A1176" s="593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</row>
    <row r="1177" spans="1:36" ht="18" customHeight="1" x14ac:dyDescent="0.25">
      <c r="A1177" s="593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</row>
    <row r="1178" spans="1:36" ht="18" customHeight="1" x14ac:dyDescent="0.25">
      <c r="A1178" s="593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</row>
    <row r="1179" spans="1:36" ht="18" customHeight="1" x14ac:dyDescent="0.25">
      <c r="A1179" s="593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</row>
    <row r="1180" spans="1:36" ht="18" customHeight="1" x14ac:dyDescent="0.25">
      <c r="A1180" s="593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</row>
    <row r="1181" spans="1:36" ht="18" customHeight="1" x14ac:dyDescent="0.25">
      <c r="A1181" s="593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</row>
    <row r="1182" spans="1:36" ht="18" customHeight="1" x14ac:dyDescent="0.25">
      <c r="A1182" s="593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</row>
    <row r="1183" spans="1:36" ht="18" customHeight="1" x14ac:dyDescent="0.25">
      <c r="A1183" s="59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</row>
    <row r="1184" spans="1:36" ht="18" customHeight="1" x14ac:dyDescent="0.25">
      <c r="A1184" s="593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</row>
    <row r="1185" spans="1:36" ht="18" customHeight="1" x14ac:dyDescent="0.25">
      <c r="A1185" s="593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</row>
    <row r="1186" spans="1:36" ht="18" customHeight="1" x14ac:dyDescent="0.25">
      <c r="A1186" s="593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</row>
    <row r="1187" spans="1:36" ht="18" customHeight="1" x14ac:dyDescent="0.25">
      <c r="A1187" s="593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</row>
    <row r="1188" spans="1:36" ht="18" customHeight="1" x14ac:dyDescent="0.25">
      <c r="A1188" s="593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</row>
    <row r="1189" spans="1:36" ht="18" customHeight="1" x14ac:dyDescent="0.25">
      <c r="A1189" s="593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</row>
    <row r="1190" spans="1:36" ht="18" customHeight="1" x14ac:dyDescent="0.25">
      <c r="A1190" s="593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</row>
    <row r="1191" spans="1:36" ht="18" customHeight="1" x14ac:dyDescent="0.25">
      <c r="A1191" s="593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</row>
    <row r="1192" spans="1:36" ht="18" customHeight="1" x14ac:dyDescent="0.25">
      <c r="A1192" s="593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</row>
    <row r="1193" spans="1:36" ht="18" customHeight="1" x14ac:dyDescent="0.25">
      <c r="A1193" s="5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</row>
    <row r="1194" spans="1:36" ht="18" customHeight="1" x14ac:dyDescent="0.25">
      <c r="A1194" s="593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</row>
    <row r="1195" spans="1:36" ht="18" customHeight="1" x14ac:dyDescent="0.25">
      <c r="A1195" s="593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</row>
    <row r="1196" spans="1:36" ht="18" customHeight="1" x14ac:dyDescent="0.25">
      <c r="A1196" s="593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</row>
    <row r="1197" spans="1:36" ht="18" customHeight="1" x14ac:dyDescent="0.25">
      <c r="A1197" s="593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</row>
    <row r="1198" spans="1:36" ht="18" customHeight="1" x14ac:dyDescent="0.25">
      <c r="A1198" s="593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</row>
    <row r="1199" spans="1:36" ht="18" customHeight="1" x14ac:dyDescent="0.25">
      <c r="A1199" s="593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</row>
    <row r="1200" spans="1:36" ht="18" customHeight="1" x14ac:dyDescent="0.25">
      <c r="A1200" s="593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</row>
    <row r="1201" spans="1:36" ht="18" customHeight="1" x14ac:dyDescent="0.25">
      <c r="A1201" s="593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</row>
    <row r="1202" spans="1:36" ht="18" customHeight="1" x14ac:dyDescent="0.25">
      <c r="A1202" s="593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</row>
    <row r="1203" spans="1:36" ht="18" customHeight="1" x14ac:dyDescent="0.25">
      <c r="A1203" s="59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</row>
    <row r="1204" spans="1:36" ht="18" customHeight="1" x14ac:dyDescent="0.25">
      <c r="A1204" s="593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</row>
    <row r="1205" spans="1:36" ht="18" customHeight="1" x14ac:dyDescent="0.25">
      <c r="A1205" s="593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</row>
    <row r="1206" spans="1:36" ht="18" customHeight="1" x14ac:dyDescent="0.25">
      <c r="A1206" s="593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</row>
    <row r="1207" spans="1:36" ht="18" customHeight="1" x14ac:dyDescent="0.25">
      <c r="A1207" s="593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</row>
    <row r="1208" spans="1:36" ht="18" customHeight="1" x14ac:dyDescent="0.25">
      <c r="A1208" s="593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</row>
    <row r="1209" spans="1:36" ht="18" customHeight="1" x14ac:dyDescent="0.25">
      <c r="A1209" s="593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</row>
    <row r="1210" spans="1:36" ht="18" customHeight="1" x14ac:dyDescent="0.25">
      <c r="A1210" s="593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</row>
    <row r="1211" spans="1:36" ht="18" customHeight="1" x14ac:dyDescent="0.25">
      <c r="A1211" s="593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</row>
    <row r="1212" spans="1:36" ht="18" customHeight="1" x14ac:dyDescent="0.25">
      <c r="A1212" s="593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</row>
    <row r="1213" spans="1:36" ht="18" customHeight="1" x14ac:dyDescent="0.25">
      <c r="A1213" s="59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</row>
    <row r="1214" spans="1:36" ht="18" customHeight="1" x14ac:dyDescent="0.25">
      <c r="A1214" s="593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</row>
    <row r="1215" spans="1:36" ht="18" customHeight="1" x14ac:dyDescent="0.25">
      <c r="A1215" s="593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</row>
    <row r="1216" spans="1:36" ht="18" customHeight="1" x14ac:dyDescent="0.25">
      <c r="A1216" s="593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</row>
    <row r="1217" spans="1:36" ht="18" customHeight="1" x14ac:dyDescent="0.25">
      <c r="A1217" s="593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</row>
    <row r="1218" spans="1:36" ht="18" customHeight="1" x14ac:dyDescent="0.25">
      <c r="A1218" s="593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</row>
    <row r="1219" spans="1:36" ht="18" customHeight="1" x14ac:dyDescent="0.25">
      <c r="A1219" s="593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</row>
    <row r="1220" spans="1:36" ht="18" customHeight="1" x14ac:dyDescent="0.25">
      <c r="A1220" s="593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</row>
    <row r="1221" spans="1:36" ht="18" customHeight="1" x14ac:dyDescent="0.25">
      <c r="A1221" s="593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</row>
    <row r="1222" spans="1:36" ht="18" customHeight="1" x14ac:dyDescent="0.25">
      <c r="A1222" s="593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</row>
    <row r="1223" spans="1:36" ht="18" customHeight="1" x14ac:dyDescent="0.25">
      <c r="A1223" s="59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</row>
    <row r="1224" spans="1:36" ht="18" customHeight="1" x14ac:dyDescent="0.25">
      <c r="A1224" s="593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</row>
    <row r="1225" spans="1:36" ht="18" customHeight="1" x14ac:dyDescent="0.25">
      <c r="A1225" s="593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</row>
    <row r="1226" spans="1:36" ht="18" customHeight="1" x14ac:dyDescent="0.25">
      <c r="A1226" s="593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</row>
    <row r="1227" spans="1:36" ht="18" customHeight="1" x14ac:dyDescent="0.25">
      <c r="A1227" s="593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</row>
    <row r="1228" spans="1:36" ht="18" customHeight="1" x14ac:dyDescent="0.25">
      <c r="A1228" s="593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</row>
    <row r="1229" spans="1:36" ht="18" customHeight="1" x14ac:dyDescent="0.25">
      <c r="A1229" s="593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</row>
    <row r="1230" spans="1:36" ht="18" customHeight="1" x14ac:dyDescent="0.25">
      <c r="A1230" s="593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</row>
    <row r="1231" spans="1:36" ht="18" customHeight="1" x14ac:dyDescent="0.25">
      <c r="A1231" s="593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</row>
    <row r="1232" spans="1:36" ht="18" customHeight="1" x14ac:dyDescent="0.25">
      <c r="A1232" s="593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</row>
    <row r="1233" spans="1:36" ht="18" customHeight="1" x14ac:dyDescent="0.25">
      <c r="A1233" s="59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</row>
    <row r="1234" spans="1:36" ht="18" customHeight="1" x14ac:dyDescent="0.25">
      <c r="A1234" s="593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</row>
    <row r="1235" spans="1:36" ht="18" customHeight="1" x14ac:dyDescent="0.25">
      <c r="A1235" s="593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</row>
    <row r="1236" spans="1:36" ht="18" customHeight="1" x14ac:dyDescent="0.25">
      <c r="A1236" s="593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</row>
    <row r="1237" spans="1:36" ht="18" customHeight="1" x14ac:dyDescent="0.25">
      <c r="A1237" s="593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</row>
    <row r="1238" spans="1:36" ht="18" customHeight="1" x14ac:dyDescent="0.25">
      <c r="A1238" s="593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</row>
    <row r="1239" spans="1:36" ht="18" customHeight="1" x14ac:dyDescent="0.25">
      <c r="A1239" s="593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</row>
    <row r="1240" spans="1:36" ht="18" customHeight="1" x14ac:dyDescent="0.25">
      <c r="A1240" s="593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</row>
    <row r="1241" spans="1:36" ht="18" customHeight="1" x14ac:dyDescent="0.25">
      <c r="A1241" s="593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</row>
    <row r="1242" spans="1:36" ht="18" customHeight="1" x14ac:dyDescent="0.25">
      <c r="A1242" s="593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</row>
    <row r="1243" spans="1:36" ht="18" customHeight="1" x14ac:dyDescent="0.25">
      <c r="A1243" s="59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</row>
    <row r="1244" spans="1:36" ht="18" customHeight="1" x14ac:dyDescent="0.25">
      <c r="A1244" s="593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</row>
    <row r="1245" spans="1:36" ht="18" customHeight="1" x14ac:dyDescent="0.25">
      <c r="A1245" s="593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</row>
    <row r="1246" spans="1:36" ht="18" customHeight="1" x14ac:dyDescent="0.25">
      <c r="A1246" s="593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</row>
    <row r="1247" spans="1:36" ht="18" customHeight="1" x14ac:dyDescent="0.25">
      <c r="A1247" s="593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</row>
    <row r="1248" spans="1:36" ht="18" customHeight="1" x14ac:dyDescent="0.25">
      <c r="A1248" s="593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</row>
    <row r="1249" spans="1:36" ht="18" customHeight="1" x14ac:dyDescent="0.25">
      <c r="A1249" s="593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</row>
    <row r="1250" spans="1:36" ht="18" customHeight="1" x14ac:dyDescent="0.25">
      <c r="A1250" s="593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</row>
    <row r="1251" spans="1:36" ht="18" customHeight="1" x14ac:dyDescent="0.25">
      <c r="A1251" s="593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</row>
    <row r="1252" spans="1:36" ht="18" customHeight="1" x14ac:dyDescent="0.25">
      <c r="A1252" s="593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</row>
    <row r="1253" spans="1:36" ht="18" customHeight="1" x14ac:dyDescent="0.25">
      <c r="A1253" s="59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</row>
    <row r="1254" spans="1:36" ht="18" customHeight="1" x14ac:dyDescent="0.25">
      <c r="A1254" s="593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</row>
    <row r="1255" spans="1:36" ht="18" customHeight="1" x14ac:dyDescent="0.25">
      <c r="A1255" s="593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</row>
    <row r="1256" spans="1:36" ht="18" customHeight="1" x14ac:dyDescent="0.25">
      <c r="A1256" s="593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</row>
    <row r="1257" spans="1:36" ht="18" customHeight="1" x14ac:dyDescent="0.25">
      <c r="A1257" s="593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</row>
    <row r="1258" spans="1:36" ht="18" customHeight="1" x14ac:dyDescent="0.25">
      <c r="A1258" s="593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</row>
    <row r="1259" spans="1:36" ht="18" customHeight="1" x14ac:dyDescent="0.25">
      <c r="A1259" s="593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</row>
    <row r="1260" spans="1:36" ht="18" customHeight="1" x14ac:dyDescent="0.25">
      <c r="A1260" s="593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</row>
    <row r="1261" spans="1:36" ht="18" customHeight="1" x14ac:dyDescent="0.25">
      <c r="A1261" s="593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</row>
    <row r="1262" spans="1:36" ht="18" customHeight="1" x14ac:dyDescent="0.25">
      <c r="A1262" s="593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</row>
    <row r="1263" spans="1:36" ht="18" customHeight="1" x14ac:dyDescent="0.25">
      <c r="A1263" s="59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</row>
    <row r="1264" spans="1:36" ht="18" customHeight="1" x14ac:dyDescent="0.25">
      <c r="A1264" s="593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</row>
    <row r="1265" spans="1:36" ht="18" customHeight="1" x14ac:dyDescent="0.25">
      <c r="A1265" s="593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</row>
    <row r="1266" spans="1:36" ht="18" customHeight="1" x14ac:dyDescent="0.25">
      <c r="A1266" s="593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</row>
    <row r="1267" spans="1:36" ht="18" customHeight="1" x14ac:dyDescent="0.25">
      <c r="A1267" s="593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</row>
    <row r="1268" spans="1:36" ht="18" customHeight="1" x14ac:dyDescent="0.25">
      <c r="A1268" s="593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</row>
    <row r="1269" spans="1:36" ht="18" customHeight="1" x14ac:dyDescent="0.25">
      <c r="A1269" s="593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</row>
    <row r="1270" spans="1:36" ht="18" customHeight="1" x14ac:dyDescent="0.25">
      <c r="A1270" s="593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</row>
    <row r="1271" spans="1:36" ht="18" customHeight="1" x14ac:dyDescent="0.25">
      <c r="A1271" s="593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</row>
    <row r="1272" spans="1:36" ht="18" customHeight="1" x14ac:dyDescent="0.25">
      <c r="A1272" s="593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</row>
    <row r="1273" spans="1:36" ht="18" customHeight="1" x14ac:dyDescent="0.25">
      <c r="A1273" s="59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</row>
    <row r="1274" spans="1:36" ht="18" customHeight="1" x14ac:dyDescent="0.25">
      <c r="A1274" s="593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</row>
    <row r="1275" spans="1:36" ht="18" customHeight="1" x14ac:dyDescent="0.25">
      <c r="A1275" s="593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</row>
    <row r="1276" spans="1:36" ht="18" customHeight="1" x14ac:dyDescent="0.25">
      <c r="A1276" s="593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</row>
    <row r="1277" spans="1:36" ht="18" customHeight="1" x14ac:dyDescent="0.25">
      <c r="A1277" s="593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</row>
    <row r="1278" spans="1:36" ht="18" customHeight="1" x14ac:dyDescent="0.25">
      <c r="A1278" s="593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</row>
    <row r="1279" spans="1:36" ht="18" customHeight="1" x14ac:dyDescent="0.25">
      <c r="A1279" s="593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</row>
    <row r="1280" spans="1:36" ht="18" customHeight="1" x14ac:dyDescent="0.25">
      <c r="A1280" s="593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</row>
    <row r="1281" spans="1:36" ht="18" customHeight="1" x14ac:dyDescent="0.25">
      <c r="A1281" s="593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</row>
    <row r="1282" spans="1:36" ht="18" customHeight="1" x14ac:dyDescent="0.25">
      <c r="A1282" s="593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</row>
    <row r="1283" spans="1:36" ht="18" customHeight="1" x14ac:dyDescent="0.25">
      <c r="A1283" s="59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</row>
    <row r="1284" spans="1:36" ht="18" customHeight="1" x14ac:dyDescent="0.25">
      <c r="A1284" s="593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</row>
    <row r="1285" spans="1:36" ht="18" customHeight="1" x14ac:dyDescent="0.25">
      <c r="A1285" s="593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</row>
    <row r="1286" spans="1:36" ht="18" customHeight="1" x14ac:dyDescent="0.25">
      <c r="A1286" s="593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</row>
    <row r="1287" spans="1:36" ht="18" customHeight="1" x14ac:dyDescent="0.25">
      <c r="A1287" s="593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</row>
    <row r="1288" spans="1:36" ht="18" customHeight="1" x14ac:dyDescent="0.25">
      <c r="A1288" s="593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</row>
    <row r="1289" spans="1:36" ht="18" customHeight="1" x14ac:dyDescent="0.25">
      <c r="A1289" s="593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</row>
    <row r="1290" spans="1:36" ht="18" customHeight="1" x14ac:dyDescent="0.25">
      <c r="A1290" s="593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</row>
    <row r="1291" spans="1:36" ht="18" customHeight="1" x14ac:dyDescent="0.25">
      <c r="A1291" s="593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</row>
    <row r="1292" spans="1:36" ht="18" customHeight="1" x14ac:dyDescent="0.25">
      <c r="A1292" s="593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</row>
    <row r="1293" spans="1:36" ht="18" customHeight="1" x14ac:dyDescent="0.25">
      <c r="A1293" s="5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</row>
    <row r="1294" spans="1:36" ht="18" customHeight="1" x14ac:dyDescent="0.25">
      <c r="A1294" s="593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</row>
    <row r="1295" spans="1:36" ht="18" customHeight="1" x14ac:dyDescent="0.25">
      <c r="A1295" s="593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</row>
    <row r="1296" spans="1:36" ht="18" customHeight="1" x14ac:dyDescent="0.25">
      <c r="A1296" s="593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</row>
    <row r="1297" spans="1:36" ht="18" customHeight="1" x14ac:dyDescent="0.25">
      <c r="A1297" s="593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</row>
    <row r="1298" spans="1:36" ht="18" customHeight="1" x14ac:dyDescent="0.25">
      <c r="A1298" s="593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</row>
    <row r="1299" spans="1:36" ht="18" customHeight="1" x14ac:dyDescent="0.25">
      <c r="A1299" s="593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</row>
    <row r="1300" spans="1:36" ht="18" customHeight="1" x14ac:dyDescent="0.25">
      <c r="A1300" s="593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</row>
    <row r="1301" spans="1:36" ht="18" customHeight="1" x14ac:dyDescent="0.25">
      <c r="A1301" s="593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</row>
    <row r="1302" spans="1:36" ht="18" customHeight="1" x14ac:dyDescent="0.25">
      <c r="A1302" s="593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</row>
    <row r="1303" spans="1:36" ht="18" customHeight="1" x14ac:dyDescent="0.25">
      <c r="A1303" s="59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</row>
    <row r="1304" spans="1:36" ht="18" customHeight="1" x14ac:dyDescent="0.25">
      <c r="A1304" s="593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</row>
    <row r="1305" spans="1:36" ht="18" customHeight="1" x14ac:dyDescent="0.25">
      <c r="A1305" s="593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</row>
    <row r="1306" spans="1:36" ht="18" customHeight="1" x14ac:dyDescent="0.25">
      <c r="A1306" s="593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</row>
    <row r="1307" spans="1:36" ht="18" customHeight="1" x14ac:dyDescent="0.25">
      <c r="A1307" s="593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</row>
    <row r="1308" spans="1:36" ht="18" customHeight="1" x14ac:dyDescent="0.25">
      <c r="A1308" s="593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</row>
    <row r="1309" spans="1:36" ht="18" customHeight="1" x14ac:dyDescent="0.25">
      <c r="A1309" s="593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</row>
    <row r="1310" spans="1:36" ht="18" customHeight="1" x14ac:dyDescent="0.25">
      <c r="A1310" s="593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</row>
    <row r="1311" spans="1:36" ht="18" customHeight="1" x14ac:dyDescent="0.25">
      <c r="A1311" s="593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</row>
    <row r="1312" spans="1:36" ht="18" customHeight="1" x14ac:dyDescent="0.25">
      <c r="A1312" s="593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</row>
    <row r="1313" spans="1:36" ht="18" customHeight="1" x14ac:dyDescent="0.25">
      <c r="A1313" s="59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</row>
    <row r="1314" spans="1:36" ht="18" customHeight="1" x14ac:dyDescent="0.25">
      <c r="A1314" s="593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</row>
    <row r="1315" spans="1:36" ht="18" customHeight="1" x14ac:dyDescent="0.25">
      <c r="A1315" s="593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</row>
    <row r="1316" spans="1:36" ht="18" customHeight="1" x14ac:dyDescent="0.25">
      <c r="A1316" s="593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</row>
    <row r="1317" spans="1:36" ht="18" customHeight="1" x14ac:dyDescent="0.25">
      <c r="A1317" s="593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</row>
    <row r="1318" spans="1:36" ht="18" customHeight="1" x14ac:dyDescent="0.25">
      <c r="A1318" s="593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</row>
    <row r="1319" spans="1:36" ht="18" customHeight="1" x14ac:dyDescent="0.25">
      <c r="A1319" s="593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</row>
    <row r="1320" spans="1:36" ht="18" customHeight="1" x14ac:dyDescent="0.25">
      <c r="A1320" s="593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</row>
    <row r="1321" spans="1:36" ht="18" customHeight="1" x14ac:dyDescent="0.25">
      <c r="A1321" s="593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</row>
    <row r="1322" spans="1:36" ht="18" customHeight="1" x14ac:dyDescent="0.25">
      <c r="A1322" s="593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</row>
    <row r="1323" spans="1:36" ht="18" customHeight="1" x14ac:dyDescent="0.25">
      <c r="A1323" s="59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</row>
    <row r="1324" spans="1:36" ht="18" customHeight="1" x14ac:dyDescent="0.25">
      <c r="A1324" s="593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</row>
    <row r="1325" spans="1:36" ht="18" customHeight="1" x14ac:dyDescent="0.25">
      <c r="A1325" s="593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</row>
    <row r="1326" spans="1:36" ht="18" customHeight="1" x14ac:dyDescent="0.25">
      <c r="A1326" s="593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</row>
  </sheetData>
  <mergeCells count="10">
    <mergeCell ref="C266:D266"/>
    <mergeCell ref="C265:D265"/>
    <mergeCell ref="C264:D264"/>
    <mergeCell ref="C1:AJ1"/>
    <mergeCell ref="C2:AJ2"/>
    <mergeCell ref="J4:K4"/>
    <mergeCell ref="M4:N4"/>
    <mergeCell ref="O4:P4"/>
    <mergeCell ref="Q4:R4"/>
    <mergeCell ref="S4:T4"/>
  </mergeCells>
  <phoneticPr fontId="20" type="noConversion"/>
  <conditionalFormatting sqref="E1:E1048576">
    <cfRule type="duplicateValues" dxfId="437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71"/>
  <sheetViews>
    <sheetView zoomScaleNormal="100" workbookViewId="0">
      <pane xSplit="4" ySplit="4" topLeftCell="E26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L16" sqref="L16"/>
    </sheetView>
  </sheetViews>
  <sheetFormatPr defaultRowHeight="18" customHeight="1" x14ac:dyDescent="0.25"/>
  <cols>
    <col min="1" max="1" width="9" style="417" customWidth="1"/>
    <col min="2" max="2" width="12.85546875" style="22" customWidth="1"/>
    <col min="3" max="3" width="63.14062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140625" style="341" hidden="1" customWidth="1"/>
    <col min="9" max="9" width="6.42578125" style="341" hidden="1" customWidth="1"/>
    <col min="10" max="10" width="6.42578125" style="341" customWidth="1"/>
    <col min="11" max="11" width="6.42578125" style="341" hidden="1" customWidth="1"/>
    <col min="12" max="13" width="6.85546875" style="341" customWidth="1"/>
    <col min="14" max="14" width="6.85546875" style="341" hidden="1" customWidth="1"/>
    <col min="15" max="15" width="6.85546875" style="341" customWidth="1"/>
    <col min="16" max="18" width="6.85546875" style="341" hidden="1" customWidth="1"/>
    <col min="19" max="19" width="6.85546875" style="341" customWidth="1"/>
    <col min="20" max="20" width="6.85546875" style="341" hidden="1" customWidth="1"/>
    <col min="21" max="21" width="7.7109375" style="341" customWidth="1"/>
    <col min="22" max="22" width="8.5703125" style="341" customWidth="1"/>
    <col min="23" max="23" width="8.85546875" style="341" customWidth="1"/>
    <col min="24" max="24" width="6.85546875" style="341" customWidth="1"/>
    <col min="25" max="25" width="5.85546875" style="341" customWidth="1"/>
    <col min="26" max="26" width="6.140625" style="341" customWidth="1"/>
    <col min="27" max="27" width="5.28515625" style="341" customWidth="1"/>
    <col min="28" max="28" width="5.85546875" style="341" customWidth="1"/>
    <col min="29" max="29" width="6.5703125" style="341" customWidth="1"/>
    <col min="30" max="30" width="7.7109375" style="341" customWidth="1"/>
    <col min="31" max="31" width="6.5703125" style="341" hidden="1" customWidth="1"/>
    <col min="32" max="32" width="6.42578125" style="341" customWidth="1"/>
    <col min="33" max="34" width="6.85546875" style="341" customWidth="1"/>
    <col min="35" max="35" width="6.7109375" style="341" customWidth="1"/>
    <col min="36" max="36" width="8" style="341" customWidth="1"/>
    <col min="37" max="37" width="6.7109375" style="341" customWidth="1"/>
    <col min="38" max="38" width="7.7109375" style="341" customWidth="1"/>
    <col min="39" max="39" width="5.42578125" style="388" hidden="1" customWidth="1"/>
    <col min="40" max="40" width="6.5703125" style="122" hidden="1" customWidth="1"/>
    <col min="41" max="41" width="6" style="122" hidden="1" customWidth="1"/>
    <col min="42" max="42" width="54" style="337" customWidth="1"/>
  </cols>
  <sheetData>
    <row r="1" spans="1:45" s="3" customFormat="1" ht="18" customHeight="1" x14ac:dyDescent="0.3">
      <c r="A1" s="525"/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729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K1" s="688"/>
      <c r="AL1" s="688"/>
      <c r="AM1" s="688"/>
      <c r="AN1" s="688"/>
      <c r="AO1" s="688"/>
      <c r="AP1" s="688"/>
      <c r="AS1" s="4"/>
    </row>
    <row r="2" spans="1:45" s="3" customFormat="1" ht="18" customHeight="1" x14ac:dyDescent="0.25">
      <c r="A2" s="525"/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730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  <c r="AS2" s="4"/>
    </row>
    <row r="3" spans="1:45" s="3" customFormat="1" ht="18" customHeight="1" x14ac:dyDescent="0.25">
      <c r="A3" s="525"/>
      <c r="B3" s="146"/>
      <c r="C3" s="336"/>
      <c r="D3" s="262"/>
      <c r="E3" s="357"/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7"/>
      <c r="AN3" s="75"/>
      <c r="AO3" s="75"/>
      <c r="AP3" s="346"/>
      <c r="AS3" s="4"/>
    </row>
    <row r="4" spans="1:45" s="3" customFormat="1" ht="65.25" customHeight="1" x14ac:dyDescent="0.25">
      <c r="A4" s="526" t="s">
        <v>4758</v>
      </c>
      <c r="B4" s="197" t="s">
        <v>3</v>
      </c>
      <c r="C4" s="9" t="s">
        <v>4</v>
      </c>
      <c r="D4" s="9" t="s">
        <v>5</v>
      </c>
      <c r="E4" s="9" t="s">
        <v>6423</v>
      </c>
      <c r="F4" s="485" t="s">
        <v>6428</v>
      </c>
      <c r="G4" s="485" t="s">
        <v>6429</v>
      </c>
      <c r="H4" s="485" t="s">
        <v>6430</v>
      </c>
      <c r="I4" s="485" t="s">
        <v>6431</v>
      </c>
      <c r="J4" s="731" t="s">
        <v>16673</v>
      </c>
      <c r="K4" s="731"/>
      <c r="L4" s="10" t="s">
        <v>16377</v>
      </c>
      <c r="M4" s="732" t="s">
        <v>16674</v>
      </c>
      <c r="N4" s="733"/>
      <c r="O4" s="732" t="s">
        <v>16675</v>
      </c>
      <c r="P4" s="733"/>
      <c r="Q4" s="732" t="s">
        <v>16672</v>
      </c>
      <c r="R4" s="733"/>
      <c r="S4" s="732" t="s">
        <v>16676</v>
      </c>
      <c r="T4" s="733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10" t="s">
        <v>15</v>
      </c>
      <c r="AE4" s="10" t="s">
        <v>6357</v>
      </c>
      <c r="AF4" s="166" t="s">
        <v>6359</v>
      </c>
      <c r="AG4" s="166" t="s">
        <v>6360</v>
      </c>
      <c r="AH4" s="166" t="s">
        <v>6362</v>
      </c>
      <c r="AI4" s="166" t="s">
        <v>6361</v>
      </c>
      <c r="AJ4" s="50" t="s">
        <v>6467</v>
      </c>
      <c r="AK4" s="50" t="s">
        <v>6463</v>
      </c>
      <c r="AL4" s="50" t="s">
        <v>6468</v>
      </c>
      <c r="AM4" s="387" t="s">
        <v>6410</v>
      </c>
      <c r="AN4" s="324" t="s">
        <v>6411</v>
      </c>
      <c r="AO4" s="324" t="s">
        <v>6420</v>
      </c>
      <c r="AP4" s="50" t="s">
        <v>6434</v>
      </c>
      <c r="AS4" s="4"/>
    </row>
    <row r="5" spans="1:45" s="3" customFormat="1" ht="24" hidden="1" customHeight="1" x14ac:dyDescent="0.25">
      <c r="A5" s="527"/>
      <c r="B5" s="194"/>
      <c r="C5" s="492"/>
      <c r="D5" s="492"/>
      <c r="E5" s="496"/>
      <c r="F5" s="170"/>
      <c r="G5" s="170"/>
      <c r="H5" s="170"/>
      <c r="I5" s="170"/>
      <c r="J5" s="493" t="s">
        <v>16693</v>
      </c>
      <c r="K5" s="493" t="s">
        <v>16694</v>
      </c>
      <c r="L5" s="492"/>
      <c r="M5" s="493" t="s">
        <v>16693</v>
      </c>
      <c r="N5" s="493" t="s">
        <v>16694</v>
      </c>
      <c r="O5" s="493" t="s">
        <v>16693</v>
      </c>
      <c r="P5" s="493" t="s">
        <v>16694</v>
      </c>
      <c r="Q5" s="493" t="s">
        <v>16693</v>
      </c>
      <c r="R5" s="493" t="s">
        <v>16694</v>
      </c>
      <c r="S5" s="493" t="s">
        <v>16693</v>
      </c>
      <c r="T5" s="493" t="s">
        <v>16694</v>
      </c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170"/>
      <c r="AG5" s="170"/>
      <c r="AH5" s="170"/>
      <c r="AI5" s="170"/>
      <c r="AJ5" s="494"/>
      <c r="AK5" s="50"/>
      <c r="AL5" s="50"/>
      <c r="AM5" s="387"/>
      <c r="AN5" s="324"/>
      <c r="AO5" s="324"/>
      <c r="AP5" s="495"/>
      <c r="AS5" s="4"/>
    </row>
    <row r="6" spans="1:45" ht="18" customHeight="1" x14ac:dyDescent="0.25">
      <c r="A6" s="514"/>
      <c r="B6" s="19"/>
      <c r="C6" s="372" t="s">
        <v>16965</v>
      </c>
      <c r="D6" s="362"/>
      <c r="E6" s="17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19"/>
      <c r="AN6" s="368"/>
      <c r="AO6" s="368"/>
      <c r="AP6" s="380"/>
    </row>
    <row r="7" spans="1:45" ht="18" customHeight="1" x14ac:dyDescent="0.25">
      <c r="A7" s="560">
        <v>45293</v>
      </c>
      <c r="B7" s="400" t="s">
        <v>6530</v>
      </c>
      <c r="C7" s="353" t="str">
        <f>+IFERROR(INDEX('Mã KH'!$C$3:$C$4984,MATCH('Côp+Mega+BigC+Tinh T2'!$B7,'Mã KH'!$A$3:$A$4984,0)),"")</f>
        <v>Số 1 Nguyễn Lương Bằng, P.Phạm Ngũ Lão, Tp.Hải Dương</v>
      </c>
      <c r="D7" s="362">
        <v>11526</v>
      </c>
      <c r="E7" s="391">
        <v>7067</v>
      </c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>
        <v>10</v>
      </c>
      <c r="T7" s="392"/>
      <c r="U7" s="392"/>
      <c r="V7" s="392"/>
      <c r="W7" s="392"/>
      <c r="X7" s="392"/>
      <c r="Y7" s="392"/>
      <c r="Z7" s="392"/>
      <c r="AA7" s="392"/>
      <c r="AB7" s="392"/>
      <c r="AC7" s="392">
        <v>50</v>
      </c>
      <c r="AD7" s="392"/>
      <c r="AE7" s="392"/>
      <c r="AF7" s="392"/>
      <c r="AG7" s="392"/>
      <c r="AH7" s="392"/>
      <c r="AI7" s="392"/>
      <c r="AJ7" s="392"/>
      <c r="AK7" s="392"/>
      <c r="AL7" s="392"/>
      <c r="AM7" s="393"/>
      <c r="AN7" s="394"/>
      <c r="AO7" s="394"/>
      <c r="AP7" s="380"/>
    </row>
    <row r="8" spans="1:45" s="402" customFormat="1" ht="18" customHeight="1" x14ac:dyDescent="0.25">
      <c r="A8" s="560">
        <v>45293</v>
      </c>
      <c r="B8" s="400" t="s">
        <v>16775</v>
      </c>
      <c r="C8" s="353" t="str">
        <f>+IFERROR(INDEX('Mã KH'!$C$3:$C$4984,MATCH('Côp+Mega+BigC+Tinh T2'!$B8,'Mã KH'!$A$3:$A$4984,0)),"")</f>
        <v xml:space="preserve">Số 2 Đường Quang Trung , phường quang trung , thành phố Vinh , tỉnh Nghệ An </v>
      </c>
      <c r="D8" s="362">
        <v>11514</v>
      </c>
      <c r="E8" s="391">
        <v>7090</v>
      </c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>
        <v>40</v>
      </c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3"/>
      <c r="AN8" s="394"/>
      <c r="AO8" s="394"/>
      <c r="AP8" s="380"/>
    </row>
    <row r="9" spans="1:45" s="26" customFormat="1" ht="18" customHeight="1" x14ac:dyDescent="0.25">
      <c r="A9" s="590"/>
      <c r="B9" s="400"/>
      <c r="C9" s="607" t="s">
        <v>17027</v>
      </c>
      <c r="D9" s="362"/>
      <c r="E9" s="391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3"/>
      <c r="AN9" s="394"/>
      <c r="AO9" s="394"/>
      <c r="AP9" s="380"/>
    </row>
    <row r="10" spans="1:45" s="26" customFormat="1" ht="18" customHeight="1" x14ac:dyDescent="0.25">
      <c r="A10" s="560">
        <v>45324</v>
      </c>
      <c r="B10" s="400" t="s">
        <v>17024</v>
      </c>
      <c r="C10" s="353" t="str">
        <f>+IFERROR(INDEX('Mã KH'!$C$3:$C$4984,MATCH('Côp+Mega+BigC+Tinh T2'!$B10,'Mã KH'!$A$3:$A$4984,0)),"")</f>
        <v>51 Nguyễn Văn Cừ, Phường Ngô Quyền, Thành phố  Bắc Giang, Tỉnh Bắc Giang, Việt Nam</v>
      </c>
      <c r="D10" s="362">
        <v>11508</v>
      </c>
      <c r="E10" s="391">
        <v>7091</v>
      </c>
      <c r="F10" s="392"/>
      <c r="G10" s="392"/>
      <c r="H10" s="392"/>
      <c r="I10" s="392"/>
      <c r="J10" s="392"/>
      <c r="K10" s="392"/>
      <c r="L10" s="392"/>
      <c r="M10" s="392"/>
      <c r="N10" s="392"/>
      <c r="O10" s="392">
        <v>5</v>
      </c>
      <c r="P10" s="392"/>
      <c r="Q10" s="392"/>
      <c r="R10" s="392"/>
      <c r="S10" s="392">
        <v>6</v>
      </c>
      <c r="T10" s="392"/>
      <c r="U10" s="392">
        <v>15</v>
      </c>
      <c r="V10" s="392">
        <v>10</v>
      </c>
      <c r="W10" s="392">
        <v>6</v>
      </c>
      <c r="X10" s="392"/>
      <c r="Y10" s="392"/>
      <c r="Z10" s="392"/>
      <c r="AA10" s="392"/>
      <c r="AB10" s="392"/>
      <c r="AC10" s="392">
        <v>10</v>
      </c>
      <c r="AD10" s="392"/>
      <c r="AE10" s="392"/>
      <c r="AF10" s="392"/>
      <c r="AG10" s="392"/>
      <c r="AH10" s="392"/>
      <c r="AI10" s="392"/>
      <c r="AJ10" s="392"/>
      <c r="AK10" s="392"/>
      <c r="AL10" s="392"/>
      <c r="AM10" s="393"/>
      <c r="AN10" s="394"/>
      <c r="AO10" s="394"/>
      <c r="AP10" s="380"/>
    </row>
    <row r="11" spans="1:45" s="26" customFormat="1" ht="18" customHeight="1" x14ac:dyDescent="0.25">
      <c r="A11" s="560">
        <v>45324</v>
      </c>
      <c r="B11" s="400" t="s">
        <v>17024</v>
      </c>
      <c r="C11" s="353" t="str">
        <f>+IFERROR(INDEX('Mã KH'!$C$3:$C$4984,MATCH('Côp+Mega+BigC+Tinh T2'!$B11,'Mã KH'!$A$3:$A$4984,0)),"")</f>
        <v>51 Nguyễn Văn Cừ, Phường Ngô Quyền, Thành phố  Bắc Giang, Tỉnh Bắc Giang, Việt Nam</v>
      </c>
      <c r="D11" s="362">
        <v>11509</v>
      </c>
      <c r="E11" s="391">
        <v>7092</v>
      </c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>
        <v>12</v>
      </c>
      <c r="AD11" s="392"/>
      <c r="AE11" s="392"/>
      <c r="AF11" s="392"/>
      <c r="AG11" s="392"/>
      <c r="AH11" s="392"/>
      <c r="AI11" s="392"/>
      <c r="AJ11" s="392"/>
      <c r="AK11" s="392"/>
      <c r="AL11" s="392"/>
      <c r="AM11" s="393"/>
      <c r="AN11" s="394"/>
      <c r="AO11" s="394"/>
      <c r="AP11" s="380"/>
    </row>
    <row r="12" spans="1:45" s="26" customFormat="1" ht="18" customHeight="1" x14ac:dyDescent="0.25">
      <c r="A12" s="560">
        <v>45324</v>
      </c>
      <c r="B12" s="400" t="s">
        <v>17024</v>
      </c>
      <c r="C12" s="353" t="str">
        <f>+IFERROR(INDEX('Mã KH'!$C$3:$C$4984,MATCH('Côp+Mega+BigC+Tinh T2'!$B12,'Mã KH'!$A$3:$A$4984,0)),"")</f>
        <v>51 Nguyễn Văn Cừ, Phường Ngô Quyền, Thành phố  Bắc Giang, Tỉnh Bắc Giang, Việt Nam</v>
      </c>
      <c r="D12" s="362">
        <v>11532</v>
      </c>
      <c r="E12" s="391">
        <v>7095</v>
      </c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>
        <v>10</v>
      </c>
      <c r="AL12" s="392"/>
      <c r="AM12" s="393"/>
      <c r="AN12" s="394"/>
      <c r="AO12" s="394"/>
      <c r="AP12" s="380"/>
    </row>
    <row r="13" spans="1:45" s="26" customFormat="1" ht="18" customHeight="1" x14ac:dyDescent="0.25">
      <c r="A13" s="560">
        <v>45324</v>
      </c>
      <c r="B13" s="400" t="s">
        <v>17024</v>
      </c>
      <c r="C13" s="353" t="str">
        <f>+IFERROR(INDEX('Mã KH'!$C$3:$C$4984,MATCH('Côp+Mega+BigC+Tinh T2'!$B13,'Mã KH'!$A$3:$A$4984,0)),"")</f>
        <v>51 Nguyễn Văn Cừ, Phường Ngô Quyền, Thành phố  Bắc Giang, Tỉnh Bắc Giang, Việt Nam</v>
      </c>
      <c r="D13" s="362">
        <v>11531</v>
      </c>
      <c r="E13" s="391">
        <v>7094</v>
      </c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>
        <v>10</v>
      </c>
      <c r="AK13" s="392"/>
      <c r="AL13" s="392"/>
      <c r="AM13" s="393"/>
      <c r="AN13" s="394"/>
      <c r="AO13" s="394"/>
      <c r="AP13" s="380"/>
    </row>
    <row r="14" spans="1:45" s="402" customFormat="1" ht="18" customHeight="1" x14ac:dyDescent="0.25">
      <c r="A14" s="560">
        <v>45324</v>
      </c>
      <c r="B14" s="400" t="s">
        <v>6542</v>
      </c>
      <c r="C14" s="353" t="str">
        <f>+IFERROR(INDEX('Mã KH'!$C$3:$C$4984,MATCH('Côp+Mega+BigC+Tinh T2'!$B14,'Mã KH'!$A$3:$A$4984,0)),"")</f>
        <v>BRGMART 23 Minh Khai, Hồng Bàng, tp.Hải Phòng</v>
      </c>
      <c r="D14" s="362">
        <v>11528</v>
      </c>
      <c r="E14" s="391">
        <v>7105</v>
      </c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>
        <v>20</v>
      </c>
      <c r="T14" s="392"/>
      <c r="U14" s="392">
        <v>20</v>
      </c>
      <c r="V14" s="392">
        <v>20</v>
      </c>
      <c r="W14" s="392">
        <v>20</v>
      </c>
      <c r="X14" s="392"/>
      <c r="Y14" s="392">
        <v>20</v>
      </c>
      <c r="Z14" s="392">
        <v>20</v>
      </c>
      <c r="AA14" s="392">
        <v>20</v>
      </c>
      <c r="AB14" s="392">
        <v>20</v>
      </c>
      <c r="AC14" s="392">
        <v>20</v>
      </c>
      <c r="AD14" s="392"/>
      <c r="AE14" s="392"/>
      <c r="AF14" s="392"/>
      <c r="AG14" s="392"/>
      <c r="AH14" s="392"/>
      <c r="AI14" s="392"/>
      <c r="AJ14" s="392"/>
      <c r="AK14" s="392"/>
      <c r="AL14" s="392"/>
      <c r="AM14" s="393"/>
      <c r="AN14" s="394"/>
      <c r="AO14" s="394"/>
      <c r="AP14" s="380"/>
    </row>
    <row r="15" spans="1:45" s="26" customFormat="1" ht="18" customHeight="1" x14ac:dyDescent="0.25">
      <c r="A15" s="560">
        <v>45324</v>
      </c>
      <c r="B15" s="400" t="s">
        <v>16580</v>
      </c>
      <c r="C15" s="353" t="str">
        <f>+IFERROR(INDEX('Mã KH'!$C$3:$C$4984,MATCH('Côp+Mega+BigC+Tinh T2'!$B15,'Mã KH'!$A$3:$A$4984,0)),"")</f>
        <v xml:space="preserve">Số 2 , đường Phan Đình phùng , P.Hà Nam ,TP Hà Tĩnh </v>
      </c>
      <c r="D15" s="362">
        <v>11545</v>
      </c>
      <c r="E15" s="391">
        <v>7195</v>
      </c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>
        <v>20</v>
      </c>
      <c r="V15" s="392">
        <v>20</v>
      </c>
      <c r="W15" s="392">
        <v>20</v>
      </c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92"/>
      <c r="AM15" s="393"/>
      <c r="AN15" s="394"/>
      <c r="AO15" s="394"/>
      <c r="AP15" s="380"/>
    </row>
    <row r="16" spans="1:45" s="26" customFormat="1" ht="18" customHeight="1" x14ac:dyDescent="0.25">
      <c r="A16" s="560">
        <v>45324</v>
      </c>
      <c r="B16" s="400" t="s">
        <v>16580</v>
      </c>
      <c r="C16" s="353" t="str">
        <f>+IFERROR(INDEX('Mã KH'!$C$3:$C$4984,MATCH('Côp+Mega+BigC+Tinh T2'!$B16,'Mã KH'!$A$3:$A$4984,0)),"")</f>
        <v xml:space="preserve">Số 2 , đường Phan Đình phùng , P.Hà Nam ,TP Hà Tĩnh </v>
      </c>
      <c r="D16" s="362">
        <v>11546</v>
      </c>
      <c r="E16" s="391">
        <v>7196</v>
      </c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>
        <v>12</v>
      </c>
      <c r="AD16" s="392"/>
      <c r="AE16" s="392"/>
      <c r="AF16" s="392"/>
      <c r="AG16" s="392"/>
      <c r="AH16" s="392"/>
      <c r="AI16" s="392"/>
      <c r="AJ16" s="392"/>
      <c r="AK16" s="392"/>
      <c r="AL16" s="392"/>
      <c r="AM16" s="393"/>
      <c r="AN16" s="394"/>
      <c r="AO16" s="394"/>
      <c r="AP16" s="380"/>
    </row>
    <row r="17" spans="1:66" s="26" customFormat="1" ht="18" customHeight="1" x14ac:dyDescent="0.25">
      <c r="A17" s="560">
        <v>45324</v>
      </c>
      <c r="B17" s="400" t="s">
        <v>17025</v>
      </c>
      <c r="C17" s="353" t="str">
        <f>+IFERROR(INDEX('Mã KH'!$C$3:$C$4984,MATCH('Côp+Mega+BigC+Tinh T2'!$B17,'Mã KH'!$A$3:$A$4984,0)),"")</f>
        <v>Siêu Thị Phú Sơn, Xã Kỳ Liên, Huyện Kỳ Anh, Tỉnh Hà Tĩnh</v>
      </c>
      <c r="D17" s="362">
        <v>11547</v>
      </c>
      <c r="E17" s="391" t="s">
        <v>17365</v>
      </c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>
        <v>20</v>
      </c>
      <c r="V17" s="392">
        <v>50</v>
      </c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2"/>
      <c r="AM17" s="393"/>
      <c r="AN17" s="394"/>
      <c r="AO17" s="394"/>
      <c r="AP17" s="626" t="s">
        <v>17364</v>
      </c>
    </row>
    <row r="18" spans="1:66" s="26" customFormat="1" ht="18" customHeight="1" x14ac:dyDescent="0.25">
      <c r="A18" s="560">
        <v>45324</v>
      </c>
      <c r="B18" s="400" t="s">
        <v>16776</v>
      </c>
      <c r="C18" s="353" t="str">
        <f>+IFERROR(INDEX('Mã KH'!$C$3:$C$4984,MATCH('Côp+Mega+BigC+Tinh T2'!$B18,'Mã KH'!$A$3:$A$4984,0)),"")</f>
        <v xml:space="preserve">siêu thị Thiên Trường , Lộc hòa , Nam định </v>
      </c>
      <c r="D18" s="362">
        <v>11517</v>
      </c>
      <c r="E18" s="391">
        <v>7099</v>
      </c>
      <c r="F18" s="392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>
        <v>10</v>
      </c>
      <c r="Z18" s="392"/>
      <c r="AA18" s="392"/>
      <c r="AB18" s="392"/>
      <c r="AC18" s="392">
        <v>40</v>
      </c>
      <c r="AD18" s="392">
        <v>10</v>
      </c>
      <c r="AE18" s="392"/>
      <c r="AF18" s="392"/>
      <c r="AG18" s="392"/>
      <c r="AH18" s="392"/>
      <c r="AI18" s="392"/>
      <c r="AJ18" s="392"/>
      <c r="AK18" s="392"/>
      <c r="AL18" s="392"/>
      <c r="AM18" s="393"/>
      <c r="AN18" s="394"/>
      <c r="AO18" s="394"/>
      <c r="AP18" s="380"/>
    </row>
    <row r="19" spans="1:66" s="26" customFormat="1" ht="18" customHeight="1" x14ac:dyDescent="0.25">
      <c r="A19" s="560">
        <v>45324</v>
      </c>
      <c r="B19" s="400" t="s">
        <v>16776</v>
      </c>
      <c r="C19" s="353" t="str">
        <f>+IFERROR(INDEX('Mã KH'!$C$3:$C$4984,MATCH('Côp+Mega+BigC+Tinh T2'!$B19,'Mã KH'!$A$3:$A$4984,0)),"")</f>
        <v xml:space="preserve">siêu thị Thiên Trường , Lộc hòa , Nam định </v>
      </c>
      <c r="D19" s="362">
        <v>11518</v>
      </c>
      <c r="E19" s="391">
        <v>7100</v>
      </c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>
        <v>10</v>
      </c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3"/>
      <c r="AN19" s="394"/>
      <c r="AO19" s="394"/>
      <c r="AP19" s="380"/>
    </row>
    <row r="20" spans="1:66" s="26" customFormat="1" ht="18" customHeight="1" x14ac:dyDescent="0.25">
      <c r="A20" s="560">
        <v>45324</v>
      </c>
      <c r="B20" s="400" t="s">
        <v>16781</v>
      </c>
      <c r="C20" s="353" t="str">
        <f>+IFERROR(INDEX('Mã KH'!$C$3:$C$4984,MATCH('Côp+Mega+BigC+Tinh T2'!$B20,'Mã KH'!$A$3:$A$4984,0)),"")</f>
        <v xml:space="preserve">km 54+100 , quốc lộ 5 , phường nhị châu , thành phố hải Dương </v>
      </c>
      <c r="D20" s="362">
        <v>11519</v>
      </c>
      <c r="E20" s="391">
        <v>7098</v>
      </c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>
        <v>20</v>
      </c>
      <c r="W20" s="392"/>
      <c r="X20" s="392"/>
      <c r="Y20" s="392"/>
      <c r="Z20" s="392"/>
      <c r="AA20" s="392">
        <v>20</v>
      </c>
      <c r="AB20" s="392"/>
      <c r="AC20" s="392">
        <v>8</v>
      </c>
      <c r="AD20" s="392"/>
      <c r="AE20" s="392"/>
      <c r="AF20" s="392"/>
      <c r="AG20" s="392"/>
      <c r="AH20" s="392"/>
      <c r="AI20" s="392"/>
      <c r="AJ20" s="392"/>
      <c r="AK20" s="392"/>
      <c r="AL20" s="392"/>
      <c r="AM20" s="393"/>
      <c r="AN20" s="394"/>
      <c r="AO20" s="394"/>
      <c r="AP20" s="380"/>
    </row>
    <row r="21" spans="1:66" s="402" customFormat="1" ht="18" customHeight="1" x14ac:dyDescent="0.25">
      <c r="A21" s="560">
        <v>45324</v>
      </c>
      <c r="B21" s="400" t="s">
        <v>17026</v>
      </c>
      <c r="C21" s="353" t="str">
        <f>+IFERROR(INDEX('Mã KH'!$C$3:$C$4984,MATCH('Côp+Mega+BigC+Tinh T2'!$B21,'Mã KH'!$A$3:$A$4984,0)),"")</f>
        <v xml:space="preserve">834 Tần phú , Cẩm Thạch , Cẩm Phả , Quảng Ninh </v>
      </c>
      <c r="D21" s="362">
        <v>11535</v>
      </c>
      <c r="E21" s="391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>
        <v>15</v>
      </c>
      <c r="W21" s="392">
        <v>5</v>
      </c>
      <c r="X21" s="392"/>
      <c r="Y21" s="392"/>
      <c r="Z21" s="392"/>
      <c r="AA21" s="392"/>
      <c r="AB21" s="392"/>
      <c r="AC21" s="392">
        <v>3</v>
      </c>
      <c r="AD21" s="392">
        <v>3</v>
      </c>
      <c r="AE21" s="392"/>
      <c r="AF21" s="392"/>
      <c r="AG21" s="392"/>
      <c r="AH21" s="392"/>
      <c r="AI21" s="392"/>
      <c r="AJ21" s="392"/>
      <c r="AK21" s="392"/>
      <c r="AL21" s="392"/>
      <c r="AM21" s="393"/>
      <c r="AN21" s="394"/>
      <c r="AO21" s="394"/>
      <c r="AP21" s="380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</row>
    <row r="22" spans="1:66" s="26" customFormat="1" ht="18" customHeight="1" x14ac:dyDescent="0.25">
      <c r="A22" s="560">
        <v>45324</v>
      </c>
      <c r="B22" s="400" t="s">
        <v>16755</v>
      </c>
      <c r="C22" s="353" t="str">
        <f>+IFERROR(INDEX('Mã KH'!$C$3:$C$4984,MATCH('Côp+Mega+BigC+Tinh T2'!$B22,'Mã KH'!$A$3:$A$4984,0)),"")</f>
        <v xml:space="preserve">Lô 1/20 , Khu đô thị Ngã năm Sân bay Cát Bi , Đằng Giang , Ngô Quyền , Hải Phòng </v>
      </c>
      <c r="D22" s="362">
        <v>11513</v>
      </c>
      <c r="E22" s="391">
        <v>7104</v>
      </c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>
        <v>20</v>
      </c>
      <c r="V22" s="392">
        <v>80</v>
      </c>
      <c r="W22" s="392"/>
      <c r="X22" s="392"/>
      <c r="Y22" s="392">
        <v>10</v>
      </c>
      <c r="Z22" s="392"/>
      <c r="AA22" s="392">
        <v>20</v>
      </c>
      <c r="AB22" s="392"/>
      <c r="AC22" s="392">
        <v>20</v>
      </c>
      <c r="AD22" s="392">
        <v>2</v>
      </c>
      <c r="AE22" s="392"/>
      <c r="AF22" s="392"/>
      <c r="AG22" s="392"/>
      <c r="AH22" s="392"/>
      <c r="AI22" s="392"/>
      <c r="AJ22" s="392"/>
      <c r="AK22" s="392"/>
      <c r="AL22" s="392"/>
      <c r="AM22" s="393"/>
      <c r="AN22" s="394"/>
      <c r="AO22" s="394"/>
      <c r="AP22" s="380"/>
    </row>
    <row r="23" spans="1:66" s="26" customFormat="1" ht="18" customHeight="1" x14ac:dyDescent="0.25">
      <c r="A23" s="560">
        <v>45324</v>
      </c>
      <c r="B23" s="400" t="s">
        <v>16755</v>
      </c>
      <c r="C23" s="353" t="str">
        <f>+IFERROR(INDEX('Mã KH'!$C$3:$C$4984,MATCH('Côp+Mega+BigC+Tinh T2'!$B23,'Mã KH'!$A$3:$A$4984,0)),"")</f>
        <v xml:space="preserve">Lô 1/20 , Khu đô thị Ngã năm Sân bay Cát Bi , Đằng Giang , Ngô Quyền , Hải Phòng </v>
      </c>
      <c r="D23" s="362">
        <v>11512</v>
      </c>
      <c r="E23" s="391">
        <v>7103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>
        <v>20</v>
      </c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3"/>
      <c r="AN23" s="394"/>
      <c r="AO23" s="394"/>
      <c r="AP23" s="380"/>
    </row>
    <row r="24" spans="1:66" s="402" customFormat="1" ht="18" customHeight="1" x14ac:dyDescent="0.25">
      <c r="A24" s="560">
        <v>45324</v>
      </c>
      <c r="B24" s="400" t="s">
        <v>16793</v>
      </c>
      <c r="C24" s="353" t="str">
        <f>+IFERROR(INDEX('Mã KH'!$C$3:$C$4984,MATCH('Côp+Mega+BigC+Tinh T2'!$B24,'Mã KH'!$A$3:$A$4984,0)),"")</f>
        <v xml:space="preserve">cột 5 , phường Hông Hải , Thành phố Hạ Long , Quảng Ninh </v>
      </c>
      <c r="D24" s="362">
        <v>11522</v>
      </c>
      <c r="E24" s="391">
        <v>7096</v>
      </c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>
        <v>20</v>
      </c>
      <c r="V24" s="392">
        <v>20</v>
      </c>
      <c r="W24" s="392"/>
      <c r="X24" s="392"/>
      <c r="Y24" s="392"/>
      <c r="Z24" s="392"/>
      <c r="AA24" s="392">
        <v>20</v>
      </c>
      <c r="AB24" s="392"/>
      <c r="AC24" s="392">
        <v>12</v>
      </c>
      <c r="AD24" s="392"/>
      <c r="AE24" s="392"/>
      <c r="AF24" s="392"/>
      <c r="AG24" s="392"/>
      <c r="AH24" s="392"/>
      <c r="AI24" s="392"/>
      <c r="AJ24" s="392"/>
      <c r="AK24" s="392"/>
      <c r="AL24" s="392"/>
      <c r="AM24" s="393"/>
      <c r="AN24" s="394"/>
      <c r="AO24" s="394"/>
      <c r="AP24" s="380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</row>
    <row r="25" spans="1:66" s="26" customFormat="1" ht="18" customHeight="1" x14ac:dyDescent="0.25">
      <c r="A25" s="560">
        <v>45324</v>
      </c>
      <c r="B25" s="400" t="s">
        <v>16785</v>
      </c>
      <c r="C25" s="353" t="str">
        <f>+IFERROR(INDEX('Mã KH'!$C$3:$C$4984,MATCH('Côp+Mega+BigC+Tinh T2'!$B25,'Mã KH'!$A$3:$A$4984,0)),"")</f>
        <v xml:space="preserve">khu tttm Vĩnh Phúc , Phường Khai Quang , TP.Vĩnh Yên ,Vĩnh Phúc </v>
      </c>
      <c r="D25" s="362">
        <v>11516</v>
      </c>
      <c r="E25" s="391">
        <v>7102</v>
      </c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>
        <v>20</v>
      </c>
      <c r="AB25" s="392"/>
      <c r="AC25" s="392">
        <v>4</v>
      </c>
      <c r="AD25" s="392">
        <v>2</v>
      </c>
      <c r="AE25" s="392"/>
      <c r="AF25" s="392"/>
      <c r="AG25" s="392"/>
      <c r="AH25" s="392"/>
      <c r="AI25" s="392"/>
      <c r="AJ25" s="392"/>
      <c r="AK25" s="392"/>
      <c r="AL25" s="392"/>
      <c r="AM25" s="393"/>
      <c r="AN25" s="394"/>
      <c r="AO25" s="394"/>
      <c r="AP25" s="380"/>
    </row>
    <row r="26" spans="1:66" s="26" customFormat="1" ht="18" customHeight="1" x14ac:dyDescent="0.25">
      <c r="A26" s="560">
        <v>45324</v>
      </c>
      <c r="B26" s="400" t="s">
        <v>16785</v>
      </c>
      <c r="C26" s="353" t="str">
        <f>+IFERROR(INDEX('Mã KH'!$C$3:$C$4984,MATCH('Côp+Mega+BigC+Tinh T2'!$B26,'Mã KH'!$A$3:$A$4984,0)),"")</f>
        <v xml:space="preserve">khu tttm Vĩnh Phúc , Phường Khai Quang , TP.Vĩnh Yên ,Vĩnh Phúc </v>
      </c>
      <c r="D26" s="362">
        <v>11515</v>
      </c>
      <c r="E26" s="391">
        <v>7101</v>
      </c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>
        <v>20</v>
      </c>
      <c r="W26" s="392"/>
      <c r="X26" s="392"/>
      <c r="Y26" s="392"/>
      <c r="Z26" s="392"/>
      <c r="AA26" s="392"/>
      <c r="AB26" s="392"/>
      <c r="AC26" s="392">
        <v>8</v>
      </c>
      <c r="AD26" s="392"/>
      <c r="AE26" s="392"/>
      <c r="AF26" s="392"/>
      <c r="AG26" s="392"/>
      <c r="AH26" s="392"/>
      <c r="AI26" s="392"/>
      <c r="AJ26" s="392"/>
      <c r="AK26" s="392"/>
      <c r="AL26" s="392"/>
      <c r="AM26" s="393"/>
      <c r="AN26" s="394"/>
      <c r="AO26" s="394"/>
      <c r="AP26" s="380"/>
    </row>
    <row r="27" spans="1:66" s="26" customFormat="1" ht="18" customHeight="1" x14ac:dyDescent="0.25">
      <c r="A27" s="560">
        <v>45324</v>
      </c>
      <c r="B27" s="400" t="s">
        <v>16786</v>
      </c>
      <c r="C27" s="353" t="str">
        <f>+IFERROR(INDEX('Mã KH'!$C$3:$C$4984,MATCH('Côp+Mega+BigC+Tinh T2'!$B27,'Mã KH'!$A$3:$A$4984,0)),"")</f>
        <v xml:space="preserve">Đường Trần Nhật Duật , xã Ninh Phúc , TP.Ninh Bình </v>
      </c>
      <c r="D27" s="362">
        <v>11521</v>
      </c>
      <c r="E27" s="391">
        <v>7097</v>
      </c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>
        <v>40</v>
      </c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3"/>
      <c r="AN27" s="394"/>
      <c r="AO27" s="394"/>
      <c r="AP27" s="380"/>
    </row>
    <row r="28" spans="1:66" s="26" customFormat="1" ht="18" customHeight="1" x14ac:dyDescent="0.25">
      <c r="A28" s="560">
        <v>45324</v>
      </c>
      <c r="B28" s="400" t="s">
        <v>11000</v>
      </c>
      <c r="C28" s="353" t="str">
        <f>+IFERROR(INDEX('Mã KH'!$C$3:$C$4984,MATCH('Côp+Mega+BigC+Tinh T2'!$B28,'Mã KH'!$A$3:$A$4984,0)),"")</f>
        <v>34 Nguyễn Biên thị trấn Cẩm xuyên,  thành phố Hà Tĩnh, Tỉnh Hà Tĩnh</v>
      </c>
      <c r="D28" s="362">
        <v>11548</v>
      </c>
      <c r="E28" s="391">
        <v>7214</v>
      </c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>
        <v>40</v>
      </c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3"/>
      <c r="AN28" s="394"/>
      <c r="AO28" s="394"/>
      <c r="AP28" s="380"/>
    </row>
    <row r="29" spans="1:66" s="26" customFormat="1" ht="18" customHeight="1" x14ac:dyDescent="0.25">
      <c r="A29" s="371"/>
      <c r="B29" s="400"/>
      <c r="C29" s="607" t="s">
        <v>17260</v>
      </c>
      <c r="D29" s="362"/>
      <c r="E29" s="391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3"/>
      <c r="AN29" s="394"/>
      <c r="AO29" s="394"/>
      <c r="AP29" s="380"/>
    </row>
    <row r="30" spans="1:66" s="402" customFormat="1" ht="18" customHeight="1" x14ac:dyDescent="0.25">
      <c r="A30" s="560">
        <v>45414</v>
      </c>
      <c r="B30" s="400" t="s">
        <v>7148</v>
      </c>
      <c r="C30" s="353" t="str">
        <f>+IFERROR(INDEX('Mã KH'!$C$3:$C$4984,MATCH('Côp+Mega+BigC+Tinh T2'!$B30,'Mã KH'!$A$3:$A$4984,0)),"")</f>
        <v>Số 01, đường Minh Cầu, Phường Phan Đình Phùng, Thành phố Thái Nguyên, Tỉnh Thái Nguyên</v>
      </c>
      <c r="D30" s="362">
        <v>11571</v>
      </c>
      <c r="E30" s="391">
        <v>7334</v>
      </c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>
        <v>30</v>
      </c>
      <c r="V30" s="392">
        <v>50</v>
      </c>
      <c r="W30" s="392">
        <v>50</v>
      </c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3"/>
      <c r="AN30" s="394"/>
      <c r="AO30" s="394"/>
      <c r="AP30" s="380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</row>
    <row r="31" spans="1:66" s="402" customFormat="1" ht="18" customHeight="1" x14ac:dyDescent="0.25">
      <c r="A31" s="560">
        <v>45414</v>
      </c>
      <c r="B31" s="400" t="s">
        <v>7151</v>
      </c>
      <c r="C31" s="353" t="str">
        <f>+IFERROR(INDEX('Mã KH'!$C$3:$C$4984,MATCH('Côp+Mega+BigC+Tinh T2'!$B31,'Mã KH'!$A$3:$A$4984,0)),"")</f>
        <v>494 Hoàng Quốc Việt, Phường Trung Thành,Thanh xuyên, Phổ Yên, Tỉnh Thái Nguyên</v>
      </c>
      <c r="D31" s="362">
        <v>11572</v>
      </c>
      <c r="E31" s="391">
        <v>7335</v>
      </c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>
        <v>10</v>
      </c>
      <c r="V31" s="392">
        <v>35</v>
      </c>
      <c r="W31" s="392">
        <v>20</v>
      </c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3"/>
      <c r="AN31" s="394"/>
      <c r="AO31" s="394"/>
      <c r="AP31" s="380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</row>
    <row r="32" spans="1:66" s="26" customFormat="1" ht="18" customHeight="1" x14ac:dyDescent="0.25">
      <c r="A32" s="560">
        <v>45414</v>
      </c>
      <c r="B32" s="400" t="s">
        <v>16756</v>
      </c>
      <c r="C32" s="353" t="str">
        <f>+IFERROR(INDEX('Mã KH'!$C$3:$C$4984,MATCH('Côp+Mega+BigC+Tinh T2'!$B32,'Mã KH'!$A$3:$A$4984,0)),"")</f>
        <v xml:space="preserve">Phú Khánh , p,Phúc Khánh , TP.Thái Bình </v>
      </c>
      <c r="D32" s="362">
        <v>11538</v>
      </c>
      <c r="E32" s="391">
        <v>7398</v>
      </c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>
        <v>50</v>
      </c>
      <c r="V32" s="392">
        <v>20</v>
      </c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3"/>
      <c r="AN32" s="394"/>
      <c r="AO32" s="394"/>
      <c r="AP32" s="380"/>
    </row>
    <row r="33" spans="1:66" s="26" customFormat="1" ht="18" customHeight="1" x14ac:dyDescent="0.25">
      <c r="A33" s="560">
        <v>45414</v>
      </c>
      <c r="B33" s="400" t="s">
        <v>17272</v>
      </c>
      <c r="C33" s="353" t="str">
        <f>+IFERROR(INDEX('Mã KH'!$C$3:$C$4984,MATCH('Côp+Mega+BigC+Tinh T2'!$B33,'Mã KH'!$A$3:$A$4984,0)),"")</f>
        <v>Trung tâm thương mại Cát Bi Plaza, số 1 đường Lê Hồng Phong, Phường Lạc Viên, Quận Ngô Quyền, Thành phố Hải Phòng, Việt Nam</v>
      </c>
      <c r="D33" s="362">
        <v>11592</v>
      </c>
      <c r="E33" s="391">
        <v>7397</v>
      </c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>
        <v>20</v>
      </c>
      <c r="T33" s="392"/>
      <c r="U33" s="392">
        <v>20</v>
      </c>
      <c r="V33" s="392">
        <v>20</v>
      </c>
      <c r="W33" s="392">
        <v>10</v>
      </c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  <c r="AL33" s="392"/>
      <c r="AM33" s="393"/>
      <c r="AN33" s="394"/>
      <c r="AO33" s="394"/>
      <c r="AP33" s="380"/>
    </row>
    <row r="34" spans="1:66" ht="18" customHeight="1" x14ac:dyDescent="0.25">
      <c r="A34" s="560">
        <v>45414</v>
      </c>
      <c r="B34" s="400" t="s">
        <v>16767</v>
      </c>
      <c r="C34" s="353" t="str">
        <f>+IFERROR(INDEX('Mã KH'!$C$3:$C$4984,MATCH('Côp+Mega+BigC+Tinh T2'!$B34,'Mã KH'!$A$3:$A$4984,0)),"")</f>
        <v xml:space="preserve">thôn Xuân , Tân tiến , TP.Bắc Giang </v>
      </c>
      <c r="D34" s="362">
        <v>11523</v>
      </c>
      <c r="E34" s="391">
        <v>7395</v>
      </c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>
        <v>20</v>
      </c>
      <c r="W34" s="392"/>
      <c r="X34" s="392"/>
      <c r="Y34" s="392"/>
      <c r="Z34" s="392"/>
      <c r="AA34" s="392"/>
      <c r="AB34" s="392"/>
      <c r="AC34" s="392">
        <v>20</v>
      </c>
      <c r="AD34" s="392">
        <v>10</v>
      </c>
      <c r="AE34" s="392"/>
      <c r="AF34" s="392"/>
      <c r="AG34" s="392"/>
      <c r="AH34" s="392"/>
      <c r="AI34" s="392"/>
      <c r="AJ34" s="392"/>
      <c r="AK34" s="392"/>
      <c r="AL34" s="392"/>
      <c r="AM34" s="393"/>
      <c r="AN34" s="394"/>
      <c r="AO34" s="394"/>
      <c r="AP34" s="380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</row>
    <row r="35" spans="1:66" s="402" customFormat="1" ht="18" customHeight="1" x14ac:dyDescent="0.25">
      <c r="A35" s="560">
        <v>45414</v>
      </c>
      <c r="B35" s="400" t="s">
        <v>16767</v>
      </c>
      <c r="C35" s="353" t="str">
        <f>+IFERROR(INDEX('Mã KH'!$C$3:$C$4984,MATCH('Côp+Mega+BigC+Tinh T2'!$B35,'Mã KH'!$A$3:$A$4984,0)),"")</f>
        <v xml:space="preserve">thôn Xuân , Tân tiến , TP.Bắc Giang </v>
      </c>
      <c r="D35" s="362">
        <v>11591</v>
      </c>
      <c r="E35" s="391">
        <v>7396</v>
      </c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>
        <v>20</v>
      </c>
      <c r="W35" s="392"/>
      <c r="X35" s="392"/>
      <c r="Y35" s="392"/>
      <c r="Z35" s="392"/>
      <c r="AA35" s="392"/>
      <c r="AB35" s="392"/>
      <c r="AC35" s="392">
        <v>20</v>
      </c>
      <c r="AD35" s="392"/>
      <c r="AE35" s="392"/>
      <c r="AF35" s="392"/>
      <c r="AG35" s="392"/>
      <c r="AH35" s="392"/>
      <c r="AI35" s="392"/>
      <c r="AJ35" s="392"/>
      <c r="AK35" s="392"/>
      <c r="AL35" s="392"/>
      <c r="AM35" s="393"/>
      <c r="AN35" s="394"/>
      <c r="AO35" s="394"/>
      <c r="AP35" s="380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</row>
    <row r="36" spans="1:66" ht="18" customHeight="1" x14ac:dyDescent="0.25">
      <c r="A36" s="560">
        <v>45414</v>
      </c>
      <c r="B36" s="400" t="s">
        <v>17266</v>
      </c>
      <c r="C36" s="353" t="str">
        <f>+IFERROR(INDEX('Mã KH'!$C$3:$C$4984,MATCH('Côp+Mega+BigC+Tinh T2'!$B36,'Mã KH'!$A$3:$A$4984,0)),"")</f>
        <v>Tầng 1, Tòa A, khu dịch vụ 7A-8A tòa nhà Lideco Hạ Long, Phường Trần Hưng Đạo, Thành phố Hạ Long, Tỉnh Quảng Ninh</v>
      </c>
      <c r="D36" s="362">
        <v>15837</v>
      </c>
      <c r="E36" s="391"/>
      <c r="F36" s="392"/>
      <c r="G36" s="392"/>
      <c r="H36" s="392"/>
      <c r="I36" s="392"/>
      <c r="J36" s="392"/>
      <c r="K36" s="392"/>
      <c r="L36" s="392">
        <v>40</v>
      </c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3"/>
      <c r="AN36" s="394"/>
      <c r="AO36" s="394"/>
      <c r="AP36" s="380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</row>
    <row r="37" spans="1:66" s="26" customFormat="1" ht="18" customHeight="1" x14ac:dyDescent="0.25">
      <c r="A37" s="560">
        <v>45414</v>
      </c>
      <c r="B37" s="400" t="s">
        <v>6530</v>
      </c>
      <c r="C37" s="353" t="str">
        <f>+IFERROR(INDEX('Mã KH'!$C$3:$C$4984,MATCH('Côp+Mega+BigC+Tinh T2'!$B37,'Mã KH'!$A$3:$A$4984,0)),"")</f>
        <v>Số 1 Nguyễn Lương Bằng, P.Phạm Ngũ Lão, Tp.Hải Dương</v>
      </c>
      <c r="D37" s="362">
        <v>11577</v>
      </c>
      <c r="E37" s="391">
        <v>7340</v>
      </c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>
        <v>50</v>
      </c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3"/>
      <c r="AN37" s="394"/>
      <c r="AO37" s="394"/>
      <c r="AP37" s="380"/>
    </row>
    <row r="38" spans="1:66" ht="18" customHeight="1" x14ac:dyDescent="0.25">
      <c r="A38" s="560">
        <v>45414</v>
      </c>
      <c r="B38" s="400" t="s">
        <v>6542</v>
      </c>
      <c r="C38" s="353" t="str">
        <f>+IFERROR(INDEX('Mã KH'!$C$3:$C$4984,MATCH('Côp+Mega+BigC+Tinh T2'!$B38,'Mã KH'!$A$3:$A$4984,0)),"")</f>
        <v>BRGMART 23 Minh Khai, Hồng Bàng, tp.Hải Phòng</v>
      </c>
      <c r="D38" s="362">
        <v>11576</v>
      </c>
      <c r="E38" s="391">
        <v>7339</v>
      </c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>
        <v>20</v>
      </c>
      <c r="V38" s="392">
        <v>50</v>
      </c>
      <c r="W38" s="392">
        <v>30</v>
      </c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2"/>
      <c r="AM38" s="393"/>
      <c r="AN38" s="394"/>
      <c r="AO38" s="394"/>
      <c r="AP38" s="380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</row>
    <row r="39" spans="1:66" s="26" customFormat="1" ht="18" customHeight="1" x14ac:dyDescent="0.25">
      <c r="A39" s="560">
        <v>45414</v>
      </c>
      <c r="B39" s="400" t="s">
        <v>16766</v>
      </c>
      <c r="C39" s="353" t="str">
        <f>+IFERROR(INDEX('Mã KH'!$C$3:$C$4984,MATCH('Côp+Mega+BigC+Tinh T2'!$B39,'Mã KH'!$A$3:$A$4984,0)),"")</f>
        <v xml:space="preserve">KDC Việt Bắc , p.Tân Lập , TP.Thái Nguyên </v>
      </c>
      <c r="D39" s="362">
        <v>11511</v>
      </c>
      <c r="E39" s="391">
        <v>7342</v>
      </c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>
        <v>40</v>
      </c>
      <c r="W39" s="392"/>
      <c r="X39" s="392"/>
      <c r="Y39" s="392"/>
      <c r="Z39" s="392"/>
      <c r="AA39" s="392">
        <v>20</v>
      </c>
      <c r="AB39" s="392"/>
      <c r="AC39" s="392">
        <v>8</v>
      </c>
      <c r="AD39" s="392"/>
      <c r="AE39" s="392"/>
      <c r="AF39" s="392"/>
      <c r="AG39" s="392"/>
      <c r="AH39" s="392"/>
      <c r="AI39" s="392"/>
      <c r="AJ39" s="392"/>
      <c r="AK39" s="392"/>
      <c r="AL39" s="392"/>
      <c r="AM39" s="393"/>
      <c r="AN39" s="394"/>
      <c r="AO39" s="394"/>
      <c r="AP39" s="380"/>
    </row>
    <row r="40" spans="1:66" s="26" customFormat="1" ht="18" customHeight="1" x14ac:dyDescent="0.25">
      <c r="A40" s="560">
        <v>45414</v>
      </c>
      <c r="B40" s="400" t="s">
        <v>16766</v>
      </c>
      <c r="C40" s="353" t="str">
        <f>+IFERROR(INDEX('Mã KH'!$C$3:$C$4984,MATCH('Côp+Mega+BigC+Tinh T2'!$B40,'Mã KH'!$A$3:$A$4984,0)),"")</f>
        <v xml:space="preserve">KDC Việt Bắc , p.Tân Lập , TP.Thái Nguyên </v>
      </c>
      <c r="D40" s="362">
        <v>11510</v>
      </c>
      <c r="E40" s="391">
        <v>7341</v>
      </c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>
        <v>8</v>
      </c>
      <c r="AD40" s="392">
        <v>10</v>
      </c>
      <c r="AE40" s="392"/>
      <c r="AF40" s="392"/>
      <c r="AG40" s="392"/>
      <c r="AH40" s="392"/>
      <c r="AI40" s="392"/>
      <c r="AJ40" s="392"/>
      <c r="AK40" s="392"/>
      <c r="AL40" s="392"/>
      <c r="AM40" s="393"/>
      <c r="AN40" s="394"/>
      <c r="AO40" s="394"/>
      <c r="AP40" s="380"/>
    </row>
    <row r="41" spans="1:66" s="26" customFormat="1" ht="18" customHeight="1" x14ac:dyDescent="0.25">
      <c r="A41" s="560">
        <v>45414</v>
      </c>
      <c r="B41" s="400" t="s">
        <v>7150</v>
      </c>
      <c r="C41" s="353" t="str">
        <f>+IFERROR(INDEX('Mã KH'!$C$3:$C$4984,MATCH('Côp+Mega+BigC+Tinh T2'!$B41,'Mã KH'!$A$3:$A$4984,0)),"")</f>
        <v>Minh Cầu Gang Thép - 442 Cách Mạng Tháng 8 , Thái Nguyên</v>
      </c>
      <c r="D41" s="362">
        <v>11602</v>
      </c>
      <c r="E41" s="391">
        <v>7414</v>
      </c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>
        <v>30</v>
      </c>
      <c r="V41" s="392"/>
      <c r="W41" s="392">
        <v>20</v>
      </c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3"/>
      <c r="AN41" s="394"/>
      <c r="AO41" s="394"/>
      <c r="AP41" s="380"/>
    </row>
    <row r="42" spans="1:66" s="26" customFormat="1" ht="18" customHeight="1" x14ac:dyDescent="0.25">
      <c r="A42" s="560">
        <v>45414</v>
      </c>
      <c r="B42" s="400" t="s">
        <v>6536</v>
      </c>
      <c r="C42" s="353" t="str">
        <f>+IFERROR(INDEX('Mã KH'!$C$3:$C$4984,MATCH('Côp+Mega+BigC+Tinh T2'!$B42,'Mã KH'!$A$3:$A$4984,0)),"")</f>
        <v>TTTM Phố Nối, Nghĩa Hiệp, Yên Mỹ, Hưng Yên</v>
      </c>
      <c r="D42" s="362">
        <v>11500</v>
      </c>
      <c r="E42" s="391">
        <v>7009</v>
      </c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>
        <v>200</v>
      </c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3"/>
      <c r="AN42" s="394"/>
      <c r="AO42" s="394"/>
      <c r="AP42" s="380"/>
    </row>
    <row r="43" spans="1:66" s="26" customFormat="1" ht="18" customHeight="1" x14ac:dyDescent="0.25">
      <c r="A43" s="590"/>
      <c r="B43" s="400"/>
      <c r="C43" s="353" t="str">
        <f>+IFERROR(INDEX('Mã KH'!$C$3:$C$4984,MATCH('Côp+Mega+BigC+Tinh T2'!$B43,'Mã KH'!$A$3:$A$4984,0)),"")</f>
        <v/>
      </c>
      <c r="D43" s="362"/>
      <c r="E43" s="391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3"/>
      <c r="AN43" s="394"/>
      <c r="AO43" s="394"/>
      <c r="AP43" s="380"/>
    </row>
    <row r="44" spans="1:66" s="402" customFormat="1" ht="18" customHeight="1" x14ac:dyDescent="0.25">
      <c r="A44" s="590"/>
      <c r="B44" s="400"/>
      <c r="C44" s="353" t="str">
        <f>+IFERROR(INDEX('Mã KH'!$C$3:$C$4984,MATCH('Côp+Mega+BigC+Tinh T2'!$B44,'Mã KH'!$A$3:$A$4984,0)),"")</f>
        <v/>
      </c>
      <c r="D44" s="362"/>
      <c r="E44" s="391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3"/>
      <c r="AN44" s="394"/>
      <c r="AO44" s="394"/>
      <c r="AP44" s="380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</row>
    <row r="45" spans="1:66" s="26" customFormat="1" ht="18" customHeight="1" x14ac:dyDescent="0.25">
      <c r="A45" s="561"/>
      <c r="B45" s="400"/>
      <c r="C45" s="353" t="str">
        <f>+IFERROR(INDEX('Mã KH'!$C$3:$C$4984,MATCH('Côp+Mega+BigC+Tinh T2'!$B45,'Mã KH'!$A$3:$A$4984,0)),"")</f>
        <v/>
      </c>
      <c r="D45" s="362"/>
      <c r="E45" s="391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3"/>
      <c r="AN45" s="394"/>
      <c r="AO45" s="394"/>
      <c r="AP45" s="380"/>
    </row>
    <row r="46" spans="1:66" s="26" customFormat="1" ht="18" customHeight="1" x14ac:dyDescent="0.25">
      <c r="A46" s="590"/>
      <c r="B46" s="400"/>
      <c r="C46" s="353" t="str">
        <f>+IFERROR(INDEX('Mã KH'!$C$3:$C$4984,MATCH('Côp+Mega+BigC+Tinh T2'!$B46,'Mã KH'!$A$3:$A$4984,0)),"")</f>
        <v/>
      </c>
      <c r="D46" s="362"/>
      <c r="E46" s="391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  <c r="AL46" s="392"/>
      <c r="AM46" s="393"/>
      <c r="AN46" s="394"/>
      <c r="AO46" s="394"/>
      <c r="AP46" s="380"/>
    </row>
    <row r="47" spans="1:66" s="402" customFormat="1" ht="18" customHeight="1" x14ac:dyDescent="0.25">
      <c r="A47" s="590"/>
      <c r="B47" s="400"/>
      <c r="C47" s="353" t="str">
        <f>+IFERROR(INDEX('Mã KH'!$C$3:$C$4984,MATCH('Côp+Mega+BigC+Tinh T2'!$B47,'Mã KH'!$A$3:$A$4984,0)),"")</f>
        <v/>
      </c>
      <c r="D47" s="362"/>
      <c r="E47" s="391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  <c r="AL47" s="392"/>
      <c r="AM47" s="393"/>
      <c r="AN47" s="394"/>
      <c r="AO47" s="394"/>
      <c r="AP47" s="380"/>
    </row>
    <row r="48" spans="1:66" s="26" customFormat="1" ht="18" customHeight="1" x14ac:dyDescent="0.25">
      <c r="A48" s="561"/>
      <c r="B48" s="400"/>
      <c r="C48" s="353" t="str">
        <f>+IFERROR(INDEX('Mã KH'!$C$3:$C$4984,MATCH('Côp+Mega+BigC+Tinh T2'!$B48,'Mã KH'!$A$3:$A$4984,0)),"")</f>
        <v/>
      </c>
      <c r="D48" s="362"/>
      <c r="E48" s="391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3"/>
      <c r="AN48" s="394"/>
      <c r="AO48" s="394"/>
      <c r="AP48" s="380"/>
    </row>
    <row r="49" spans="1:42" s="26" customFormat="1" ht="18" customHeight="1" x14ac:dyDescent="0.25">
      <c r="A49" s="590"/>
      <c r="B49" s="400"/>
      <c r="C49" s="353" t="str">
        <f>+IFERROR(INDEX('Mã KH'!$C$3:$C$4984,MATCH('Côp+Mega+BigC+Tinh T2'!$B49,'Mã KH'!$A$3:$A$4984,0)),"")</f>
        <v/>
      </c>
      <c r="D49" s="362"/>
      <c r="E49" s="391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3"/>
      <c r="AN49" s="394"/>
      <c r="AO49" s="394"/>
      <c r="AP49" s="380"/>
    </row>
    <row r="50" spans="1:42" s="26" customFormat="1" ht="18" customHeight="1" x14ac:dyDescent="0.25">
      <c r="A50" s="590"/>
      <c r="B50" s="400"/>
      <c r="C50" s="353" t="str">
        <f>+IFERROR(INDEX('Mã KH'!$C$3:$C$4984,MATCH('Côp+Mega+BigC+Tinh T2'!$B50,'Mã KH'!$A$3:$A$4984,0)),"")</f>
        <v/>
      </c>
      <c r="D50" s="362"/>
      <c r="E50" s="391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3"/>
      <c r="AN50" s="394"/>
      <c r="AO50" s="394"/>
      <c r="AP50" s="380"/>
    </row>
    <row r="51" spans="1:42" s="26" customFormat="1" ht="18" customHeight="1" x14ac:dyDescent="0.25">
      <c r="A51" s="590"/>
      <c r="B51" s="400"/>
      <c r="C51" s="353" t="str">
        <f>+IFERROR(INDEX('Mã KH'!$C$3:$C$4984,MATCH('Côp+Mega+BigC+Tinh T2'!$B51,'Mã KH'!$A$3:$A$4984,0)),"")</f>
        <v/>
      </c>
      <c r="D51" s="362"/>
      <c r="E51" s="391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  <c r="AL51" s="392"/>
      <c r="AM51" s="393"/>
      <c r="AN51" s="394"/>
      <c r="AO51" s="394"/>
      <c r="AP51" s="380"/>
    </row>
    <row r="52" spans="1:42" s="402" customFormat="1" ht="18" customHeight="1" x14ac:dyDescent="0.25">
      <c r="A52" s="590"/>
      <c r="B52" s="400"/>
      <c r="C52" s="353" t="str">
        <f>+IFERROR(INDEX('Mã KH'!$C$3:$C$4984,MATCH('Côp+Mega+BigC+Tinh T2'!$B52,'Mã KH'!$A$3:$A$4984,0)),"")</f>
        <v/>
      </c>
      <c r="D52" s="362"/>
      <c r="E52" s="391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3"/>
      <c r="AN52" s="394"/>
      <c r="AO52" s="394"/>
      <c r="AP52" s="380"/>
    </row>
    <row r="53" spans="1:42" s="26" customFormat="1" ht="18" customHeight="1" x14ac:dyDescent="0.25">
      <c r="A53" s="590"/>
      <c r="B53" s="400"/>
      <c r="C53" s="353" t="str">
        <f>+IFERROR(INDEX('Mã KH'!$C$3:$C$4984,MATCH('Côp+Mega+BigC+Tinh T2'!$B53,'Mã KH'!$A$3:$A$4984,0)),"")</f>
        <v/>
      </c>
      <c r="D53" s="362"/>
      <c r="E53" s="391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  <c r="V53" s="392"/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2"/>
      <c r="AJ53" s="392"/>
      <c r="AK53" s="392"/>
      <c r="AL53" s="392"/>
      <c r="AM53" s="393"/>
      <c r="AN53" s="394"/>
      <c r="AO53" s="394"/>
      <c r="AP53" s="380"/>
    </row>
    <row r="54" spans="1:42" s="26" customFormat="1" ht="18" customHeight="1" x14ac:dyDescent="0.25">
      <c r="A54" s="590"/>
      <c r="B54" s="400"/>
      <c r="C54" s="353" t="str">
        <f>+IFERROR(INDEX('Mã KH'!$C$3:$C$4984,MATCH('Côp+Mega+BigC+Tinh T2'!$B54,'Mã KH'!$A$3:$A$4984,0)),"")</f>
        <v/>
      </c>
      <c r="D54" s="362"/>
      <c r="E54" s="391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  <c r="V54" s="392"/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  <c r="AL54" s="392"/>
      <c r="AM54" s="393"/>
      <c r="AN54" s="394"/>
      <c r="AO54" s="394"/>
      <c r="AP54" s="380"/>
    </row>
    <row r="55" spans="1:42" s="26" customFormat="1" ht="18" customHeight="1" x14ac:dyDescent="0.25">
      <c r="A55" s="590"/>
      <c r="B55" s="400"/>
      <c r="C55" s="353" t="str">
        <f>+IFERROR(INDEX('Mã KH'!$C$3:$C$4984,MATCH('Côp+Mega+BigC+Tinh T2'!$B55,'Mã KH'!$A$3:$A$4984,0)),"")</f>
        <v/>
      </c>
      <c r="D55" s="362"/>
      <c r="E55" s="391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  <c r="AL55" s="392"/>
      <c r="AM55" s="393"/>
      <c r="AN55" s="394"/>
      <c r="AO55" s="394"/>
      <c r="AP55" s="380"/>
    </row>
    <row r="56" spans="1:42" s="26" customFormat="1" ht="18" customHeight="1" x14ac:dyDescent="0.25">
      <c r="A56" s="371"/>
      <c r="B56" s="400"/>
      <c r="C56" s="353" t="str">
        <f>+IFERROR(INDEX('Mã KH'!$C$3:$C$4984,MATCH('Côp+Mega+BigC+Tinh T2'!$B56,'Mã KH'!$A$3:$A$4984,0)),"")</f>
        <v/>
      </c>
      <c r="D56" s="362"/>
      <c r="E56" s="391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3"/>
      <c r="AN56" s="394"/>
      <c r="AO56" s="394"/>
      <c r="AP56" s="380"/>
    </row>
    <row r="57" spans="1:42" s="402" customFormat="1" ht="18" customHeight="1" x14ac:dyDescent="0.25">
      <c r="A57" s="590"/>
      <c r="B57" s="400"/>
      <c r="C57" s="353" t="str">
        <f>+IFERROR(INDEX('Mã KH'!$C$3:$C$4984,MATCH('Côp+Mega+BigC+Tinh T2'!$B57,'Mã KH'!$A$3:$A$4984,0)),"")</f>
        <v/>
      </c>
      <c r="D57" s="362"/>
      <c r="E57" s="391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3"/>
      <c r="AN57" s="394"/>
      <c r="AO57" s="394"/>
      <c r="AP57" s="380"/>
    </row>
    <row r="58" spans="1:42" ht="18" customHeight="1" x14ac:dyDescent="0.25">
      <c r="A58" s="590"/>
      <c r="B58" s="400"/>
      <c r="C58" s="353" t="str">
        <f>+IFERROR(INDEX('Mã KH'!$C$3:$C$4984,MATCH('Côp+Mega+BigC+Tinh T2'!$B58,'Mã KH'!$A$3:$A$4984,0)),"")</f>
        <v/>
      </c>
      <c r="D58" s="362"/>
      <c r="E58" s="391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3"/>
      <c r="AN58" s="394"/>
      <c r="AO58" s="394"/>
      <c r="AP58" s="380"/>
    </row>
    <row r="59" spans="1:42" ht="18" customHeight="1" x14ac:dyDescent="0.25">
      <c r="A59" s="371"/>
      <c r="B59" s="400"/>
      <c r="C59" s="353" t="str">
        <f>+IFERROR(INDEX('Mã KH'!$C$3:$C$4984,MATCH('Côp+Mega+BigC+Tinh T2'!$B59,'Mã KH'!$A$3:$A$4984,0)),"")</f>
        <v/>
      </c>
      <c r="D59" s="362"/>
      <c r="E59" s="391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393"/>
      <c r="AN59" s="394"/>
      <c r="AO59" s="394"/>
      <c r="AP59" s="380"/>
    </row>
    <row r="60" spans="1:42" ht="18" customHeight="1" x14ac:dyDescent="0.25">
      <c r="A60" s="590"/>
      <c r="B60" s="400"/>
      <c r="C60" s="353" t="str">
        <f>+IFERROR(INDEX('Mã KH'!$C$3:$C$4984,MATCH('Côp+Mega+BigC+Tinh T2'!$B60,'Mã KH'!$A$3:$A$4984,0)),"")</f>
        <v/>
      </c>
      <c r="D60" s="362"/>
      <c r="E60" s="391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2"/>
      <c r="AB60" s="392"/>
      <c r="AC60" s="392"/>
      <c r="AD60" s="392"/>
      <c r="AE60" s="392"/>
      <c r="AF60" s="392"/>
      <c r="AG60" s="392"/>
      <c r="AH60" s="392"/>
      <c r="AI60" s="392"/>
      <c r="AJ60" s="392"/>
      <c r="AK60" s="392"/>
      <c r="AL60" s="392"/>
      <c r="AM60" s="393"/>
      <c r="AN60" s="394"/>
      <c r="AO60" s="394"/>
      <c r="AP60" s="380"/>
    </row>
    <row r="61" spans="1:42" ht="18" customHeight="1" x14ac:dyDescent="0.25">
      <c r="A61" s="590"/>
      <c r="B61" s="400"/>
      <c r="C61" s="353" t="str">
        <f>+IFERROR(INDEX('Mã KH'!$C$3:$C$4984,MATCH('Côp+Mega+BigC+Tinh T2'!$B61,'Mã KH'!$A$3:$A$4984,0)),"")</f>
        <v/>
      </c>
      <c r="D61" s="362"/>
      <c r="E61" s="391"/>
      <c r="F61" s="392"/>
      <c r="G61" s="392"/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  <c r="V61" s="392"/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  <c r="AL61" s="392"/>
      <c r="AM61" s="393"/>
      <c r="AN61" s="394"/>
      <c r="AO61" s="394"/>
      <c r="AP61" s="380"/>
    </row>
    <row r="62" spans="1:42" s="430" customFormat="1" ht="18" customHeight="1" x14ac:dyDescent="0.25">
      <c r="A62" s="590"/>
      <c r="B62" s="400"/>
      <c r="C62" s="353" t="str">
        <f>+IFERROR(INDEX('Mã KH'!$C$3:$C$4984,MATCH('Côp+Mega+BigC+Tinh T2'!$B62,'Mã KH'!$A$3:$A$4984,0)),"")</f>
        <v/>
      </c>
      <c r="D62" s="362"/>
      <c r="E62" s="391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  <c r="AL62" s="392"/>
      <c r="AM62" s="434"/>
      <c r="AN62" s="435"/>
      <c r="AO62" s="435"/>
      <c r="AP62" s="414"/>
    </row>
    <row r="63" spans="1:42" s="402" customFormat="1" ht="18" customHeight="1" x14ac:dyDescent="0.25">
      <c r="A63" s="590"/>
      <c r="B63" s="400"/>
      <c r="C63" s="353" t="str">
        <f>+IFERROR(INDEX('Mã KH'!$C$3:$C$4984,MATCH('Côp+Mega+BigC+Tinh T2'!$B63,'Mã KH'!$A$3:$A$4984,0)),"")</f>
        <v/>
      </c>
      <c r="D63" s="362"/>
      <c r="E63" s="391"/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3"/>
      <c r="AN63" s="394"/>
      <c r="AO63" s="394"/>
      <c r="AP63" s="380"/>
    </row>
    <row r="64" spans="1:42" s="26" customFormat="1" ht="18" customHeight="1" x14ac:dyDescent="0.25">
      <c r="A64" s="590"/>
      <c r="B64" s="400"/>
      <c r="C64" s="353" t="str">
        <f>+IFERROR(INDEX('Mã KH'!$C$3:$C$4984,MATCH('Côp+Mega+BigC+Tinh T2'!$B64,'Mã KH'!$A$3:$A$4984,0)),"")</f>
        <v/>
      </c>
      <c r="D64" s="362"/>
      <c r="E64" s="391"/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  <c r="AM64" s="393"/>
      <c r="AN64" s="394"/>
      <c r="AO64" s="394"/>
      <c r="AP64" s="380"/>
    </row>
    <row r="65" spans="1:42" ht="18" customHeight="1" x14ac:dyDescent="0.25">
      <c r="A65" s="561"/>
      <c r="B65" s="400"/>
      <c r="C65" s="353" t="str">
        <f>+IFERROR(INDEX('Mã KH'!$C$3:$C$4984,MATCH('Côp+Mega+BigC+Tinh T2'!$B65,'Mã KH'!$A$3:$A$4984,0)),"")</f>
        <v/>
      </c>
      <c r="D65" s="362"/>
      <c r="E65" s="391"/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3"/>
      <c r="AN65" s="394"/>
      <c r="AO65" s="394"/>
      <c r="AP65" s="380"/>
    </row>
    <row r="66" spans="1:42" s="402" customFormat="1" ht="18" customHeight="1" x14ac:dyDescent="0.25">
      <c r="A66" s="590"/>
      <c r="B66" s="400"/>
      <c r="C66" s="353" t="str">
        <f>+IFERROR(INDEX('Mã KH'!$C$3:$C$4984,MATCH('Côp+Mega+BigC+Tinh T2'!$B66,'Mã KH'!$A$3:$A$4984,0)),"")</f>
        <v/>
      </c>
      <c r="D66" s="362"/>
      <c r="E66" s="391"/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  <c r="AL66" s="392"/>
      <c r="AM66" s="393"/>
      <c r="AN66" s="394"/>
      <c r="AO66" s="394"/>
      <c r="AP66" s="380"/>
    </row>
    <row r="67" spans="1:42" ht="18" customHeight="1" x14ac:dyDescent="0.25">
      <c r="A67" s="524"/>
      <c r="B67" s="400"/>
      <c r="C67" s="353" t="str">
        <f>+IFERROR(INDEX('Mã KH'!$C$3:$C$4984,MATCH('Côp+Mega+BigC+Tinh T2'!$B67,'Mã KH'!$A$3:$A$4984,0)),"")</f>
        <v/>
      </c>
      <c r="D67" s="362"/>
      <c r="E67" s="391"/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  <c r="AL67" s="392"/>
      <c r="AM67" s="393"/>
      <c r="AN67" s="394"/>
      <c r="AO67" s="394"/>
      <c r="AP67" s="380"/>
    </row>
    <row r="68" spans="1:42" ht="18" customHeight="1" x14ac:dyDescent="0.25">
      <c r="A68" s="590"/>
      <c r="B68" s="400"/>
      <c r="C68" s="353" t="str">
        <f>+IFERROR(INDEX('Mã KH'!$C$3:$C$4984,MATCH('Côp+Mega+BigC+Tinh T2'!$B68,'Mã KH'!$A$3:$A$4984,0)),"")</f>
        <v/>
      </c>
      <c r="D68" s="362"/>
      <c r="E68" s="391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  <c r="AL68" s="392"/>
      <c r="AM68" s="393"/>
      <c r="AN68" s="394"/>
      <c r="AO68" s="394"/>
      <c r="AP68" s="380"/>
    </row>
    <row r="69" spans="1:42" ht="18" customHeight="1" x14ac:dyDescent="0.25">
      <c r="A69" s="590"/>
      <c r="B69" s="400"/>
      <c r="C69" s="353" t="str">
        <f>+IFERROR(INDEX('Mã KH'!$C$3:$C$4984,MATCH('Côp+Mega+BigC+Tinh T2'!$B69,'Mã KH'!$A$3:$A$4984,0)),"")</f>
        <v/>
      </c>
      <c r="D69" s="362"/>
      <c r="E69" s="391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  <c r="AL69" s="392"/>
      <c r="AM69" s="393"/>
      <c r="AN69" s="394"/>
      <c r="AO69" s="394"/>
      <c r="AP69" s="380"/>
    </row>
    <row r="70" spans="1:42" ht="18" customHeight="1" x14ac:dyDescent="0.25">
      <c r="A70" s="590"/>
      <c r="B70" s="400"/>
      <c r="C70" s="353" t="str">
        <f>+IFERROR(INDEX('Mã KH'!$C$3:$C$4984,MATCH('Côp+Mega+BigC+Tinh T2'!$B70,'Mã KH'!$A$3:$A$4984,0)),"")</f>
        <v/>
      </c>
      <c r="D70" s="362"/>
      <c r="E70" s="391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  <c r="AL70" s="392"/>
      <c r="AM70" s="393"/>
      <c r="AN70" s="394"/>
      <c r="AO70" s="394"/>
      <c r="AP70" s="380"/>
    </row>
    <row r="71" spans="1:42" ht="18" customHeight="1" x14ac:dyDescent="0.25">
      <c r="A71" s="590"/>
      <c r="B71" s="400"/>
      <c r="C71" s="353" t="str">
        <f>+IFERROR(INDEX('Mã KH'!$C$3:$C$4984,MATCH('Côp+Mega+BigC+Tinh T2'!$B71,'Mã KH'!$A$3:$A$4984,0)),"")</f>
        <v/>
      </c>
      <c r="D71" s="362"/>
      <c r="E71" s="391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M71" s="393"/>
      <c r="AN71" s="394"/>
      <c r="AO71" s="394"/>
      <c r="AP71" s="380"/>
    </row>
    <row r="72" spans="1:42" ht="18" customHeight="1" x14ac:dyDescent="0.25">
      <c r="A72" s="590"/>
      <c r="B72" s="400"/>
      <c r="C72" s="353" t="str">
        <f>+IFERROR(INDEX('Mã KH'!$C$3:$C$4984,MATCH('Côp+Mega+BigC+Tinh T2'!$B72,'Mã KH'!$A$3:$A$4984,0)),"")</f>
        <v/>
      </c>
      <c r="D72" s="362"/>
      <c r="E72" s="391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  <c r="AL72" s="392"/>
      <c r="AM72" s="393"/>
      <c r="AN72" s="394"/>
      <c r="AO72" s="394"/>
      <c r="AP72" s="380"/>
    </row>
    <row r="73" spans="1:42" ht="18" customHeight="1" x14ac:dyDescent="0.25">
      <c r="A73" s="590"/>
      <c r="B73" s="400"/>
      <c r="C73" s="353" t="str">
        <f>+IFERROR(INDEX('Mã KH'!$C$3:$C$4984,MATCH('Côp+Mega+BigC+Tinh T2'!$B73,'Mã KH'!$A$3:$A$4984,0)),"")</f>
        <v/>
      </c>
      <c r="D73" s="362"/>
      <c r="E73" s="391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  <c r="AL73" s="392"/>
      <c r="AM73" s="393"/>
      <c r="AN73" s="394"/>
      <c r="AO73" s="394"/>
      <c r="AP73" s="380"/>
    </row>
    <row r="74" spans="1:42" ht="18" customHeight="1" x14ac:dyDescent="0.25">
      <c r="A74" s="590"/>
      <c r="B74" s="400"/>
      <c r="C74" s="353" t="str">
        <f>+IFERROR(INDEX('Mã KH'!$C$3:$C$4984,MATCH('Côp+Mega+BigC+Tinh T2'!$B74,'Mã KH'!$A$3:$A$4984,0)),"")</f>
        <v/>
      </c>
      <c r="D74" s="362"/>
      <c r="E74" s="391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  <c r="AL74" s="392"/>
      <c r="AM74" s="393"/>
      <c r="AN74" s="394"/>
      <c r="AO74" s="394"/>
      <c r="AP74" s="380"/>
    </row>
    <row r="75" spans="1:42" ht="18" customHeight="1" x14ac:dyDescent="0.25">
      <c r="A75" s="590"/>
      <c r="B75" s="400"/>
      <c r="C75" s="353" t="str">
        <f>+IFERROR(INDEX('Mã KH'!$C$3:$C$4984,MATCH('Côp+Mega+BigC+Tinh T2'!$B75,'Mã KH'!$A$3:$A$4984,0)),"")</f>
        <v/>
      </c>
      <c r="D75" s="362"/>
      <c r="E75" s="391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2"/>
      <c r="AJ75" s="392"/>
      <c r="AK75" s="392"/>
      <c r="AL75" s="392"/>
      <c r="AM75" s="393"/>
      <c r="AN75" s="394"/>
      <c r="AO75" s="394"/>
      <c r="AP75" s="380"/>
    </row>
    <row r="76" spans="1:42" ht="18" customHeight="1" x14ac:dyDescent="0.25">
      <c r="A76" s="590"/>
      <c r="B76" s="400"/>
      <c r="C76" s="353" t="str">
        <f>+IFERROR(INDEX('Mã KH'!$C$3:$C$4984,MATCH('Côp+Mega+BigC+Tinh T2'!$B76,'Mã KH'!$A$3:$A$4984,0)),"")</f>
        <v/>
      </c>
      <c r="D76" s="362"/>
      <c r="E76" s="391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2"/>
      <c r="AJ76" s="392"/>
      <c r="AK76" s="392"/>
      <c r="AL76" s="392"/>
      <c r="AM76" s="393"/>
      <c r="AN76" s="394"/>
      <c r="AO76" s="394"/>
      <c r="AP76" s="380"/>
    </row>
    <row r="77" spans="1:42" ht="18" customHeight="1" x14ac:dyDescent="0.25">
      <c r="A77" s="590"/>
      <c r="B77" s="400"/>
      <c r="C77" s="353" t="str">
        <f>+IFERROR(INDEX('Mã KH'!$C$3:$C$4984,MATCH('Côp+Mega+BigC+Tinh T2'!$B77,'Mã KH'!$A$3:$A$4984,0)),"")</f>
        <v/>
      </c>
      <c r="D77" s="362"/>
      <c r="E77" s="391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  <c r="AL77" s="392"/>
      <c r="AM77" s="393"/>
      <c r="AN77" s="394"/>
      <c r="AO77" s="394"/>
      <c r="AP77" s="380"/>
    </row>
    <row r="78" spans="1:42" ht="18" customHeight="1" x14ac:dyDescent="0.25">
      <c r="A78" s="590"/>
      <c r="B78" s="400"/>
      <c r="C78" s="353" t="str">
        <f>+IFERROR(INDEX('Mã KH'!$C$3:$C$4984,MATCH('Côp+Mega+BigC+Tinh T2'!$B78,'Mã KH'!$A$3:$A$4984,0)),"")</f>
        <v/>
      </c>
      <c r="D78" s="362"/>
      <c r="E78" s="391"/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3"/>
      <c r="AN78" s="394"/>
      <c r="AO78" s="394"/>
      <c r="AP78" s="380"/>
    </row>
    <row r="79" spans="1:42" ht="18" customHeight="1" x14ac:dyDescent="0.25">
      <c r="A79" s="590"/>
      <c r="B79" s="400"/>
      <c r="C79" s="353" t="str">
        <f>+IFERROR(INDEX('Mã KH'!$C$3:$C$4984,MATCH('Côp+Mega+BigC+Tinh T2'!$B79,'Mã KH'!$A$3:$A$4984,0)),"")</f>
        <v/>
      </c>
      <c r="D79" s="362"/>
      <c r="E79" s="391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  <c r="AL79" s="392"/>
      <c r="AM79" s="393"/>
      <c r="AN79" s="394"/>
      <c r="AO79" s="394"/>
      <c r="AP79" s="380"/>
    </row>
    <row r="80" spans="1:42" ht="18" customHeight="1" x14ac:dyDescent="0.25">
      <c r="A80" s="590"/>
      <c r="B80" s="400"/>
      <c r="C80" s="353" t="str">
        <f>+IFERROR(INDEX('Mã KH'!$C$3:$C$4984,MATCH('Côp+Mega+BigC+Tinh T2'!$B80,'Mã KH'!$A$3:$A$4984,0)),"")</f>
        <v/>
      </c>
      <c r="D80" s="362"/>
      <c r="E80" s="391"/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  <c r="AL80" s="392"/>
      <c r="AM80" s="393"/>
      <c r="AN80" s="394"/>
      <c r="AO80" s="394"/>
      <c r="AP80" s="380"/>
    </row>
    <row r="81" spans="1:42" ht="18" customHeight="1" x14ac:dyDescent="0.25">
      <c r="A81" s="590"/>
      <c r="B81" s="400"/>
      <c r="C81" s="353" t="str">
        <f>+IFERROR(INDEX('Mã KH'!$C$3:$C$4984,MATCH('Côp+Mega+BigC+Tinh T2'!$B81,'Mã KH'!$A$3:$A$4984,0)),"")</f>
        <v/>
      </c>
      <c r="D81" s="362"/>
      <c r="E81" s="391"/>
      <c r="F81" s="392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  <c r="V81" s="392"/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2"/>
      <c r="AJ81" s="392"/>
      <c r="AK81" s="392"/>
      <c r="AL81" s="392"/>
      <c r="AM81" s="393"/>
      <c r="AN81" s="394"/>
      <c r="AO81" s="394"/>
      <c r="AP81" s="380"/>
    </row>
    <row r="82" spans="1:42" ht="18" customHeight="1" x14ac:dyDescent="0.25">
      <c r="A82" s="590"/>
      <c r="B82" s="400"/>
      <c r="C82" s="353" t="str">
        <f>+IFERROR(INDEX('Mã KH'!$C$3:$C$4984,MATCH('Côp+Mega+BigC+Tinh T2'!$B82,'Mã KH'!$A$3:$A$4984,0)),"")</f>
        <v/>
      </c>
      <c r="D82" s="362"/>
      <c r="E82" s="391"/>
      <c r="F82" s="392"/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  <c r="V82" s="392"/>
      <c r="W82" s="392"/>
      <c r="X82" s="392"/>
      <c r="Y82" s="392"/>
      <c r="Z82" s="392"/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  <c r="AL82" s="392"/>
      <c r="AM82" s="393"/>
      <c r="AN82" s="394"/>
      <c r="AO82" s="394"/>
      <c r="AP82" s="380"/>
    </row>
    <row r="83" spans="1:42" ht="18" customHeight="1" x14ac:dyDescent="0.25">
      <c r="A83" s="590"/>
      <c r="B83" s="400"/>
      <c r="C83" s="353" t="str">
        <f>+IFERROR(INDEX('Mã KH'!$C$3:$C$4984,MATCH('Côp+Mega+BigC+Tinh T2'!$B83,'Mã KH'!$A$3:$A$4984,0)),"")</f>
        <v/>
      </c>
      <c r="D83" s="362"/>
      <c r="E83" s="391"/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2"/>
      <c r="AJ83" s="392"/>
      <c r="AK83" s="392"/>
      <c r="AL83" s="392"/>
      <c r="AM83" s="393"/>
      <c r="AN83" s="394"/>
      <c r="AO83" s="394"/>
      <c r="AP83" s="380"/>
    </row>
    <row r="84" spans="1:42" ht="18" customHeight="1" x14ac:dyDescent="0.25">
      <c r="A84" s="590"/>
      <c r="B84" s="400"/>
      <c r="C84" s="353" t="str">
        <f>+IFERROR(INDEX('Mã KH'!$C$3:$C$4984,MATCH('Côp+Mega+BigC+Tinh T2'!$B84,'Mã KH'!$A$3:$A$4984,0)),"")</f>
        <v/>
      </c>
      <c r="D84" s="362"/>
      <c r="E84" s="391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3"/>
      <c r="AN84" s="394"/>
      <c r="AO84" s="394"/>
      <c r="AP84" s="380"/>
    </row>
    <row r="85" spans="1:42" ht="18" customHeight="1" x14ac:dyDescent="0.25">
      <c r="A85" s="561"/>
      <c r="B85" s="400"/>
      <c r="C85" s="353" t="str">
        <f>+IFERROR(INDEX('Mã KH'!$C$3:$C$4984,MATCH('Côp+Mega+BigC+Tinh T2'!$B85,'Mã KH'!$A$3:$A$4984,0)),"")</f>
        <v/>
      </c>
      <c r="D85" s="362"/>
      <c r="E85" s="391"/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3"/>
      <c r="AN85" s="394"/>
      <c r="AO85" s="394"/>
      <c r="AP85" s="380"/>
    </row>
    <row r="86" spans="1:42" ht="18" customHeight="1" x14ac:dyDescent="0.25">
      <c r="A86" s="590"/>
      <c r="B86" s="400"/>
      <c r="C86" s="353" t="str">
        <f>+IFERROR(INDEX('Mã KH'!$C$3:$C$4984,MATCH('Côp+Mega+BigC+Tinh T2'!$B86,'Mã KH'!$A$3:$A$4984,0)),"")</f>
        <v/>
      </c>
      <c r="D86" s="362"/>
      <c r="E86" s="391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  <c r="AL86" s="392"/>
      <c r="AM86" s="393"/>
      <c r="AN86" s="394"/>
      <c r="AO86" s="394"/>
      <c r="AP86" s="380"/>
    </row>
    <row r="87" spans="1:42" ht="18" customHeight="1" x14ac:dyDescent="0.25">
      <c r="A87" s="590"/>
      <c r="B87" s="400"/>
      <c r="C87" s="353" t="str">
        <f>+IFERROR(INDEX('Mã KH'!$C$3:$C$4984,MATCH('Côp+Mega+BigC+Tinh T2'!$B87,'Mã KH'!$A$3:$A$4984,0)),"")</f>
        <v/>
      </c>
      <c r="D87" s="362"/>
      <c r="E87" s="391"/>
      <c r="F87" s="392"/>
      <c r="G87" s="392"/>
      <c r="H87" s="392"/>
      <c r="I87" s="392"/>
      <c r="J87" s="392"/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  <c r="AL87" s="392"/>
      <c r="AM87" s="393"/>
      <c r="AN87" s="394"/>
      <c r="AO87" s="394"/>
      <c r="AP87" s="380"/>
    </row>
    <row r="88" spans="1:42" ht="18" customHeight="1" x14ac:dyDescent="0.25">
      <c r="A88" s="590"/>
      <c r="B88" s="400"/>
      <c r="C88" s="353" t="str">
        <f>+IFERROR(INDEX('Mã KH'!$C$3:$C$4984,MATCH('Côp+Mega+BigC+Tinh T2'!$B88,'Mã KH'!$A$3:$A$4984,0)),"")</f>
        <v/>
      </c>
      <c r="D88" s="362"/>
      <c r="E88" s="391"/>
      <c r="F88" s="392"/>
      <c r="G88" s="392"/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  <c r="V88" s="392"/>
      <c r="W88" s="392"/>
      <c r="X88" s="392"/>
      <c r="Y88" s="392"/>
      <c r="Z88" s="392"/>
      <c r="AA88" s="392"/>
      <c r="AB88" s="392"/>
      <c r="AC88" s="392"/>
      <c r="AD88" s="392"/>
      <c r="AE88" s="392"/>
      <c r="AF88" s="392"/>
      <c r="AG88" s="392"/>
      <c r="AH88" s="392"/>
      <c r="AI88" s="392"/>
      <c r="AJ88" s="392"/>
      <c r="AK88" s="392"/>
      <c r="AL88" s="392"/>
      <c r="AM88" s="393"/>
      <c r="AN88" s="394"/>
      <c r="AO88" s="394"/>
      <c r="AP88" s="380"/>
    </row>
    <row r="89" spans="1:42" ht="18" customHeight="1" x14ac:dyDescent="0.25">
      <c r="A89" s="590"/>
      <c r="B89" s="400"/>
      <c r="C89" s="353" t="str">
        <f>+IFERROR(INDEX('Mã KH'!$C$3:$C$4984,MATCH('Côp+Mega+BigC+Tinh T2'!$B89,'Mã KH'!$A$3:$A$4984,0)),"")</f>
        <v/>
      </c>
      <c r="D89" s="362"/>
      <c r="E89" s="391"/>
      <c r="F89" s="392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  <c r="V89" s="392"/>
      <c r="W89" s="392"/>
      <c r="X89" s="392"/>
      <c r="Y89" s="392"/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  <c r="AL89" s="392"/>
      <c r="AM89" s="393"/>
      <c r="AN89" s="394"/>
      <c r="AO89" s="394"/>
      <c r="AP89" s="380"/>
    </row>
    <row r="90" spans="1:42" ht="18" customHeight="1" x14ac:dyDescent="0.25">
      <c r="A90" s="590"/>
      <c r="B90" s="400"/>
      <c r="C90" s="353" t="str">
        <f>+IFERROR(INDEX('Mã KH'!$C$3:$C$4984,MATCH('Côp+Mega+BigC+Tinh T2'!$B90,'Mã KH'!$A$3:$A$4984,0)),"")</f>
        <v/>
      </c>
      <c r="D90" s="362"/>
      <c r="E90" s="391"/>
      <c r="F90" s="392"/>
      <c r="G90" s="392"/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  <c r="V90" s="392"/>
      <c r="W90" s="392"/>
      <c r="X90" s="392"/>
      <c r="Y90" s="392"/>
      <c r="Z90" s="392"/>
      <c r="AA90" s="392"/>
      <c r="AB90" s="392"/>
      <c r="AC90" s="392"/>
      <c r="AD90" s="392"/>
      <c r="AE90" s="392"/>
      <c r="AF90" s="392"/>
      <c r="AG90" s="392"/>
      <c r="AH90" s="392"/>
      <c r="AI90" s="392"/>
      <c r="AJ90" s="392"/>
      <c r="AK90" s="392"/>
      <c r="AL90" s="392"/>
      <c r="AM90" s="393"/>
      <c r="AN90" s="394"/>
      <c r="AO90" s="394"/>
      <c r="AP90" s="380"/>
    </row>
    <row r="91" spans="1:42" ht="18" customHeight="1" x14ac:dyDescent="0.25">
      <c r="A91" s="590"/>
      <c r="B91" s="400"/>
      <c r="C91" s="353" t="str">
        <f>+IFERROR(INDEX('Mã KH'!$C$3:$C$4984,MATCH('Côp+Mega+BigC+Tinh T2'!$B91,'Mã KH'!$A$3:$A$4984,0)),"")</f>
        <v/>
      </c>
      <c r="D91" s="362"/>
      <c r="E91" s="391"/>
      <c r="F91" s="392"/>
      <c r="G91" s="392"/>
      <c r="H91" s="392"/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392"/>
      <c r="V91" s="392"/>
      <c r="W91" s="392"/>
      <c r="X91" s="392"/>
      <c r="Y91" s="392"/>
      <c r="Z91" s="392"/>
      <c r="AA91" s="392"/>
      <c r="AB91" s="392"/>
      <c r="AC91" s="392"/>
      <c r="AD91" s="392"/>
      <c r="AE91" s="392"/>
      <c r="AF91" s="392"/>
      <c r="AG91" s="392"/>
      <c r="AH91" s="392"/>
      <c r="AI91" s="392"/>
      <c r="AJ91" s="392"/>
      <c r="AK91" s="392"/>
      <c r="AL91" s="392"/>
      <c r="AM91" s="393"/>
      <c r="AN91" s="394"/>
      <c r="AO91" s="394"/>
      <c r="AP91" s="380"/>
    </row>
    <row r="92" spans="1:42" ht="18" customHeight="1" x14ac:dyDescent="0.25">
      <c r="A92" s="590"/>
      <c r="B92" s="400"/>
      <c r="C92" s="353" t="str">
        <f>+IFERROR(INDEX('Mã KH'!$C$3:$C$4984,MATCH('Côp+Mega+BigC+Tinh T2'!$B92,'Mã KH'!$A$3:$A$4984,0)),"")</f>
        <v/>
      </c>
      <c r="D92" s="362"/>
      <c r="E92" s="391"/>
      <c r="F92" s="392"/>
      <c r="G92" s="392"/>
      <c r="H92" s="392"/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392"/>
      <c r="V92" s="392"/>
      <c r="W92" s="392"/>
      <c r="X92" s="392"/>
      <c r="Y92" s="392"/>
      <c r="Z92" s="392"/>
      <c r="AA92" s="392"/>
      <c r="AB92" s="392"/>
      <c r="AC92" s="392"/>
      <c r="AD92" s="392"/>
      <c r="AE92" s="392"/>
      <c r="AF92" s="392"/>
      <c r="AG92" s="392"/>
      <c r="AH92" s="392"/>
      <c r="AI92" s="392"/>
      <c r="AJ92" s="392"/>
      <c r="AK92" s="392"/>
      <c r="AL92" s="392"/>
      <c r="AM92" s="393"/>
      <c r="AN92" s="394"/>
      <c r="AO92" s="394"/>
      <c r="AP92" s="380"/>
    </row>
    <row r="93" spans="1:42" ht="18" customHeight="1" x14ac:dyDescent="0.25">
      <c r="A93" s="590"/>
      <c r="B93" s="400"/>
      <c r="C93" s="353" t="str">
        <f>+IFERROR(INDEX('Mã KH'!$C$3:$C$4984,MATCH('Côp+Mega+BigC+Tinh T2'!$B93,'Mã KH'!$A$3:$A$4984,0)),"")</f>
        <v/>
      </c>
      <c r="D93" s="362"/>
      <c r="E93" s="391"/>
      <c r="F93" s="392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/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/>
      <c r="AM93" s="393"/>
      <c r="AN93" s="394"/>
      <c r="AO93" s="394"/>
      <c r="AP93" s="380"/>
    </row>
    <row r="94" spans="1:42" ht="18" customHeight="1" x14ac:dyDescent="0.25">
      <c r="A94" s="590"/>
      <c r="B94" s="400"/>
      <c r="C94" s="353" t="str">
        <f>+IFERROR(INDEX('Mã KH'!$C$3:$C$4984,MATCH('Côp+Mega+BigC+Tinh T2'!$B94,'Mã KH'!$A$3:$A$4984,0)),"")</f>
        <v/>
      </c>
      <c r="D94" s="362"/>
      <c r="E94" s="391"/>
      <c r="F94" s="392"/>
      <c r="G94" s="392"/>
      <c r="H94" s="392"/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/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/>
      <c r="AM94" s="393"/>
      <c r="AN94" s="394"/>
      <c r="AO94" s="394"/>
      <c r="AP94" s="380"/>
    </row>
    <row r="95" spans="1:42" ht="18" customHeight="1" x14ac:dyDescent="0.25">
      <c r="A95" s="590"/>
      <c r="B95" s="400"/>
      <c r="C95" s="353" t="str">
        <f>+IFERROR(INDEX('Mã KH'!$C$3:$C$4984,MATCH('Côp+Mega+BigC+Tinh T2'!$B95,'Mã KH'!$A$3:$A$4984,0)),"")</f>
        <v/>
      </c>
      <c r="D95" s="362"/>
      <c r="E95" s="391"/>
      <c r="F95" s="392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/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/>
      <c r="AM95" s="393"/>
      <c r="AN95" s="394"/>
      <c r="AO95" s="394"/>
      <c r="AP95" s="380"/>
    </row>
    <row r="96" spans="1:42" ht="18" customHeight="1" x14ac:dyDescent="0.25">
      <c r="A96" s="590"/>
      <c r="B96" s="400"/>
      <c r="C96" s="353" t="str">
        <f>+IFERROR(INDEX('Mã KH'!$C$3:$C$4984,MATCH('Côp+Mega+BigC+Tinh T2'!$B96,'Mã KH'!$A$3:$A$4984,0)),"")</f>
        <v/>
      </c>
      <c r="D96" s="362"/>
      <c r="E96" s="391"/>
      <c r="F96" s="392"/>
      <c r="G96" s="392"/>
      <c r="H96" s="392"/>
      <c r="I96" s="392"/>
      <c r="J96" s="392"/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3"/>
      <c r="AN96" s="394"/>
      <c r="AO96" s="394"/>
      <c r="AP96" s="380"/>
    </row>
    <row r="97" spans="1:42" ht="18" customHeight="1" x14ac:dyDescent="0.25">
      <c r="A97" s="561"/>
      <c r="B97" s="400"/>
      <c r="C97" s="353" t="str">
        <f>+IFERROR(INDEX('Mã KH'!$C$3:$C$4984,MATCH('Côp+Mega+BigC+Tinh T2'!$B97,'Mã KH'!$A$3:$A$4984,0)),"")</f>
        <v/>
      </c>
      <c r="D97" s="362"/>
      <c r="E97" s="391"/>
      <c r="F97" s="392"/>
      <c r="G97" s="392"/>
      <c r="H97" s="392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3"/>
      <c r="AN97" s="394"/>
      <c r="AO97" s="394"/>
      <c r="AP97" s="380"/>
    </row>
    <row r="98" spans="1:42" ht="18" customHeight="1" x14ac:dyDescent="0.25">
      <c r="A98" s="590"/>
      <c r="B98" s="400"/>
      <c r="C98" s="353" t="str">
        <f>+IFERROR(INDEX('Mã KH'!$C$3:$C$4984,MATCH('Côp+Mega+BigC+Tinh T2'!$B98,'Mã KH'!$A$3:$A$4984,0)),"")</f>
        <v/>
      </c>
      <c r="D98" s="362"/>
      <c r="E98" s="391"/>
      <c r="F98" s="392"/>
      <c r="G98" s="392"/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/>
      <c r="AM98" s="393"/>
      <c r="AN98" s="394"/>
      <c r="AO98" s="394"/>
      <c r="AP98" s="380"/>
    </row>
    <row r="99" spans="1:42" ht="18" customHeight="1" x14ac:dyDescent="0.25">
      <c r="A99" s="590"/>
      <c r="B99" s="400"/>
      <c r="C99" s="353" t="str">
        <f>+IFERROR(INDEX('Mã KH'!$C$3:$C$4984,MATCH('Côp+Mega+BigC+Tinh T2'!$B99,'Mã KH'!$A$3:$A$4984,0)),"")</f>
        <v/>
      </c>
      <c r="D99" s="362"/>
      <c r="E99" s="391"/>
      <c r="F99" s="392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  <c r="V99" s="392"/>
      <c r="W99" s="392"/>
      <c r="X99" s="392"/>
      <c r="Y99" s="392"/>
      <c r="Z99" s="392"/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/>
      <c r="AM99" s="393"/>
      <c r="AN99" s="394"/>
      <c r="AO99" s="394"/>
      <c r="AP99" s="380"/>
    </row>
    <row r="100" spans="1:42" ht="18" customHeight="1" x14ac:dyDescent="0.25">
      <c r="A100" s="590"/>
      <c r="B100" s="400"/>
      <c r="C100" s="353" t="str">
        <f>+IFERROR(INDEX('Mã KH'!$C$3:$C$4984,MATCH('Côp+Mega+BigC+Tinh T2'!$B100,'Mã KH'!$A$3:$A$4984,0)),"")</f>
        <v/>
      </c>
      <c r="D100" s="362"/>
      <c r="E100" s="391"/>
      <c r="F100" s="392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/>
      <c r="AM100" s="393"/>
      <c r="AN100" s="394"/>
      <c r="AO100" s="394"/>
      <c r="AP100" s="380"/>
    </row>
    <row r="101" spans="1:42" ht="18" customHeight="1" x14ac:dyDescent="0.25">
      <c r="A101" s="561"/>
      <c r="B101" s="400"/>
      <c r="C101" s="353" t="str">
        <f>+IFERROR(INDEX('Mã KH'!$C$3:$C$4984,MATCH('Côp+Mega+BigC+Tinh T2'!$B101,'Mã KH'!$A$3:$A$4984,0)),"")</f>
        <v/>
      </c>
      <c r="D101" s="362"/>
      <c r="E101" s="391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3"/>
      <c r="AN101" s="394"/>
      <c r="AO101" s="394"/>
      <c r="AP101" s="380"/>
    </row>
    <row r="102" spans="1:42" ht="18" customHeight="1" x14ac:dyDescent="0.25">
      <c r="A102" s="590"/>
      <c r="B102" s="400"/>
      <c r="C102" s="353" t="str">
        <f>+IFERROR(INDEX('Mã KH'!$C$3:$C$4984,MATCH('Côp+Mega+BigC+Tinh T2'!$B102,'Mã KH'!$A$3:$A$4984,0)),"")</f>
        <v/>
      </c>
      <c r="D102" s="362"/>
      <c r="E102" s="391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3"/>
      <c r="AN102" s="394"/>
      <c r="AO102" s="394"/>
      <c r="AP102" s="380"/>
    </row>
    <row r="103" spans="1:42" ht="18" customHeight="1" x14ac:dyDescent="0.25">
      <c r="A103" s="590"/>
      <c r="B103" s="400"/>
      <c r="C103" s="353" t="str">
        <f>+IFERROR(INDEX('Mã KH'!$C$3:$C$4984,MATCH('Côp+Mega+BigC+Tinh T2'!$B103,'Mã KH'!$A$3:$A$4984,0)),"")</f>
        <v/>
      </c>
      <c r="D103" s="362"/>
      <c r="E103" s="391"/>
      <c r="F103" s="392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3"/>
      <c r="AN103" s="394"/>
      <c r="AO103" s="394"/>
      <c r="AP103" s="380"/>
    </row>
    <row r="104" spans="1:42" ht="18" customHeight="1" x14ac:dyDescent="0.25">
      <c r="A104" s="590"/>
      <c r="B104" s="400"/>
      <c r="C104" s="353" t="str">
        <f>+IFERROR(INDEX('Mã KH'!$C$3:$C$4984,MATCH('Côp+Mega+BigC+Tinh T2'!$B104,'Mã KH'!$A$3:$A$4984,0)),"")</f>
        <v/>
      </c>
      <c r="D104" s="362"/>
      <c r="E104" s="391"/>
      <c r="F104" s="392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92"/>
      <c r="Y104" s="392"/>
      <c r="Z104" s="392"/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3"/>
      <c r="AN104" s="394"/>
      <c r="AO104" s="394"/>
      <c r="AP104" s="380"/>
    </row>
    <row r="105" spans="1:42" ht="18" customHeight="1" x14ac:dyDescent="0.25">
      <c r="A105" s="590"/>
      <c r="B105" s="400"/>
      <c r="C105" s="353" t="str">
        <f>+IFERROR(INDEX('Mã KH'!$C$3:$C$4984,MATCH('Côp+Mega+BigC+Tinh T2'!$B105,'Mã KH'!$A$3:$A$4984,0)),"")</f>
        <v/>
      </c>
      <c r="D105" s="362"/>
      <c r="E105" s="391"/>
      <c r="F105" s="392"/>
      <c r="G105" s="392"/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  <c r="V105" s="392"/>
      <c r="W105" s="392"/>
      <c r="X105" s="392"/>
      <c r="Y105" s="392"/>
      <c r="Z105" s="392"/>
      <c r="AA105" s="392"/>
      <c r="AB105" s="392"/>
      <c r="AC105" s="392"/>
      <c r="AD105" s="392"/>
      <c r="AE105" s="392"/>
      <c r="AF105" s="392"/>
      <c r="AG105" s="392"/>
      <c r="AH105" s="392"/>
      <c r="AI105" s="392"/>
      <c r="AJ105" s="392"/>
      <c r="AK105" s="392"/>
      <c r="AL105" s="392"/>
      <c r="AM105" s="393"/>
      <c r="AN105" s="394"/>
      <c r="AO105" s="394"/>
      <c r="AP105" s="380"/>
    </row>
    <row r="106" spans="1:42" ht="18" customHeight="1" x14ac:dyDescent="0.25">
      <c r="A106" s="590"/>
      <c r="B106" s="400"/>
      <c r="C106" s="353" t="str">
        <f>+IFERROR(INDEX('Mã KH'!$C$3:$C$4984,MATCH('Côp+Mega+BigC+Tinh T2'!$B106,'Mã KH'!$A$3:$A$4984,0)),"")</f>
        <v/>
      </c>
      <c r="D106" s="362"/>
      <c r="E106" s="391"/>
      <c r="F106" s="392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3"/>
      <c r="AN106" s="394"/>
      <c r="AO106" s="394"/>
      <c r="AP106" s="380"/>
    </row>
    <row r="107" spans="1:42" ht="18" customHeight="1" x14ac:dyDescent="0.25">
      <c r="A107" s="528"/>
      <c r="B107" s="400"/>
      <c r="C107" s="353" t="str">
        <f>+IFERROR(INDEX('Mã KH'!$C$3:$C$4984,MATCH('Côp+Mega+BigC+Tinh T2'!$B107,'Mã KH'!$A$3:$A$4984,0)),"")</f>
        <v/>
      </c>
      <c r="D107" s="362"/>
      <c r="E107" s="391"/>
      <c r="F107" s="392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3"/>
      <c r="AN107" s="394"/>
      <c r="AO107" s="394"/>
      <c r="AP107" s="380"/>
    </row>
    <row r="108" spans="1:42" ht="18" customHeight="1" x14ac:dyDescent="0.25">
      <c r="A108" s="590"/>
      <c r="B108" s="400"/>
      <c r="C108" s="353" t="str">
        <f>+IFERROR(INDEX('Mã KH'!$C$3:$C$4984,MATCH('Côp+Mega+BigC+Tinh T2'!$B108,'Mã KH'!$A$3:$A$4984,0)),"")</f>
        <v/>
      </c>
      <c r="D108" s="362"/>
      <c r="E108" s="391"/>
      <c r="F108" s="392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3"/>
      <c r="AN108" s="394"/>
      <c r="AO108" s="394"/>
      <c r="AP108" s="380"/>
    </row>
    <row r="109" spans="1:42" ht="18" customHeight="1" x14ac:dyDescent="0.25">
      <c r="A109" s="590"/>
      <c r="B109" s="400"/>
      <c r="C109" s="353" t="str">
        <f>+IFERROR(INDEX('Mã KH'!$C$3:$C$4984,MATCH('Côp+Mega+BigC+Tinh T2'!$B109,'Mã KH'!$A$3:$A$4984,0)),"")</f>
        <v/>
      </c>
      <c r="D109" s="362"/>
      <c r="E109" s="391"/>
      <c r="F109" s="392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3"/>
      <c r="AN109" s="394"/>
      <c r="AO109" s="394"/>
      <c r="AP109" s="380"/>
    </row>
    <row r="110" spans="1:42" ht="18" customHeight="1" x14ac:dyDescent="0.25">
      <c r="A110" s="590"/>
      <c r="B110" s="400"/>
      <c r="C110" s="353" t="str">
        <f>+IFERROR(INDEX('Mã KH'!$C$3:$C$4984,MATCH('Côp+Mega+BigC+Tinh T2'!$B110,'Mã KH'!$A$3:$A$4984,0)),"")</f>
        <v/>
      </c>
      <c r="D110" s="362"/>
      <c r="E110" s="391"/>
      <c r="F110" s="392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3"/>
      <c r="AN110" s="394"/>
      <c r="AO110" s="394"/>
      <c r="AP110" s="380"/>
    </row>
    <row r="111" spans="1:42" ht="18" customHeight="1" x14ac:dyDescent="0.25">
      <c r="A111" s="561"/>
      <c r="B111" s="400"/>
      <c r="C111" s="353" t="str">
        <f>+IFERROR(INDEX('Mã KH'!$C$3:$C$4984,MATCH('Côp+Mega+BigC+Tinh T2'!$B111,'Mã KH'!$A$3:$A$4984,0)),"")</f>
        <v/>
      </c>
      <c r="D111" s="362"/>
      <c r="E111" s="391"/>
      <c r="F111" s="392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3"/>
      <c r="AN111" s="394"/>
      <c r="AO111" s="394"/>
      <c r="AP111" s="380"/>
    </row>
    <row r="112" spans="1:42" ht="17.25" customHeight="1" x14ac:dyDescent="0.25">
      <c r="A112" s="590"/>
      <c r="B112" s="400"/>
      <c r="C112" s="353" t="str">
        <f>+IFERROR(INDEX('Mã KH'!$C$3:$C$4984,MATCH('Côp+Mega+BigC+Tinh T2'!$B112,'Mã KH'!$A$3:$A$4984,0)),"")</f>
        <v/>
      </c>
      <c r="D112" s="362"/>
      <c r="E112" s="391"/>
      <c r="F112" s="392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3"/>
      <c r="AN112" s="394"/>
      <c r="AO112" s="394"/>
      <c r="AP112" s="380"/>
    </row>
    <row r="113" spans="1:42" ht="18" customHeight="1" x14ac:dyDescent="0.25">
      <c r="A113" s="590"/>
      <c r="B113" s="400"/>
      <c r="C113" s="353" t="str">
        <f>+IFERROR(INDEX('Mã KH'!$C$3:$C$4984,MATCH('Côp+Mega+BigC+Tinh T2'!$B113,'Mã KH'!$A$3:$A$4984,0)),"")</f>
        <v/>
      </c>
      <c r="D113" s="362"/>
      <c r="E113" s="391"/>
      <c r="F113" s="392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3"/>
      <c r="AN113" s="394"/>
      <c r="AO113" s="394"/>
      <c r="AP113" s="380"/>
    </row>
    <row r="114" spans="1:42" ht="18" customHeight="1" x14ac:dyDescent="0.25">
      <c r="A114" s="561"/>
      <c r="B114" s="400"/>
      <c r="C114" s="353" t="str">
        <f>+IFERROR(INDEX('Mã KH'!$C$3:$C$4984,MATCH('Côp+Mega+BigC+Tinh T2'!$B114,'Mã KH'!$A$3:$A$4984,0)),"")</f>
        <v/>
      </c>
      <c r="D114" s="362"/>
      <c r="E114" s="391"/>
      <c r="F114" s="392"/>
      <c r="G114" s="392"/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392"/>
      <c r="V114" s="392"/>
      <c r="W114" s="392"/>
      <c r="X114" s="392"/>
      <c r="Y114" s="392"/>
      <c r="Z114" s="392"/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3"/>
      <c r="AN114" s="394"/>
      <c r="AO114" s="394"/>
      <c r="AP114" s="380"/>
    </row>
    <row r="115" spans="1:42" ht="18" customHeight="1" x14ac:dyDescent="0.25">
      <c r="A115" s="590"/>
      <c r="B115" s="400"/>
      <c r="C115" s="353" t="str">
        <f>+IFERROR(INDEX('Mã KH'!$C$3:$C$4984,MATCH('Côp+Mega+BigC+Tinh T2'!$B115,'Mã KH'!$A$3:$A$4984,0)),"")</f>
        <v/>
      </c>
      <c r="D115" s="362"/>
      <c r="E115" s="391"/>
      <c r="F115" s="392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392"/>
      <c r="V115" s="392"/>
      <c r="W115" s="392"/>
      <c r="X115" s="392"/>
      <c r="Y115" s="392"/>
      <c r="Z115" s="392"/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3"/>
      <c r="AN115" s="394"/>
      <c r="AO115" s="394"/>
      <c r="AP115" s="380"/>
    </row>
    <row r="116" spans="1:42" ht="18" customHeight="1" x14ac:dyDescent="0.25">
      <c r="A116" s="590"/>
      <c r="B116" s="400"/>
      <c r="C116" s="353" t="str">
        <f>+IFERROR(INDEX('Mã KH'!$C$3:$C$4984,MATCH('Côp+Mega+BigC+Tinh T2'!$B116,'Mã KH'!$A$3:$A$4984,0)),"")</f>
        <v/>
      </c>
      <c r="D116" s="362"/>
      <c r="E116" s="391"/>
      <c r="F116" s="392"/>
      <c r="G116" s="392"/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392"/>
      <c r="V116" s="392"/>
      <c r="W116" s="392"/>
      <c r="X116" s="392"/>
      <c r="Y116" s="392"/>
      <c r="Z116" s="392"/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3"/>
      <c r="AN116" s="394"/>
      <c r="AO116" s="394"/>
      <c r="AP116" s="380"/>
    </row>
    <row r="117" spans="1:42" ht="18" customHeight="1" x14ac:dyDescent="0.25">
      <c r="A117" s="590"/>
      <c r="B117" s="400"/>
      <c r="C117" s="353" t="str">
        <f>+IFERROR(INDEX('Mã KH'!$C$3:$C$4984,MATCH('Côp+Mega+BigC+Tinh T2'!$B117,'Mã KH'!$A$3:$A$4984,0)),"")</f>
        <v/>
      </c>
      <c r="D117" s="362"/>
      <c r="E117" s="391"/>
      <c r="F117" s="392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392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3"/>
      <c r="AN117" s="394"/>
      <c r="AO117" s="394"/>
      <c r="AP117" s="380"/>
    </row>
    <row r="118" spans="1:42" ht="18" customHeight="1" x14ac:dyDescent="0.25">
      <c r="A118" s="590"/>
      <c r="B118" s="400"/>
      <c r="C118" s="353" t="str">
        <f>+IFERROR(INDEX('Mã KH'!$C$3:$C$4984,MATCH('Côp+Mega+BigC+Tinh T2'!$B118,'Mã KH'!$A$3:$A$4984,0)),"")</f>
        <v/>
      </c>
      <c r="D118" s="362"/>
      <c r="E118" s="391"/>
      <c r="F118" s="392"/>
      <c r="G118" s="392"/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92"/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3"/>
      <c r="AN118" s="394"/>
      <c r="AO118" s="394"/>
      <c r="AP118" s="380"/>
    </row>
    <row r="119" spans="1:42" ht="18" customHeight="1" x14ac:dyDescent="0.25">
      <c r="A119" s="590"/>
      <c r="B119" s="400"/>
      <c r="C119" s="353" t="str">
        <f>+IFERROR(INDEX('Mã KH'!$C$3:$C$4984,MATCH('Côp+Mega+BigC+Tinh T2'!$B119,'Mã KH'!$A$3:$A$4984,0)),"")</f>
        <v/>
      </c>
      <c r="D119" s="362"/>
      <c r="E119" s="391"/>
      <c r="F119" s="392"/>
      <c r="G119" s="392"/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2"/>
      <c r="V119" s="392"/>
      <c r="W119" s="392"/>
      <c r="X119" s="392"/>
      <c r="Y119" s="392"/>
      <c r="Z119" s="392"/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3"/>
      <c r="AN119" s="394"/>
      <c r="AO119" s="394"/>
      <c r="AP119" s="380"/>
    </row>
    <row r="120" spans="1:42" ht="18" customHeight="1" x14ac:dyDescent="0.25">
      <c r="A120" s="528"/>
      <c r="B120" s="400"/>
      <c r="C120" s="353" t="str">
        <f>+IFERROR(INDEX('Mã KH'!$C$3:$C$4984,MATCH('Côp+Mega+BigC+Tinh T2'!$B120,'Mã KH'!$A$3:$A$4984,0)),"")</f>
        <v/>
      </c>
      <c r="D120" s="362"/>
      <c r="E120" s="391"/>
      <c r="F120" s="392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3"/>
      <c r="AN120" s="394"/>
      <c r="AO120" s="394"/>
      <c r="AP120" s="380"/>
    </row>
    <row r="121" spans="1:42" ht="18" customHeight="1" x14ac:dyDescent="0.25">
      <c r="A121" s="590"/>
      <c r="B121" s="400"/>
      <c r="C121" s="353" t="str">
        <f>+IFERROR(INDEX('Mã KH'!$C$3:$C$4984,MATCH('Côp+Mega+BigC+Tinh T2'!$B121,'Mã KH'!$A$3:$A$4984,0)),"")</f>
        <v/>
      </c>
      <c r="D121" s="362"/>
      <c r="E121" s="391"/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/>
      <c r="AM121" s="393"/>
      <c r="AN121" s="394"/>
      <c r="AO121" s="394"/>
      <c r="AP121" s="380"/>
    </row>
    <row r="122" spans="1:42" ht="18" customHeight="1" x14ac:dyDescent="0.25">
      <c r="A122" s="590"/>
      <c r="B122" s="400"/>
      <c r="C122" s="353" t="str">
        <f>+IFERROR(INDEX('Mã KH'!$C$3:$C$4984,MATCH('Côp+Mega+BigC+Tinh T2'!$B122,'Mã KH'!$A$3:$A$4984,0)),"")</f>
        <v/>
      </c>
      <c r="D122" s="362"/>
      <c r="E122" s="391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3"/>
      <c r="AN122" s="394"/>
      <c r="AO122" s="394"/>
      <c r="AP122" s="380"/>
    </row>
    <row r="123" spans="1:42" ht="18" customHeight="1" x14ac:dyDescent="0.25">
      <c r="A123" s="590"/>
      <c r="B123" s="400"/>
      <c r="C123" s="353" t="str">
        <f>+IFERROR(INDEX('Mã KH'!$C$3:$C$4984,MATCH('Côp+Mega+BigC+Tinh T2'!$B123,'Mã KH'!$A$3:$A$4984,0)),"")</f>
        <v/>
      </c>
      <c r="D123" s="362"/>
      <c r="E123" s="391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3"/>
      <c r="AN123" s="394"/>
      <c r="AO123" s="394"/>
      <c r="AP123" s="380"/>
    </row>
    <row r="124" spans="1:42" ht="18" customHeight="1" x14ac:dyDescent="0.25">
      <c r="A124" s="590"/>
      <c r="B124" s="400"/>
      <c r="C124" s="353" t="str">
        <f>+IFERROR(INDEX('Mã KH'!$C$3:$C$4984,MATCH('Côp+Mega+BigC+Tinh T2'!$B124,'Mã KH'!$A$3:$A$4984,0)),"")</f>
        <v/>
      </c>
      <c r="D124" s="362"/>
      <c r="E124" s="391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3"/>
      <c r="AN124" s="394"/>
      <c r="AO124" s="394"/>
      <c r="AP124" s="380"/>
    </row>
    <row r="125" spans="1:42" ht="18" customHeight="1" x14ac:dyDescent="0.25">
      <c r="A125" s="590"/>
      <c r="B125" s="400"/>
      <c r="C125" s="353" t="str">
        <f>+IFERROR(INDEX('Mã KH'!$C$3:$C$4984,MATCH('Côp+Mega+BigC+Tinh T2'!$B125,'Mã KH'!$A$3:$A$4984,0)),"")</f>
        <v/>
      </c>
      <c r="D125" s="362"/>
      <c r="E125" s="391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3"/>
      <c r="AN125" s="394"/>
      <c r="AO125" s="394"/>
      <c r="AP125" s="380"/>
    </row>
    <row r="126" spans="1:42" ht="18" customHeight="1" x14ac:dyDescent="0.25">
      <c r="A126" s="590"/>
      <c r="B126" s="400"/>
      <c r="C126" s="353" t="str">
        <f>+IFERROR(INDEX('Mã KH'!$C$3:$C$4984,MATCH('Côp+Mega+BigC+Tinh T2'!$B126,'Mã KH'!$A$3:$A$4984,0)),"")</f>
        <v/>
      </c>
      <c r="D126" s="362"/>
      <c r="E126" s="391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3"/>
      <c r="AN126" s="394"/>
      <c r="AO126" s="394"/>
      <c r="AP126" s="380"/>
    </row>
    <row r="127" spans="1:42" ht="18" customHeight="1" x14ac:dyDescent="0.25">
      <c r="A127" s="590"/>
      <c r="B127" s="400"/>
      <c r="C127" s="353" t="str">
        <f>+IFERROR(INDEX('Mã KH'!$C$3:$C$4984,MATCH('Côp+Mega+BigC+Tinh T2'!$B127,'Mã KH'!$A$3:$A$4984,0)),"")</f>
        <v/>
      </c>
      <c r="D127" s="362"/>
      <c r="E127" s="391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3"/>
      <c r="AN127" s="394"/>
      <c r="AO127" s="394"/>
      <c r="AP127" s="380"/>
    </row>
    <row r="128" spans="1:42" ht="18" customHeight="1" x14ac:dyDescent="0.25">
      <c r="A128" s="371"/>
      <c r="B128" s="400"/>
      <c r="C128" s="353" t="str">
        <f>+IFERROR(INDEX('Mã KH'!$C$3:$C$4984,MATCH('Côp+Mega+BigC+Tinh T2'!$B128,'Mã KH'!$A$3:$A$4984,0)),"")</f>
        <v/>
      </c>
      <c r="D128" s="362"/>
      <c r="E128" s="391"/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3"/>
      <c r="AN128" s="394"/>
      <c r="AO128" s="394"/>
      <c r="AP128" s="380"/>
    </row>
    <row r="129" spans="1:42" ht="18" customHeight="1" x14ac:dyDescent="0.25">
      <c r="A129" s="590"/>
      <c r="B129" s="400"/>
      <c r="C129" s="353" t="str">
        <f>+IFERROR(INDEX('Mã KH'!$C$3:$C$4984,MATCH('Côp+Mega+BigC+Tinh T2'!$B129,'Mã KH'!$A$3:$A$4984,0)),"")</f>
        <v/>
      </c>
      <c r="D129" s="362"/>
      <c r="E129" s="391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3"/>
      <c r="AN129" s="394"/>
      <c r="AO129" s="394"/>
      <c r="AP129" s="380"/>
    </row>
    <row r="130" spans="1:42" ht="18" customHeight="1" x14ac:dyDescent="0.25">
      <c r="A130" s="590"/>
      <c r="B130" s="400"/>
      <c r="C130" s="353" t="str">
        <f>+IFERROR(INDEX('Mã KH'!$C$3:$C$4984,MATCH('Côp+Mega+BigC+Tinh T2'!$B130,'Mã KH'!$A$3:$A$4984,0)),"")</f>
        <v/>
      </c>
      <c r="D130" s="362"/>
      <c r="E130" s="391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/>
      <c r="AM130" s="393"/>
      <c r="AN130" s="394"/>
      <c r="AO130" s="394"/>
      <c r="AP130" s="380"/>
    </row>
    <row r="131" spans="1:42" ht="18" customHeight="1" x14ac:dyDescent="0.25">
      <c r="A131" s="590"/>
      <c r="B131" s="400"/>
      <c r="C131" s="353" t="str">
        <f>+IFERROR(INDEX('Mã KH'!$C$3:$C$4984,MATCH('Côp+Mega+BigC+Tinh T2'!$B131,'Mã KH'!$A$3:$A$4984,0)),"")</f>
        <v/>
      </c>
      <c r="D131" s="362"/>
      <c r="E131" s="391"/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/>
      <c r="AM131" s="393"/>
      <c r="AN131" s="394"/>
      <c r="AO131" s="394"/>
      <c r="AP131" s="380"/>
    </row>
    <row r="132" spans="1:42" ht="18" customHeight="1" x14ac:dyDescent="0.25">
      <c r="A132" s="371"/>
      <c r="B132" s="400"/>
      <c r="C132" s="353" t="str">
        <f>+IFERROR(INDEX('Mã KH'!$C$3:$C$4984,MATCH('Côp+Mega+BigC+Tinh T2'!$B132,'Mã KH'!$A$3:$A$4984,0)),"")</f>
        <v/>
      </c>
      <c r="D132" s="362"/>
      <c r="E132" s="391"/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/>
      <c r="AM132" s="393"/>
      <c r="AN132" s="394"/>
      <c r="AO132" s="394"/>
      <c r="AP132" s="380"/>
    </row>
    <row r="133" spans="1:42" ht="18" customHeight="1" x14ac:dyDescent="0.25">
      <c r="A133" s="590"/>
      <c r="B133" s="400"/>
      <c r="C133" s="353" t="str">
        <f>+IFERROR(INDEX('Mã KH'!$C$3:$C$4984,MATCH('Côp+Mega+BigC+Tinh T2'!$B133,'Mã KH'!$A$3:$A$4984,0)),"")</f>
        <v/>
      </c>
      <c r="D133" s="362"/>
      <c r="E133" s="391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3"/>
      <c r="AN133" s="394"/>
      <c r="AO133" s="394"/>
      <c r="AP133" s="380"/>
    </row>
    <row r="134" spans="1:42" ht="18" customHeight="1" x14ac:dyDescent="0.25">
      <c r="A134" s="590"/>
      <c r="B134" s="400"/>
      <c r="C134" s="353" t="str">
        <f>+IFERROR(INDEX('Mã KH'!$C$3:$C$4984,MATCH('Côp+Mega+BigC+Tinh T2'!$B134,'Mã KH'!$A$3:$A$4984,0)),"")</f>
        <v/>
      </c>
      <c r="D134" s="362"/>
      <c r="E134" s="391"/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3"/>
      <c r="AN134" s="394"/>
      <c r="AO134" s="394"/>
      <c r="AP134" s="380"/>
    </row>
    <row r="135" spans="1:42" ht="18" customHeight="1" x14ac:dyDescent="0.25">
      <c r="A135" s="590"/>
      <c r="B135" s="400"/>
      <c r="C135" s="353" t="str">
        <f>+IFERROR(INDEX('Mã KH'!$C$3:$C$4984,MATCH('Côp+Mega+BigC+Tinh T2'!$B135,'Mã KH'!$A$3:$A$4984,0)),"")</f>
        <v/>
      </c>
      <c r="D135" s="362"/>
      <c r="E135" s="391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3"/>
      <c r="AN135" s="394"/>
      <c r="AO135" s="394"/>
      <c r="AP135" s="380"/>
    </row>
    <row r="136" spans="1:42" ht="18" customHeight="1" x14ac:dyDescent="0.25">
      <c r="A136" s="590"/>
      <c r="B136" s="400"/>
      <c r="C136" s="353" t="str">
        <f>+IFERROR(INDEX('Mã KH'!$C$3:$C$4984,MATCH('Côp+Mega+BigC+Tinh T2'!$B136,'Mã KH'!$A$3:$A$4984,0)),"")</f>
        <v/>
      </c>
      <c r="D136" s="362"/>
      <c r="E136" s="391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3"/>
      <c r="AN136" s="394"/>
      <c r="AO136" s="394"/>
      <c r="AP136" s="380"/>
    </row>
    <row r="137" spans="1:42" ht="18" customHeight="1" x14ac:dyDescent="0.25">
      <c r="A137" s="590"/>
      <c r="B137" s="400"/>
      <c r="C137" s="353" t="str">
        <f>+IFERROR(INDEX('Mã KH'!$C$3:$C$4984,MATCH('Côp+Mega+BigC+Tinh T2'!$B137,'Mã KH'!$A$3:$A$4984,0)),"")</f>
        <v/>
      </c>
      <c r="D137" s="362"/>
      <c r="E137" s="391"/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3"/>
      <c r="AN137" s="394"/>
      <c r="AO137" s="394"/>
      <c r="AP137" s="380"/>
    </row>
    <row r="138" spans="1:42" ht="18" customHeight="1" x14ac:dyDescent="0.25">
      <c r="A138" s="371"/>
      <c r="B138" s="400"/>
      <c r="C138" s="353" t="str">
        <f>+IFERROR(INDEX('Mã KH'!$C$3:$C$4984,MATCH('Côp+Mega+BigC+Tinh T2'!$B138,'Mã KH'!$A$3:$A$4984,0)),"")</f>
        <v/>
      </c>
      <c r="D138" s="362"/>
      <c r="E138" s="391"/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/>
      <c r="V138" s="392"/>
      <c r="W138" s="392"/>
      <c r="X138" s="392"/>
      <c r="Y138" s="392"/>
      <c r="Z138" s="392"/>
      <c r="AA138" s="392"/>
      <c r="AB138" s="392"/>
      <c r="AC138" s="392"/>
      <c r="AD138" s="392"/>
      <c r="AE138" s="392"/>
      <c r="AF138" s="392"/>
      <c r="AG138" s="392"/>
      <c r="AH138" s="392"/>
      <c r="AI138" s="392"/>
      <c r="AJ138" s="392"/>
      <c r="AK138" s="392"/>
      <c r="AL138" s="392"/>
      <c r="AM138" s="393"/>
      <c r="AN138" s="394"/>
      <c r="AO138" s="394"/>
      <c r="AP138" s="380"/>
    </row>
    <row r="139" spans="1:42" ht="18" customHeight="1" x14ac:dyDescent="0.25">
      <c r="A139" s="590"/>
      <c r="B139" s="400"/>
      <c r="C139" s="353" t="str">
        <f>+IFERROR(INDEX('Mã KH'!$C$3:$C$4984,MATCH('Côp+Mega+BigC+Tinh T2'!$B139,'Mã KH'!$A$3:$A$4984,0)),"")</f>
        <v/>
      </c>
      <c r="D139" s="362"/>
      <c r="E139" s="391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392"/>
      <c r="AG139" s="392"/>
      <c r="AH139" s="392"/>
      <c r="AI139" s="392"/>
      <c r="AJ139" s="392"/>
      <c r="AK139" s="392"/>
      <c r="AL139" s="392"/>
      <c r="AM139" s="393"/>
      <c r="AN139" s="394"/>
      <c r="AO139" s="394"/>
      <c r="AP139" s="380"/>
    </row>
    <row r="140" spans="1:42" ht="18" customHeight="1" x14ac:dyDescent="0.25">
      <c r="A140" s="590"/>
      <c r="B140" s="400"/>
      <c r="C140" s="353" t="str">
        <f>+IFERROR(INDEX('Mã KH'!$C$3:$C$4984,MATCH('Côp+Mega+BigC+Tinh T2'!$B140,'Mã KH'!$A$3:$A$4984,0)),"")</f>
        <v/>
      </c>
      <c r="D140" s="362"/>
      <c r="E140" s="391"/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3"/>
      <c r="AN140" s="394"/>
      <c r="AO140" s="394"/>
      <c r="AP140" s="380"/>
    </row>
    <row r="141" spans="1:42" ht="18" customHeight="1" x14ac:dyDescent="0.25">
      <c r="A141" s="590"/>
      <c r="B141" s="400"/>
      <c r="C141" s="353" t="str">
        <f>+IFERROR(INDEX('Mã KH'!$C$3:$C$4984,MATCH('Côp+Mega+BigC+Tinh T2'!$B141,'Mã KH'!$A$3:$A$4984,0)),"")</f>
        <v/>
      </c>
      <c r="D141" s="362"/>
      <c r="E141" s="391"/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/>
      <c r="V141" s="392"/>
      <c r="W141" s="392"/>
      <c r="X141" s="392"/>
      <c r="Y141" s="392"/>
      <c r="Z141" s="392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  <c r="AM141" s="393"/>
      <c r="AN141" s="394"/>
      <c r="AO141" s="394"/>
      <c r="AP141" s="380"/>
    </row>
    <row r="142" spans="1:42" ht="18" customHeight="1" x14ac:dyDescent="0.25">
      <c r="A142" s="590"/>
      <c r="B142" s="400"/>
      <c r="C142" s="353" t="str">
        <f>+IFERROR(INDEX('Mã KH'!$C$3:$C$4984,MATCH('Côp+Mega+BigC+Tinh T2'!$B142,'Mã KH'!$A$3:$A$4984,0)),"")</f>
        <v/>
      </c>
      <c r="D142" s="362"/>
      <c r="E142" s="391"/>
      <c r="F142" s="392"/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2"/>
      <c r="V142" s="392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3"/>
      <c r="AN142" s="394"/>
      <c r="AO142" s="394"/>
      <c r="AP142" s="380"/>
    </row>
    <row r="143" spans="1:42" ht="18" customHeight="1" x14ac:dyDescent="0.25">
      <c r="A143" s="371"/>
      <c r="B143" s="400"/>
      <c r="C143" s="353" t="str">
        <f>+IFERROR(INDEX('Mã KH'!$C$3:$C$4984,MATCH('Côp+Mega+BigC+Tinh T2'!$B143,'Mã KH'!$A$3:$A$4984,0)),"")</f>
        <v/>
      </c>
      <c r="D143" s="362"/>
      <c r="E143" s="391"/>
      <c r="F143" s="392"/>
      <c r="G143" s="392"/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2"/>
      <c r="V143" s="392"/>
      <c r="W143" s="392"/>
      <c r="X143" s="392"/>
      <c r="Y143" s="392"/>
      <c r="Z143" s="392"/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3"/>
      <c r="AN143" s="394"/>
      <c r="AO143" s="394"/>
      <c r="AP143" s="380"/>
    </row>
    <row r="144" spans="1:42" ht="18" customHeight="1" x14ac:dyDescent="0.25">
      <c r="A144" s="590"/>
      <c r="B144" s="400"/>
      <c r="C144" s="353" t="str">
        <f>+IFERROR(INDEX('Mã KH'!$C$3:$C$4984,MATCH('Côp+Mega+BigC+Tinh T2'!$B144,'Mã KH'!$A$3:$A$4984,0)),"")</f>
        <v/>
      </c>
      <c r="D144" s="362"/>
      <c r="E144" s="391"/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/>
      <c r="V144" s="392"/>
      <c r="W144" s="392"/>
      <c r="X144" s="392"/>
      <c r="Y144" s="392"/>
      <c r="Z144" s="392"/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3"/>
      <c r="AN144" s="394"/>
      <c r="AO144" s="394"/>
      <c r="AP144" s="380"/>
    </row>
    <row r="145" spans="1:65" ht="18" customHeight="1" x14ac:dyDescent="0.25">
      <c r="A145" s="590"/>
      <c r="B145" s="400"/>
      <c r="C145" s="353" t="str">
        <f>+IFERROR(INDEX('Mã KH'!$C$3:$C$4984,MATCH('Côp+Mega+BigC+Tinh T2'!$B145,'Mã KH'!$A$3:$A$4984,0)),"")</f>
        <v/>
      </c>
      <c r="D145" s="362"/>
      <c r="E145" s="391"/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/>
      <c r="V145" s="392"/>
      <c r="W145" s="392"/>
      <c r="X145" s="392"/>
      <c r="Y145" s="392"/>
      <c r="Z145" s="392"/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3"/>
      <c r="AN145" s="394"/>
      <c r="AO145" s="394"/>
      <c r="AP145" s="380"/>
    </row>
    <row r="146" spans="1:65" ht="18" customHeight="1" x14ac:dyDescent="0.25">
      <c r="A146" s="590"/>
      <c r="B146" s="400"/>
      <c r="C146" s="353" t="str">
        <f>+IFERROR(INDEX('Mã KH'!$C$3:$C$4984,MATCH('Côp+Mega+BigC+Tinh T2'!$B146,'Mã KH'!$A$3:$A$4984,0)),"")</f>
        <v/>
      </c>
      <c r="D146" s="362"/>
      <c r="E146" s="391"/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/>
      <c r="V146" s="392"/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3"/>
      <c r="AN146" s="394"/>
      <c r="AO146" s="394"/>
      <c r="AP146" s="380"/>
    </row>
    <row r="147" spans="1:65" ht="18" customHeight="1" x14ac:dyDescent="0.25">
      <c r="A147" s="590"/>
      <c r="B147" s="400"/>
      <c r="C147" s="353" t="str">
        <f>+IFERROR(INDEX('Mã KH'!$C$3:$C$4984,MATCH('Côp+Mega+BigC+Tinh T2'!$B147,'Mã KH'!$A$3:$A$4984,0)),"")</f>
        <v/>
      </c>
      <c r="D147" s="362"/>
      <c r="E147" s="391"/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/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2"/>
      <c r="AJ147" s="392"/>
      <c r="AK147" s="392"/>
      <c r="AL147" s="392"/>
      <c r="AM147" s="393"/>
      <c r="AN147" s="394"/>
      <c r="AO147" s="394"/>
      <c r="AP147" s="380"/>
    </row>
    <row r="148" spans="1:65" ht="18" customHeight="1" x14ac:dyDescent="0.25">
      <c r="A148" s="590"/>
      <c r="B148" s="400"/>
      <c r="C148" s="353" t="str">
        <f>+IFERROR(INDEX('Mã KH'!$C$3:$C$4984,MATCH('Côp+Mega+BigC+Tinh T2'!$B148,'Mã KH'!$A$3:$A$4984,0)),"")</f>
        <v/>
      </c>
      <c r="D148" s="362"/>
      <c r="E148" s="391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/>
      <c r="V148" s="392"/>
      <c r="W148" s="392"/>
      <c r="X148" s="392"/>
      <c r="Y148" s="392"/>
      <c r="Z148" s="392"/>
      <c r="AA148" s="392"/>
      <c r="AB148" s="392"/>
      <c r="AC148" s="392"/>
      <c r="AD148" s="392"/>
      <c r="AE148" s="392"/>
      <c r="AF148" s="392"/>
      <c r="AG148" s="392"/>
      <c r="AH148" s="392"/>
      <c r="AI148" s="392"/>
      <c r="AJ148" s="392"/>
      <c r="AK148" s="392"/>
      <c r="AL148" s="392"/>
      <c r="AM148" s="393"/>
      <c r="AN148" s="394"/>
      <c r="AO148" s="394"/>
      <c r="AP148" s="380"/>
    </row>
    <row r="149" spans="1:65" ht="18" customHeight="1" x14ac:dyDescent="0.25">
      <c r="A149" s="371"/>
      <c r="B149" s="400"/>
      <c r="C149" s="353" t="str">
        <f>+IFERROR(INDEX('Mã KH'!$C$3:$C$4984,MATCH('Côp+Mega+BigC+Tinh T2'!$B149,'Mã KH'!$A$3:$A$4984,0)),"")</f>
        <v/>
      </c>
      <c r="D149" s="362"/>
      <c r="E149" s="391"/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/>
      <c r="V149" s="392"/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3"/>
      <c r="AN149" s="394"/>
      <c r="AO149" s="394"/>
      <c r="AP149" s="380"/>
    </row>
    <row r="150" spans="1:65" ht="18" customHeight="1" x14ac:dyDescent="0.25">
      <c r="A150" s="514"/>
      <c r="B150" s="400"/>
      <c r="C150" s="353" t="str">
        <f>+IFERROR(INDEX('Mã KH'!$C$3:$C$4984,MATCH('Côp+Mega+BigC+Tinh T2'!$B150,'Mã KH'!$A$3:$A$4984,0)),"")</f>
        <v/>
      </c>
      <c r="D150" s="362"/>
      <c r="E150" s="391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3"/>
      <c r="AN150" s="394"/>
      <c r="AO150" s="394"/>
      <c r="AP150" s="380"/>
    </row>
    <row r="151" spans="1:65" ht="18" customHeight="1" x14ac:dyDescent="0.25">
      <c r="A151" s="514"/>
      <c r="B151" s="400"/>
      <c r="C151" s="353" t="str">
        <f>+IFERROR(INDEX('Mã KH'!$C$3:$C$4984,MATCH('Côp+Mega+BigC+Tinh T2'!$B151,'Mã KH'!$A$3:$A$4984,0)),"")</f>
        <v/>
      </c>
      <c r="D151" s="362"/>
      <c r="E151" s="391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2"/>
      <c r="AA151" s="392"/>
      <c r="AB151" s="392"/>
      <c r="AC151" s="392"/>
      <c r="AD151" s="392"/>
      <c r="AE151" s="392"/>
      <c r="AF151" s="392"/>
      <c r="AG151" s="392"/>
      <c r="AH151" s="392"/>
      <c r="AI151" s="392"/>
      <c r="AJ151" s="392"/>
      <c r="AK151" s="392"/>
      <c r="AL151" s="392"/>
      <c r="AM151" s="393"/>
      <c r="AN151" s="394"/>
      <c r="AO151" s="394"/>
      <c r="AP151" s="380"/>
    </row>
    <row r="152" spans="1:65" ht="18" customHeight="1" x14ac:dyDescent="0.25">
      <c r="A152" s="540"/>
      <c r="B152" s="690" t="s">
        <v>16962</v>
      </c>
      <c r="C152" s="690"/>
      <c r="D152" s="35"/>
      <c r="E152" s="541"/>
      <c r="F152" s="542">
        <f t="shared" ref="F152:S152" si="0">SUM(F6:F151)</f>
        <v>0</v>
      </c>
      <c r="G152" s="542">
        <f t="shared" si="0"/>
        <v>0</v>
      </c>
      <c r="H152" s="542">
        <f t="shared" si="0"/>
        <v>0</v>
      </c>
      <c r="I152" s="542">
        <f t="shared" si="0"/>
        <v>0</v>
      </c>
      <c r="J152" s="542">
        <f t="shared" si="0"/>
        <v>0</v>
      </c>
      <c r="K152" s="542">
        <f t="shared" si="0"/>
        <v>0</v>
      </c>
      <c r="L152" s="542">
        <f t="shared" si="0"/>
        <v>40</v>
      </c>
      <c r="M152" s="542">
        <f t="shared" si="0"/>
        <v>0</v>
      </c>
      <c r="N152" s="542">
        <f t="shared" si="0"/>
        <v>0</v>
      </c>
      <c r="O152" s="542">
        <f t="shared" si="0"/>
        <v>5</v>
      </c>
      <c r="P152" s="542">
        <f t="shared" si="0"/>
        <v>0</v>
      </c>
      <c r="Q152" s="542">
        <f t="shared" si="0"/>
        <v>0</v>
      </c>
      <c r="R152" s="542">
        <f t="shared" si="0"/>
        <v>0</v>
      </c>
      <c r="S152" s="542">
        <f t="shared" si="0"/>
        <v>56</v>
      </c>
      <c r="T152" s="542"/>
      <c r="U152" s="542">
        <f t="shared" ref="U152:AI152" si="1">SUM(U6:U151)</f>
        <v>525</v>
      </c>
      <c r="V152" s="542">
        <f t="shared" si="1"/>
        <v>650</v>
      </c>
      <c r="W152" s="542">
        <f t="shared" si="1"/>
        <v>181</v>
      </c>
      <c r="X152" s="542">
        <f t="shared" si="1"/>
        <v>0</v>
      </c>
      <c r="Y152" s="542">
        <f t="shared" si="1"/>
        <v>50</v>
      </c>
      <c r="Z152" s="542">
        <f t="shared" si="1"/>
        <v>20</v>
      </c>
      <c r="AA152" s="542">
        <f t="shared" si="1"/>
        <v>120</v>
      </c>
      <c r="AB152" s="542">
        <f t="shared" si="1"/>
        <v>20</v>
      </c>
      <c r="AC152" s="542">
        <f t="shared" si="1"/>
        <v>255</v>
      </c>
      <c r="AD152" s="542">
        <f t="shared" si="1"/>
        <v>37</v>
      </c>
      <c r="AE152" s="542">
        <f t="shared" si="1"/>
        <v>0</v>
      </c>
      <c r="AF152" s="542">
        <f t="shared" si="1"/>
        <v>0</v>
      </c>
      <c r="AG152" s="542">
        <f t="shared" si="1"/>
        <v>0</v>
      </c>
      <c r="AH152" s="542">
        <f t="shared" si="1"/>
        <v>0</v>
      </c>
      <c r="AI152" s="542">
        <f t="shared" si="1"/>
        <v>0</v>
      </c>
      <c r="AJ152" s="542">
        <f t="shared" ref="AJ152:AO152" si="2">SUM(AJ7:AJ151)</f>
        <v>10</v>
      </c>
      <c r="AK152" s="542">
        <f t="shared" si="2"/>
        <v>10</v>
      </c>
      <c r="AL152" s="542">
        <f t="shared" si="2"/>
        <v>0</v>
      </c>
      <c r="AM152" s="542">
        <f t="shared" si="2"/>
        <v>0</v>
      </c>
      <c r="AN152" s="542">
        <f t="shared" si="2"/>
        <v>0</v>
      </c>
      <c r="AO152" s="542">
        <f t="shared" si="2"/>
        <v>0</v>
      </c>
      <c r="AP152" s="543"/>
    </row>
    <row r="153" spans="1:65" ht="18" customHeight="1" x14ac:dyDescent="0.25">
      <c r="A153" s="544"/>
      <c r="B153" s="734" t="s">
        <v>2848</v>
      </c>
      <c r="C153" s="734"/>
      <c r="D153" s="342"/>
      <c r="E153" s="359"/>
      <c r="F153" s="478">
        <v>101989</v>
      </c>
      <c r="G153" s="483">
        <v>94013</v>
      </c>
      <c r="H153" s="483">
        <v>45788</v>
      </c>
      <c r="I153" s="483">
        <v>45080</v>
      </c>
      <c r="J153" s="480">
        <v>56848</v>
      </c>
      <c r="K153" s="480"/>
      <c r="L153" s="480">
        <v>62637</v>
      </c>
      <c r="M153" s="480">
        <v>30645</v>
      </c>
      <c r="N153" s="480"/>
      <c r="O153" s="480">
        <v>31977</v>
      </c>
      <c r="P153" s="480"/>
      <c r="Q153" s="480"/>
      <c r="R153" s="480"/>
      <c r="S153" s="480">
        <v>111606</v>
      </c>
      <c r="T153" s="480"/>
      <c r="U153" s="483">
        <v>111058</v>
      </c>
      <c r="V153" s="483">
        <v>73431</v>
      </c>
      <c r="W153" s="483">
        <v>119066</v>
      </c>
      <c r="X153" s="483">
        <v>87787</v>
      </c>
      <c r="Y153" s="483">
        <v>130922</v>
      </c>
      <c r="Z153" s="483">
        <v>215677</v>
      </c>
      <c r="AA153" s="483">
        <v>55595</v>
      </c>
      <c r="AB153" s="483">
        <v>107205</v>
      </c>
      <c r="AC153" s="483">
        <v>50182</v>
      </c>
      <c r="AD153" s="483">
        <v>46000</v>
      </c>
      <c r="AE153" s="483">
        <v>90750</v>
      </c>
      <c r="AF153" s="483">
        <v>74250</v>
      </c>
      <c r="AG153" s="483">
        <v>61050</v>
      </c>
      <c r="AH153" s="483">
        <v>70950</v>
      </c>
      <c r="AI153" s="483">
        <v>59400</v>
      </c>
      <c r="AJ153" s="483">
        <v>110250</v>
      </c>
      <c r="AK153" s="483">
        <v>106050</v>
      </c>
      <c r="AL153" s="483">
        <v>212400</v>
      </c>
      <c r="AM153" s="484">
        <v>60000</v>
      </c>
      <c r="AN153" s="483">
        <v>70000</v>
      </c>
      <c r="AO153" s="478">
        <v>198450</v>
      </c>
      <c r="AP153" s="347"/>
    </row>
    <row r="154" spans="1:65" ht="18" customHeight="1" x14ac:dyDescent="0.25">
      <c r="A154" s="544"/>
      <c r="B154" s="735" t="s">
        <v>2849</v>
      </c>
      <c r="C154" s="735"/>
      <c r="D154" s="25"/>
      <c r="E154" s="360"/>
      <c r="F154" s="273">
        <f t="shared" ref="F154:AG154" si="3">F152*F153</f>
        <v>0</v>
      </c>
      <c r="G154" s="273">
        <f t="shared" si="3"/>
        <v>0</v>
      </c>
      <c r="H154" s="273">
        <f t="shared" si="3"/>
        <v>0</v>
      </c>
      <c r="I154" s="273">
        <f t="shared" si="3"/>
        <v>0</v>
      </c>
      <c r="J154" s="273">
        <f t="shared" si="3"/>
        <v>0</v>
      </c>
      <c r="K154" s="273"/>
      <c r="L154" s="273">
        <f t="shared" si="3"/>
        <v>2505480</v>
      </c>
      <c r="M154" s="273">
        <f t="shared" si="3"/>
        <v>0</v>
      </c>
      <c r="N154" s="273"/>
      <c r="O154" s="273">
        <f t="shared" si="3"/>
        <v>159885</v>
      </c>
      <c r="P154" s="273"/>
      <c r="Q154" s="273">
        <f t="shared" si="3"/>
        <v>0</v>
      </c>
      <c r="R154" s="273"/>
      <c r="S154" s="273">
        <f t="shared" si="3"/>
        <v>6249936</v>
      </c>
      <c r="T154" s="273"/>
      <c r="U154" s="273">
        <f t="shared" si="3"/>
        <v>58305450</v>
      </c>
      <c r="V154" s="273">
        <f t="shared" si="3"/>
        <v>47730150</v>
      </c>
      <c r="W154" s="273">
        <f t="shared" si="3"/>
        <v>21550946</v>
      </c>
      <c r="X154" s="273">
        <f t="shared" si="3"/>
        <v>0</v>
      </c>
      <c r="Y154" s="273">
        <f t="shared" si="3"/>
        <v>6546100</v>
      </c>
      <c r="Z154" s="273">
        <f t="shared" si="3"/>
        <v>4313540</v>
      </c>
      <c r="AA154" s="273">
        <f t="shared" si="3"/>
        <v>6671400</v>
      </c>
      <c r="AB154" s="273">
        <f t="shared" si="3"/>
        <v>2144100</v>
      </c>
      <c r="AC154" s="273">
        <f t="shared" si="3"/>
        <v>12796410</v>
      </c>
      <c r="AD154" s="273">
        <f t="shared" si="3"/>
        <v>1702000</v>
      </c>
      <c r="AE154" s="273">
        <f t="shared" si="3"/>
        <v>0</v>
      </c>
      <c r="AF154" s="273">
        <f t="shared" si="3"/>
        <v>0</v>
      </c>
      <c r="AG154" s="273">
        <f t="shared" si="3"/>
        <v>0</v>
      </c>
      <c r="AH154" s="273">
        <f t="shared" ref="AH154:AO154" si="4">AH152*AH153</f>
        <v>0</v>
      </c>
      <c r="AI154" s="273">
        <f t="shared" si="4"/>
        <v>0</v>
      </c>
      <c r="AJ154" s="273">
        <f t="shared" si="4"/>
        <v>1102500</v>
      </c>
      <c r="AK154" s="273">
        <f t="shared" si="4"/>
        <v>1060500</v>
      </c>
      <c r="AL154" s="273">
        <f t="shared" si="4"/>
        <v>0</v>
      </c>
      <c r="AM154" s="386">
        <f t="shared" si="4"/>
        <v>0</v>
      </c>
      <c r="AN154" s="273">
        <f t="shared" si="4"/>
        <v>0</v>
      </c>
      <c r="AO154" s="273">
        <f t="shared" si="4"/>
        <v>0</v>
      </c>
      <c r="AP154" s="348">
        <f>F154+G154+H154+I154+J154+L154+M154+O154+Q154+S154+U154+V154+W154+X154+Y154+Z154+AA154+AB154+AC154+AD154+AE154+AF154+AG154+AH154+AI154+AJ154+AK154+AL154+AM154+AN154+AO154</f>
        <v>172838397</v>
      </c>
    </row>
    <row r="155" spans="1:65" s="26" customFormat="1" ht="18" customHeight="1" x14ac:dyDescent="0.25">
      <c r="A155" s="535"/>
      <c r="B155" s="383"/>
      <c r="C155" s="383"/>
      <c r="D155" s="20"/>
      <c r="E155" s="536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8"/>
      <c r="AN155" s="537"/>
      <c r="AO155" s="537"/>
      <c r="AP155" s="539"/>
    </row>
    <row r="156" spans="1:65" s="534" customFormat="1" ht="33" customHeight="1" x14ac:dyDescent="0.25">
      <c r="A156" s="545"/>
      <c r="B156" s="736" t="s">
        <v>16966</v>
      </c>
      <c r="C156" s="736"/>
      <c r="D156" s="736"/>
      <c r="E156" s="736"/>
      <c r="F156" s="736"/>
      <c r="G156" s="736"/>
      <c r="H156" s="736"/>
      <c r="I156" s="736"/>
      <c r="J156" s="736"/>
      <c r="K156" s="736"/>
      <c r="L156" s="736"/>
      <c r="M156" s="736"/>
      <c r="N156" s="736"/>
      <c r="O156" s="736"/>
      <c r="P156" s="736"/>
      <c r="Q156" s="736"/>
      <c r="R156" s="736"/>
      <c r="S156" s="736"/>
      <c r="T156" s="736"/>
      <c r="U156" s="736"/>
      <c r="V156" s="736"/>
      <c r="W156" s="736"/>
      <c r="X156" s="736"/>
      <c r="Y156" s="736"/>
      <c r="Z156" s="736"/>
      <c r="AA156" s="736"/>
      <c r="AB156" s="736"/>
      <c r="AC156" s="736"/>
      <c r="AD156" s="736"/>
      <c r="AE156" s="736"/>
      <c r="AF156" s="736"/>
      <c r="AG156" s="736"/>
      <c r="AH156" s="736"/>
      <c r="AI156" s="736"/>
      <c r="AJ156" s="736"/>
      <c r="AK156" s="736"/>
      <c r="AL156" s="736"/>
      <c r="AM156" s="736"/>
      <c r="AN156" s="736"/>
      <c r="AO156" s="736"/>
      <c r="AP156" s="73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</row>
    <row r="157" spans="1:65" ht="31.5" customHeight="1" x14ac:dyDescent="0.25">
      <c r="A157" s="738" t="s">
        <v>16963</v>
      </c>
      <c r="B157" s="738"/>
      <c r="C157" s="738"/>
      <c r="D157" s="48"/>
      <c r="E157" s="546"/>
      <c r="F157" s="557">
        <f>'Vin Tỉnh -tháng 2'!F264</f>
        <v>84</v>
      </c>
      <c r="G157" s="557">
        <f>'Vin Tỉnh -tháng 2'!G264</f>
        <v>40</v>
      </c>
      <c r="H157" s="557"/>
      <c r="I157" s="557"/>
      <c r="J157" s="557">
        <f>'Vin Tỉnh -tháng 2'!J264</f>
        <v>17</v>
      </c>
      <c r="K157" s="557"/>
      <c r="L157" s="557">
        <f>'Vin Tỉnh -tháng 2'!L264</f>
        <v>479</v>
      </c>
      <c r="M157" s="557">
        <f>'Vin Tỉnh -tháng 2'!M264</f>
        <v>276</v>
      </c>
      <c r="N157" s="557">
        <f>'Vin Tỉnh -tháng 2'!N264</f>
        <v>0</v>
      </c>
      <c r="O157" s="557">
        <f>'Vin Tỉnh -tháng 2'!O264</f>
        <v>40</v>
      </c>
      <c r="P157" s="557"/>
      <c r="Q157" s="557"/>
      <c r="R157" s="557"/>
      <c r="S157" s="557">
        <f>'Vin Tỉnh -tháng 2'!S264</f>
        <v>97</v>
      </c>
      <c r="T157" s="557"/>
      <c r="U157" s="557">
        <f>'Vin Tỉnh -tháng 2'!U264</f>
        <v>2662</v>
      </c>
      <c r="V157" s="557">
        <f>'Vin Tỉnh -tháng 2'!V264</f>
        <v>2696</v>
      </c>
      <c r="W157" s="557">
        <v>0</v>
      </c>
      <c r="X157" s="557">
        <f>'Vin Tỉnh -tháng 2'!X264</f>
        <v>29</v>
      </c>
      <c r="Y157" s="557">
        <v>0</v>
      </c>
      <c r="Z157" s="557">
        <v>0</v>
      </c>
      <c r="AA157" s="557">
        <f>'Vin Tỉnh -tháng 2'!AA264</f>
        <v>68</v>
      </c>
      <c r="AB157" s="557">
        <v>0</v>
      </c>
      <c r="AC157" s="557">
        <f>'Vin Tỉnh -tháng 2'!AC264</f>
        <v>1619</v>
      </c>
      <c r="AD157" s="557">
        <f>'Vin Tỉnh -tháng 2'!AD264</f>
        <v>1472</v>
      </c>
      <c r="AE157" s="557"/>
      <c r="AF157" s="557">
        <f>'Vin Tỉnh -tháng 2'!AF264</f>
        <v>547</v>
      </c>
      <c r="AG157" s="557">
        <f>'Vin Tỉnh -tháng 2'!AG264</f>
        <v>30</v>
      </c>
      <c r="AH157" s="557">
        <f>'Vin Tỉnh -tháng 2'!AH264</f>
        <v>152</v>
      </c>
      <c r="AI157" s="557">
        <f>'Vin Tỉnh -tháng 2'!AI264</f>
        <v>0</v>
      </c>
      <c r="AJ157" s="557">
        <v>0</v>
      </c>
      <c r="AK157" s="557">
        <v>0</v>
      </c>
      <c r="AL157" s="557">
        <v>0</v>
      </c>
      <c r="AM157" s="548"/>
      <c r="AN157" s="547"/>
      <c r="AO157" s="547"/>
      <c r="AP157" s="549">
        <f>'Vin Tỉnh -tháng 2'!AJ266</f>
        <v>765979980</v>
      </c>
    </row>
    <row r="158" spans="1:65" ht="32.25" customHeight="1" x14ac:dyDescent="0.25">
      <c r="A158" s="737" t="s">
        <v>16964</v>
      </c>
      <c r="B158" s="737"/>
      <c r="C158" s="737"/>
      <c r="D158" s="550"/>
      <c r="E158" s="550"/>
      <c r="F158" s="556">
        <f>F152</f>
        <v>0</v>
      </c>
      <c r="G158" s="556">
        <f>G152</f>
        <v>0</v>
      </c>
      <c r="H158" s="551">
        <f>'Vin Tỉnh -tháng 2'!I268</f>
        <v>0</v>
      </c>
      <c r="I158" s="551">
        <f>'Vin Tỉnh -tháng 2'!J268</f>
        <v>0</v>
      </c>
      <c r="J158" s="556">
        <f>J152</f>
        <v>0</v>
      </c>
      <c r="K158" s="551">
        <f>'Vin Tỉnh -tháng 2'!L268</f>
        <v>0</v>
      </c>
      <c r="L158" s="556">
        <f>L152</f>
        <v>40</v>
      </c>
      <c r="M158" s="556">
        <f>M152</f>
        <v>0</v>
      </c>
      <c r="N158" s="556">
        <f>N152</f>
        <v>0</v>
      </c>
      <c r="O158" s="556">
        <f>O152</f>
        <v>5</v>
      </c>
      <c r="P158" s="551">
        <f>'Vin Tỉnh -tháng 2'!Q268</f>
        <v>0</v>
      </c>
      <c r="Q158" s="551">
        <f>'Vin Tỉnh -tháng 2'!R268</f>
        <v>0</v>
      </c>
      <c r="R158" s="551">
        <f>'Vin Tỉnh -tháng 2'!S268</f>
        <v>0</v>
      </c>
      <c r="S158" s="556">
        <f>S152</f>
        <v>56</v>
      </c>
      <c r="T158" s="551">
        <f>'Vin Tỉnh -tháng 2'!U268</f>
        <v>0</v>
      </c>
      <c r="U158" s="556">
        <f t="shared" ref="U158:AD158" si="5">U152</f>
        <v>525</v>
      </c>
      <c r="V158" s="556">
        <f t="shared" si="5"/>
        <v>650</v>
      </c>
      <c r="W158" s="556">
        <f t="shared" si="5"/>
        <v>181</v>
      </c>
      <c r="X158" s="556">
        <f t="shared" si="5"/>
        <v>0</v>
      </c>
      <c r="Y158" s="556">
        <f t="shared" si="5"/>
        <v>50</v>
      </c>
      <c r="Z158" s="556">
        <f t="shared" si="5"/>
        <v>20</v>
      </c>
      <c r="AA158" s="556">
        <f t="shared" si="5"/>
        <v>120</v>
      </c>
      <c r="AB158" s="556">
        <f t="shared" si="5"/>
        <v>20</v>
      </c>
      <c r="AC158" s="556">
        <f t="shared" si="5"/>
        <v>255</v>
      </c>
      <c r="AD158" s="556">
        <f t="shared" si="5"/>
        <v>37</v>
      </c>
      <c r="AE158" s="551">
        <f>'Vin Tỉnh -tháng 2'!AF268</f>
        <v>0</v>
      </c>
      <c r="AF158" s="556">
        <f t="shared" ref="AF158:AL158" si="6">AF152</f>
        <v>0</v>
      </c>
      <c r="AG158" s="556">
        <f t="shared" si="6"/>
        <v>0</v>
      </c>
      <c r="AH158" s="556">
        <f t="shared" si="6"/>
        <v>0</v>
      </c>
      <c r="AI158" s="556">
        <f t="shared" si="6"/>
        <v>0</v>
      </c>
      <c r="AJ158" s="556">
        <f t="shared" si="6"/>
        <v>10</v>
      </c>
      <c r="AK158" s="556">
        <f t="shared" si="6"/>
        <v>10</v>
      </c>
      <c r="AL158" s="556">
        <f t="shared" si="6"/>
        <v>0</v>
      </c>
      <c r="AM158" s="552"/>
      <c r="AN158" s="552"/>
      <c r="AO158" s="552"/>
      <c r="AP158" s="553">
        <f>AP154</f>
        <v>172838397</v>
      </c>
    </row>
    <row r="159" spans="1:65" ht="33" customHeight="1" x14ac:dyDescent="0.25">
      <c r="A159" s="695" t="s">
        <v>16962</v>
      </c>
      <c r="B159" s="739"/>
      <c r="C159" s="696"/>
      <c r="D159" s="35"/>
      <c r="E159" s="541"/>
      <c r="F159" s="542">
        <f>SUM(F157:F158)</f>
        <v>84</v>
      </c>
      <c r="G159" s="542">
        <f t="shared" ref="G159:AL159" si="7">SUM(G157:G158)</f>
        <v>40</v>
      </c>
      <c r="H159" s="542">
        <f t="shared" si="7"/>
        <v>0</v>
      </c>
      <c r="I159" s="542">
        <f t="shared" si="7"/>
        <v>0</v>
      </c>
      <c r="J159" s="542">
        <f t="shared" si="7"/>
        <v>17</v>
      </c>
      <c r="K159" s="542">
        <f t="shared" si="7"/>
        <v>0</v>
      </c>
      <c r="L159" s="542">
        <f t="shared" si="7"/>
        <v>519</v>
      </c>
      <c r="M159" s="542">
        <f t="shared" si="7"/>
        <v>276</v>
      </c>
      <c r="N159" s="542">
        <f t="shared" si="7"/>
        <v>0</v>
      </c>
      <c r="O159" s="542">
        <f t="shared" si="7"/>
        <v>45</v>
      </c>
      <c r="P159" s="542">
        <f t="shared" si="7"/>
        <v>0</v>
      </c>
      <c r="Q159" s="542">
        <f t="shared" si="7"/>
        <v>0</v>
      </c>
      <c r="R159" s="542">
        <f t="shared" si="7"/>
        <v>0</v>
      </c>
      <c r="S159" s="542">
        <f t="shared" si="7"/>
        <v>153</v>
      </c>
      <c r="T159" s="542">
        <f t="shared" si="7"/>
        <v>0</v>
      </c>
      <c r="U159" s="542">
        <f t="shared" si="7"/>
        <v>3187</v>
      </c>
      <c r="V159" s="542">
        <f t="shared" si="7"/>
        <v>3346</v>
      </c>
      <c r="W159" s="542">
        <f t="shared" si="7"/>
        <v>181</v>
      </c>
      <c r="X159" s="542">
        <f t="shared" si="7"/>
        <v>29</v>
      </c>
      <c r="Y159" s="542">
        <f t="shared" si="7"/>
        <v>50</v>
      </c>
      <c r="Z159" s="542">
        <f t="shared" si="7"/>
        <v>20</v>
      </c>
      <c r="AA159" s="542">
        <f t="shared" si="7"/>
        <v>188</v>
      </c>
      <c r="AB159" s="542">
        <f t="shared" si="7"/>
        <v>20</v>
      </c>
      <c r="AC159" s="542">
        <f t="shared" si="7"/>
        <v>1874</v>
      </c>
      <c r="AD159" s="542">
        <f t="shared" si="7"/>
        <v>1509</v>
      </c>
      <c r="AE159" s="542">
        <f t="shared" si="7"/>
        <v>0</v>
      </c>
      <c r="AF159" s="542">
        <f t="shared" si="7"/>
        <v>547</v>
      </c>
      <c r="AG159" s="542">
        <f t="shared" si="7"/>
        <v>30</v>
      </c>
      <c r="AH159" s="542">
        <f t="shared" si="7"/>
        <v>152</v>
      </c>
      <c r="AI159" s="542">
        <f t="shared" si="7"/>
        <v>0</v>
      </c>
      <c r="AJ159" s="542">
        <f t="shared" si="7"/>
        <v>10</v>
      </c>
      <c r="AK159" s="542">
        <f t="shared" si="7"/>
        <v>10</v>
      </c>
      <c r="AL159" s="542">
        <f t="shared" si="7"/>
        <v>0</v>
      </c>
      <c r="AM159" s="542">
        <f>SUM(AM11:AM158)</f>
        <v>60000</v>
      </c>
      <c r="AN159" s="542">
        <f>SUM(AN11:AN158)</f>
        <v>70000</v>
      </c>
      <c r="AO159" s="542">
        <f>SUM(AO11:AO158)</f>
        <v>198450</v>
      </c>
      <c r="AP159" s="543"/>
    </row>
    <row r="160" spans="1:65" ht="27" customHeight="1" x14ac:dyDescent="0.25">
      <c r="A160" s="712" t="s">
        <v>2848</v>
      </c>
      <c r="B160" s="713"/>
      <c r="C160" s="714"/>
      <c r="D160" s="342"/>
      <c r="E160" s="359"/>
      <c r="F160" s="478">
        <v>101989</v>
      </c>
      <c r="G160" s="483">
        <v>94013</v>
      </c>
      <c r="H160" s="483">
        <v>45788</v>
      </c>
      <c r="I160" s="483">
        <v>45080</v>
      </c>
      <c r="J160" s="480">
        <v>56848</v>
      </c>
      <c r="K160" s="480"/>
      <c r="L160" s="480">
        <v>62637</v>
      </c>
      <c r="M160" s="480">
        <v>30645</v>
      </c>
      <c r="N160" s="480"/>
      <c r="O160" s="480">
        <v>31977</v>
      </c>
      <c r="P160" s="480"/>
      <c r="Q160" s="480"/>
      <c r="R160" s="480"/>
      <c r="S160" s="480">
        <v>111606</v>
      </c>
      <c r="T160" s="480"/>
      <c r="U160" s="483">
        <v>111058</v>
      </c>
      <c r="V160" s="483">
        <v>73431</v>
      </c>
      <c r="W160" s="483">
        <v>119066</v>
      </c>
      <c r="X160" s="483">
        <v>87787</v>
      </c>
      <c r="Y160" s="483">
        <v>130922</v>
      </c>
      <c r="Z160" s="483">
        <v>215677</v>
      </c>
      <c r="AA160" s="483">
        <v>55595</v>
      </c>
      <c r="AB160" s="483">
        <v>107205</v>
      </c>
      <c r="AC160" s="483">
        <v>50182</v>
      </c>
      <c r="AD160" s="483">
        <v>46000</v>
      </c>
      <c r="AE160" s="483">
        <v>90750</v>
      </c>
      <c r="AF160" s="483">
        <v>74250</v>
      </c>
      <c r="AG160" s="483">
        <v>61050</v>
      </c>
      <c r="AH160" s="483">
        <v>70950</v>
      </c>
      <c r="AI160" s="483">
        <v>59400</v>
      </c>
      <c r="AJ160" s="483">
        <v>110250</v>
      </c>
      <c r="AK160" s="483">
        <v>106050</v>
      </c>
      <c r="AL160" s="483">
        <v>212400</v>
      </c>
      <c r="AM160" s="484">
        <v>60000</v>
      </c>
      <c r="AN160" s="483">
        <v>70000</v>
      </c>
      <c r="AO160" s="478">
        <v>198450</v>
      </c>
      <c r="AP160" s="347"/>
    </row>
    <row r="161" spans="1:42" ht="27" customHeight="1" x14ac:dyDescent="0.25">
      <c r="A161" s="740" t="s">
        <v>2849</v>
      </c>
      <c r="B161" s="741"/>
      <c r="C161" s="742"/>
      <c r="D161" s="25"/>
      <c r="E161" s="360"/>
      <c r="F161" s="273">
        <f>F159*F160</f>
        <v>8567076</v>
      </c>
      <c r="G161" s="273">
        <f>G159*G160</f>
        <v>3760520</v>
      </c>
      <c r="H161" s="273">
        <f>H159*H160</f>
        <v>0</v>
      </c>
      <c r="I161" s="273">
        <f>I159*I160</f>
        <v>0</v>
      </c>
      <c r="J161" s="273">
        <f>J159*J160</f>
        <v>966416</v>
      </c>
      <c r="K161" s="273"/>
      <c r="L161" s="273">
        <f>L159*L160</f>
        <v>32508603</v>
      </c>
      <c r="M161" s="273">
        <f>M159*M160</f>
        <v>8458020</v>
      </c>
      <c r="N161" s="273"/>
      <c r="O161" s="273">
        <f>O159*O160</f>
        <v>1438965</v>
      </c>
      <c r="P161" s="273"/>
      <c r="Q161" s="273">
        <f>Q159*Q160</f>
        <v>0</v>
      </c>
      <c r="R161" s="273"/>
      <c r="S161" s="273">
        <f>S159*S160</f>
        <v>17075718</v>
      </c>
      <c r="T161" s="273"/>
      <c r="U161" s="273">
        <f t="shared" ref="U161:AO161" si="8">U159*U160</f>
        <v>353941846</v>
      </c>
      <c r="V161" s="273">
        <f t="shared" si="8"/>
        <v>245700126</v>
      </c>
      <c r="W161" s="273">
        <f t="shared" si="8"/>
        <v>21550946</v>
      </c>
      <c r="X161" s="273">
        <f t="shared" si="8"/>
        <v>2545823</v>
      </c>
      <c r="Y161" s="273">
        <f t="shared" si="8"/>
        <v>6546100</v>
      </c>
      <c r="Z161" s="273">
        <f t="shared" si="8"/>
        <v>4313540</v>
      </c>
      <c r="AA161" s="273">
        <f t="shared" si="8"/>
        <v>10451860</v>
      </c>
      <c r="AB161" s="273">
        <f t="shared" si="8"/>
        <v>2144100</v>
      </c>
      <c r="AC161" s="273">
        <f t="shared" si="8"/>
        <v>94041068</v>
      </c>
      <c r="AD161" s="273">
        <f t="shared" si="8"/>
        <v>69414000</v>
      </c>
      <c r="AE161" s="273">
        <f t="shared" si="8"/>
        <v>0</v>
      </c>
      <c r="AF161" s="273">
        <f t="shared" si="8"/>
        <v>40614750</v>
      </c>
      <c r="AG161" s="273">
        <f t="shared" si="8"/>
        <v>1831500</v>
      </c>
      <c r="AH161" s="273">
        <f t="shared" si="8"/>
        <v>10784400</v>
      </c>
      <c r="AI161" s="273">
        <f t="shared" si="8"/>
        <v>0</v>
      </c>
      <c r="AJ161" s="273">
        <f t="shared" si="8"/>
        <v>1102500</v>
      </c>
      <c r="AK161" s="273">
        <f t="shared" si="8"/>
        <v>1060500</v>
      </c>
      <c r="AL161" s="273">
        <f t="shared" si="8"/>
        <v>0</v>
      </c>
      <c r="AM161" s="386">
        <f t="shared" si="8"/>
        <v>3600000000</v>
      </c>
      <c r="AN161" s="273">
        <f t="shared" si="8"/>
        <v>4900000000</v>
      </c>
      <c r="AO161" s="273">
        <f t="shared" si="8"/>
        <v>39382402500</v>
      </c>
      <c r="AP161" s="348">
        <f>F161+G161+J161+M161+N161+O161+S161+U161+V161+W161+X161+Y161+Z161+AA161+AB161+AC161+AD161+AF161+AG161+AH161+AI161+AJ161+AK161+AL161+L161</f>
        <v>938818377</v>
      </c>
    </row>
    <row r="171" spans="1:42" ht="18" customHeight="1" x14ac:dyDescent="0.25">
      <c r="D171" s="584">
        <f>U159+'Côp+Mega+BigC HN lẻ-T2'!V171</f>
        <v>6494</v>
      </c>
    </row>
  </sheetData>
  <mergeCells count="16">
    <mergeCell ref="B156:AP156"/>
    <mergeCell ref="A158:C158"/>
    <mergeCell ref="A157:C157"/>
    <mergeCell ref="A159:C159"/>
    <mergeCell ref="A161:C161"/>
    <mergeCell ref="A160:C160"/>
    <mergeCell ref="B1:AP1"/>
    <mergeCell ref="B2:AP2"/>
    <mergeCell ref="B152:C152"/>
    <mergeCell ref="B153:C153"/>
    <mergeCell ref="B154:C154"/>
    <mergeCell ref="J4:K4"/>
    <mergeCell ref="M4:N4"/>
    <mergeCell ref="O4:P4"/>
    <mergeCell ref="Q4:R4"/>
    <mergeCell ref="S4:T4"/>
  </mergeCells>
  <conditionalFormatting sqref="D162:E65108 D1:E5 E152:E155 E157">
    <cfRule type="duplicateValues" dxfId="4378" priority="9246" stopIfTrue="1"/>
  </conditionalFormatting>
  <conditionalFormatting sqref="D162:E65108">
    <cfRule type="duplicateValues" dxfId="4377" priority="9245" stopIfTrue="1"/>
  </conditionalFormatting>
  <conditionalFormatting sqref="D162:E65108 E152:E155 E157">
    <cfRule type="duplicateValues" dxfId="4376" priority="9244" stopIfTrue="1"/>
  </conditionalFormatting>
  <conditionalFormatting sqref="D162:E65108 D1:E5 E152:E155 E157">
    <cfRule type="duplicateValues" dxfId="4375" priority="9242" stopIfTrue="1"/>
    <cfRule type="duplicateValues" dxfId="4374" priority="9243" stopIfTrue="1"/>
  </conditionalFormatting>
  <conditionalFormatting sqref="D162:E65108 E152:E155 E157">
    <cfRule type="duplicateValues" dxfId="4373" priority="9240" stopIfTrue="1"/>
    <cfRule type="duplicateValues" dxfId="4372" priority="9241" stopIfTrue="1"/>
  </conditionalFormatting>
  <conditionalFormatting sqref="D162:D65108 D1:D5">
    <cfRule type="duplicateValues" dxfId="4371" priority="9238" stopIfTrue="1"/>
    <cfRule type="duplicateValues" dxfId="4370" priority="9239" stopIfTrue="1"/>
  </conditionalFormatting>
  <conditionalFormatting sqref="D162:D65108">
    <cfRule type="duplicateValues" dxfId="4369" priority="9236" stopIfTrue="1"/>
    <cfRule type="duplicateValues" dxfId="4368" priority="9237" stopIfTrue="1"/>
  </conditionalFormatting>
  <conditionalFormatting sqref="D162:D65108 D1:D5">
    <cfRule type="duplicateValues" dxfId="4367" priority="9235" stopIfTrue="1"/>
  </conditionalFormatting>
  <conditionalFormatting sqref="D162:E65108 D1:E5 E152:E155 E157">
    <cfRule type="duplicateValues" dxfId="4366" priority="9232" stopIfTrue="1"/>
    <cfRule type="duplicateValues" dxfId="4365" priority="9233" stopIfTrue="1"/>
    <cfRule type="duplicateValues" dxfId="4364" priority="9234" stopIfTrue="1"/>
  </conditionalFormatting>
  <conditionalFormatting sqref="D162:D65108">
    <cfRule type="duplicateValues" dxfId="4363" priority="9231" stopIfTrue="1"/>
  </conditionalFormatting>
  <conditionalFormatting sqref="D162:D65108 D1:D5">
    <cfRule type="duplicateValues" dxfId="4362" priority="9228" stopIfTrue="1"/>
    <cfRule type="duplicateValues" dxfId="4361" priority="9229" stopIfTrue="1"/>
    <cfRule type="duplicateValues" dxfId="4360" priority="9230" stopIfTrue="1"/>
  </conditionalFormatting>
  <conditionalFormatting sqref="D162:D65108 D1:D5">
    <cfRule type="duplicateValues" dxfId="4359" priority="9222" stopIfTrue="1"/>
    <cfRule type="duplicateValues" dxfId="4358" priority="9223" stopIfTrue="1"/>
    <cfRule type="duplicateValues" dxfId="4357" priority="9224" stopIfTrue="1"/>
    <cfRule type="duplicateValues" dxfId="4356" priority="9225" stopIfTrue="1"/>
    <cfRule type="duplicateValues" dxfId="4355" priority="9226" stopIfTrue="1"/>
    <cfRule type="duplicateValues" dxfId="4354" priority="9227" stopIfTrue="1"/>
  </conditionalFormatting>
  <conditionalFormatting sqref="D162:D65108 D1:D5">
    <cfRule type="duplicateValues" dxfId="4353" priority="9218" stopIfTrue="1"/>
    <cfRule type="duplicateValues" dxfId="4352" priority="9219" stopIfTrue="1"/>
    <cfRule type="duplicateValues" dxfId="4351" priority="9220" stopIfTrue="1"/>
    <cfRule type="duplicateValues" dxfId="4350" priority="9221" stopIfTrue="1"/>
  </conditionalFormatting>
  <conditionalFormatting sqref="AP162:AP65107 AP152:AP155 AP1:AP5 AP157">
    <cfRule type="duplicateValues" dxfId="4349" priority="9162" stopIfTrue="1"/>
  </conditionalFormatting>
  <conditionalFormatting sqref="B152:B155 B1:B5 B162:B65108">
    <cfRule type="colorScale" priority="9163">
      <colorScale>
        <cfvo type="min"/>
        <cfvo type="max"/>
        <color theme="0"/>
        <color theme="0"/>
      </colorScale>
    </cfRule>
    <cfRule type="colorScale" priority="9164">
      <colorScale>
        <cfvo type="min"/>
        <cfvo type="max"/>
        <color rgb="FFFF7128"/>
        <color rgb="FFFFEF9C"/>
      </colorScale>
    </cfRule>
  </conditionalFormatting>
  <conditionalFormatting sqref="E152:E155 E1:E5 E162:E65108 E157">
    <cfRule type="duplicateValues" dxfId="4348" priority="9165" stopIfTrue="1"/>
  </conditionalFormatting>
  <conditionalFormatting sqref="E152:E155 E1:E5 E162:E65108 E157">
    <cfRule type="duplicateValues" dxfId="4347" priority="9166" stopIfTrue="1"/>
    <cfRule type="duplicateValues" dxfId="4346" priority="9167" stopIfTrue="1"/>
  </conditionalFormatting>
  <conditionalFormatting sqref="E152:E155 E162:E65108 E157">
    <cfRule type="duplicateValues" dxfId="4345" priority="9168" stopIfTrue="1"/>
  </conditionalFormatting>
  <conditionalFormatting sqref="AP162:AP65107 AP152:AP155 AP157">
    <cfRule type="duplicateValues" dxfId="4344" priority="9169" stopIfTrue="1"/>
  </conditionalFormatting>
  <conditionalFormatting sqref="AP162:AP65107 AP152:AP155 AP1:AP5 AP157">
    <cfRule type="duplicateValues" dxfId="4343" priority="9170" stopIfTrue="1"/>
    <cfRule type="duplicateValues" dxfId="4342" priority="9171" stopIfTrue="1"/>
  </conditionalFormatting>
  <conditionalFormatting sqref="E152:E155 E162:E65108 E157">
    <cfRule type="duplicateValues" dxfId="4341" priority="9172" stopIfTrue="1"/>
    <cfRule type="duplicateValues" dxfId="4340" priority="9173" stopIfTrue="1"/>
  </conditionalFormatting>
  <conditionalFormatting sqref="D152:D155 D1:D5 D162:D65108 D157">
    <cfRule type="duplicateValues" dxfId="4339" priority="9174" stopIfTrue="1"/>
  </conditionalFormatting>
  <conditionalFormatting sqref="D152:D155 D1:D5 D162:D65108 D157">
    <cfRule type="duplicateValues" dxfId="4338" priority="9175" stopIfTrue="1"/>
    <cfRule type="duplicateValues" dxfId="4337" priority="9176" stopIfTrue="1"/>
    <cfRule type="duplicateValues" dxfId="4336" priority="9177" stopIfTrue="1"/>
  </conditionalFormatting>
  <conditionalFormatting sqref="D152:D155 D162:D65108 D157">
    <cfRule type="duplicateValues" dxfId="4335" priority="9178" stopIfTrue="1"/>
  </conditionalFormatting>
  <conditionalFormatting sqref="E152:E155 E1:E5 E162:E65108 E157">
    <cfRule type="duplicateValues" dxfId="4334" priority="9179" stopIfTrue="1"/>
    <cfRule type="duplicateValues" dxfId="4333" priority="9180" stopIfTrue="1"/>
    <cfRule type="duplicateValues" dxfId="4332" priority="9181" stopIfTrue="1"/>
  </conditionalFormatting>
  <conditionalFormatting sqref="D152:D155 D157">
    <cfRule type="duplicateValues" dxfId="4331" priority="9182" stopIfTrue="1"/>
  </conditionalFormatting>
  <conditionalFormatting sqref="D152:D155 D157">
    <cfRule type="duplicateValues" dxfId="4330" priority="9183" stopIfTrue="1"/>
    <cfRule type="duplicateValues" dxfId="4329" priority="9184" stopIfTrue="1"/>
  </conditionalFormatting>
  <conditionalFormatting sqref="D152:D155 D157">
    <cfRule type="duplicateValues" dxfId="4328" priority="9185" stopIfTrue="1"/>
    <cfRule type="duplicateValues" dxfId="4327" priority="9186" stopIfTrue="1"/>
    <cfRule type="duplicateValues" dxfId="4326" priority="9187" stopIfTrue="1"/>
    <cfRule type="duplicateValues" dxfId="4325" priority="9188" stopIfTrue="1"/>
    <cfRule type="duplicateValues" dxfId="4324" priority="9189" stopIfTrue="1"/>
    <cfRule type="duplicateValues" dxfId="4323" priority="9190" stopIfTrue="1"/>
  </conditionalFormatting>
  <conditionalFormatting sqref="D152:D155 D157">
    <cfRule type="duplicateValues" dxfId="4322" priority="9191" stopIfTrue="1"/>
    <cfRule type="duplicateValues" dxfId="4321" priority="9192" stopIfTrue="1"/>
    <cfRule type="duplicateValues" dxfId="4320" priority="9193" stopIfTrue="1"/>
    <cfRule type="duplicateValues" dxfId="4319" priority="9194" stopIfTrue="1"/>
  </conditionalFormatting>
  <conditionalFormatting sqref="D152:D155 D157">
    <cfRule type="duplicateValues" dxfId="4318" priority="9195" stopIfTrue="1"/>
    <cfRule type="duplicateValues" dxfId="4317" priority="9196" stopIfTrue="1"/>
    <cfRule type="duplicateValues" dxfId="4316" priority="9197" stopIfTrue="1"/>
  </conditionalFormatting>
  <conditionalFormatting sqref="AP162:AP65107 AP152:AP155 AP157">
    <cfRule type="duplicateValues" dxfId="4315" priority="9198" stopIfTrue="1"/>
    <cfRule type="duplicateValues" dxfId="4314" priority="9199" stopIfTrue="1"/>
  </conditionalFormatting>
  <conditionalFormatting sqref="D152:D155 D1:D5 D162:D65108 D157">
    <cfRule type="duplicateValues" dxfId="4313" priority="9200" stopIfTrue="1"/>
    <cfRule type="duplicateValues" dxfId="4312" priority="9201" stopIfTrue="1"/>
  </conditionalFormatting>
  <conditionalFormatting sqref="D152:D155 D162:D65108 D157">
    <cfRule type="duplicateValues" dxfId="4311" priority="9202" stopIfTrue="1"/>
    <cfRule type="duplicateValues" dxfId="4310" priority="9203" stopIfTrue="1"/>
  </conditionalFormatting>
  <conditionalFormatting sqref="D152:D155 D162:D65108 D157">
    <cfRule type="duplicateValues" dxfId="4309" priority="9204" stopIfTrue="1"/>
    <cfRule type="duplicateValues" dxfId="4308" priority="9205" stopIfTrue="1"/>
    <cfRule type="duplicateValues" dxfId="4307" priority="9206" stopIfTrue="1"/>
  </conditionalFormatting>
  <conditionalFormatting sqref="D152:D155 D1:D5 D162:D65108 D157">
    <cfRule type="duplicateValues" dxfId="4306" priority="9207" stopIfTrue="1"/>
    <cfRule type="duplicateValues" dxfId="4305" priority="9208" stopIfTrue="1"/>
    <cfRule type="duplicateValues" dxfId="4304" priority="9209" stopIfTrue="1"/>
    <cfRule type="duplicateValues" dxfId="4303" priority="9210" stopIfTrue="1"/>
    <cfRule type="duplicateValues" dxfId="4302" priority="9211" stopIfTrue="1"/>
  </conditionalFormatting>
  <conditionalFormatting sqref="E152:E155 E162:E65108 E157">
    <cfRule type="duplicateValues" dxfId="4301" priority="9212" stopIfTrue="1"/>
    <cfRule type="duplicateValues" dxfId="4300" priority="9213" stopIfTrue="1"/>
    <cfRule type="duplicateValues" dxfId="4299" priority="9214" stopIfTrue="1"/>
  </conditionalFormatting>
  <conditionalFormatting sqref="E1:E5">
    <cfRule type="duplicateValues" dxfId="4298" priority="89432" stopIfTrue="1"/>
  </conditionalFormatting>
  <conditionalFormatting sqref="D1:D5">
    <cfRule type="duplicateValues" dxfId="4297" priority="89438" stopIfTrue="1"/>
  </conditionalFormatting>
  <conditionalFormatting sqref="AP56">
    <cfRule type="duplicateValues" dxfId="4296" priority="7711" stopIfTrue="1"/>
  </conditionalFormatting>
  <conditionalFormatting sqref="AP58:AP61">
    <cfRule type="duplicateValues" dxfId="4295" priority="7672" stopIfTrue="1"/>
  </conditionalFormatting>
  <conditionalFormatting sqref="AP63">
    <cfRule type="duplicateValues" dxfId="4294" priority="7626" stopIfTrue="1"/>
  </conditionalFormatting>
  <conditionalFormatting sqref="D128 D132 D138 D141:D143">
    <cfRule type="duplicateValues" dxfId="4293" priority="7584" stopIfTrue="1"/>
  </conditionalFormatting>
  <conditionalFormatting sqref="E128 E132 E138 E141:E143">
    <cfRule type="duplicateValues" dxfId="4292" priority="7583" stopIfTrue="1"/>
  </conditionalFormatting>
  <conditionalFormatting sqref="D128">
    <cfRule type="duplicateValues" dxfId="4291" priority="7582" stopIfTrue="1"/>
  </conditionalFormatting>
  <conditionalFormatting sqref="AP127:AP149">
    <cfRule type="duplicateValues" dxfId="4290" priority="7579" stopIfTrue="1"/>
  </conditionalFormatting>
  <conditionalFormatting sqref="E128 E132 E138 E141:E143">
    <cfRule type="duplicateValues" dxfId="4289" priority="7577" stopIfTrue="1"/>
    <cfRule type="duplicateValues" dxfId="4288" priority="7578" stopIfTrue="1"/>
  </conditionalFormatting>
  <conditionalFormatting sqref="D128 D132 D138 D141:D143">
    <cfRule type="duplicateValues" dxfId="4287" priority="7575" stopIfTrue="1"/>
    <cfRule type="duplicateValues" dxfId="4286" priority="7576" stopIfTrue="1"/>
  </conditionalFormatting>
  <conditionalFormatting sqref="E128 E132 E138 E141:E143">
    <cfRule type="duplicateValues" dxfId="4285" priority="7566" stopIfTrue="1"/>
    <cfRule type="duplicateValues" dxfId="4284" priority="7567" stopIfTrue="1"/>
    <cfRule type="duplicateValues" dxfId="4283" priority="7568" stopIfTrue="1"/>
    <cfRule type="duplicateValues" dxfId="4282" priority="7569" stopIfTrue="1"/>
  </conditionalFormatting>
  <conditionalFormatting sqref="D128 D132 D138 D141:D143">
    <cfRule type="duplicateValues" dxfId="4281" priority="7557" stopIfTrue="1"/>
    <cfRule type="duplicateValues" dxfId="4280" priority="7558" stopIfTrue="1"/>
    <cfRule type="duplicateValues" dxfId="4279" priority="7559" stopIfTrue="1"/>
  </conditionalFormatting>
  <conditionalFormatting sqref="E128 E132 E138 E141:E143">
    <cfRule type="duplicateValues" dxfId="4278" priority="7543" stopIfTrue="1"/>
    <cfRule type="duplicateValues" dxfId="4277" priority="7544" stopIfTrue="1"/>
    <cfRule type="duplicateValues" dxfId="4276" priority="7545" stopIfTrue="1"/>
  </conditionalFormatting>
  <conditionalFormatting sqref="D128 D132 D138 D141:D143">
    <cfRule type="duplicateValues" dxfId="4275" priority="7540"/>
    <cfRule type="duplicateValues" dxfId="4274" priority="7541"/>
  </conditionalFormatting>
  <conditionalFormatting sqref="E128 E132 E138 E141:E143">
    <cfRule type="duplicateValues" dxfId="4273" priority="7538"/>
    <cfRule type="duplicateValues" dxfId="4272" priority="7539"/>
  </conditionalFormatting>
  <conditionalFormatting sqref="E6">
    <cfRule type="duplicateValues" dxfId="4271" priority="6834" stopIfTrue="1"/>
  </conditionalFormatting>
  <conditionalFormatting sqref="D6">
    <cfRule type="duplicateValues" dxfId="4270" priority="6833" stopIfTrue="1"/>
  </conditionalFormatting>
  <conditionalFormatting sqref="D6">
    <cfRule type="duplicateValues" dxfId="4269" priority="6831" stopIfTrue="1"/>
    <cfRule type="duplicateValues" dxfId="4268" priority="6832" stopIfTrue="1"/>
  </conditionalFormatting>
  <conditionalFormatting sqref="E6">
    <cfRule type="duplicateValues" dxfId="4267" priority="6829" stopIfTrue="1"/>
    <cfRule type="duplicateValues" dxfId="4266" priority="6830" stopIfTrue="1"/>
  </conditionalFormatting>
  <conditionalFormatting sqref="E6">
    <cfRule type="duplicateValues" dxfId="4265" priority="6828" stopIfTrue="1"/>
  </conditionalFormatting>
  <conditionalFormatting sqref="D6">
    <cfRule type="duplicateValues" dxfId="4264" priority="6827" stopIfTrue="1"/>
  </conditionalFormatting>
  <conditionalFormatting sqref="AP6">
    <cfRule type="duplicateValues" dxfId="4263" priority="6826" stopIfTrue="1"/>
  </conditionalFormatting>
  <conditionalFormatting sqref="E6">
    <cfRule type="duplicateValues" dxfId="4262" priority="6822" stopIfTrue="1"/>
    <cfRule type="duplicateValues" dxfId="4261" priority="6823" stopIfTrue="1"/>
    <cfRule type="duplicateValues" dxfId="4260" priority="6824" stopIfTrue="1"/>
    <cfRule type="duplicateValues" dxfId="4259" priority="6825" stopIfTrue="1"/>
  </conditionalFormatting>
  <conditionalFormatting sqref="D6">
    <cfRule type="duplicateValues" dxfId="4258" priority="6820" stopIfTrue="1"/>
    <cfRule type="duplicateValues" dxfId="4257" priority="6821" stopIfTrue="1"/>
  </conditionalFormatting>
  <conditionalFormatting sqref="D6">
    <cfRule type="duplicateValues" dxfId="4256" priority="6817" stopIfTrue="1"/>
    <cfRule type="duplicateValues" dxfId="4255" priority="6818" stopIfTrue="1"/>
    <cfRule type="duplicateValues" dxfId="4254" priority="6819" stopIfTrue="1"/>
  </conditionalFormatting>
  <conditionalFormatting sqref="E6">
    <cfRule type="duplicateValues" dxfId="4253" priority="6815" stopIfTrue="1"/>
    <cfRule type="duplicateValues" dxfId="4252" priority="6816" stopIfTrue="1"/>
  </conditionalFormatting>
  <conditionalFormatting sqref="E6">
    <cfRule type="duplicateValues" dxfId="4251" priority="6812" stopIfTrue="1"/>
    <cfRule type="duplicateValues" dxfId="4250" priority="6813" stopIfTrue="1"/>
    <cfRule type="duplicateValues" dxfId="4249" priority="6814" stopIfTrue="1"/>
  </conditionalFormatting>
  <conditionalFormatting sqref="AP29">
    <cfRule type="duplicateValues" dxfId="4248" priority="6462" stopIfTrue="1"/>
  </conditionalFormatting>
  <conditionalFormatting sqref="D6">
    <cfRule type="duplicateValues" dxfId="4247" priority="255874"/>
    <cfRule type="duplicateValues" dxfId="4246" priority="255875"/>
  </conditionalFormatting>
  <conditionalFormatting sqref="E6">
    <cfRule type="duplicateValues" dxfId="4245" priority="255878"/>
    <cfRule type="duplicateValues" dxfId="4244" priority="255879"/>
  </conditionalFormatting>
  <conditionalFormatting sqref="AP54">
    <cfRule type="duplicateValues" dxfId="4243" priority="5157" stopIfTrue="1"/>
  </conditionalFormatting>
  <conditionalFormatting sqref="AP55">
    <cfRule type="duplicateValues" dxfId="4242" priority="5066" stopIfTrue="1"/>
  </conditionalFormatting>
  <conditionalFormatting sqref="D162:D1048576 D128 D1:D6 D157 D132 D138 D141:D143 D150:D155">
    <cfRule type="duplicateValues" dxfId="4241" priority="4380"/>
  </conditionalFormatting>
  <conditionalFormatting sqref="E162:E1048576 E128 E1:E6 E157 E132 E138 E141:E143 E150:E155">
    <cfRule type="duplicateValues" dxfId="4240" priority="4379"/>
  </conditionalFormatting>
  <conditionalFormatting sqref="AJ5">
    <cfRule type="duplicateValues" dxfId="4239" priority="4233"/>
  </conditionalFormatting>
  <conditionalFormatting sqref="AJ5">
    <cfRule type="duplicateValues" dxfId="4238" priority="4232" stopIfTrue="1"/>
  </conditionalFormatting>
  <conditionalFormatting sqref="AP44">
    <cfRule type="duplicateValues" dxfId="4237" priority="4081" stopIfTrue="1"/>
  </conditionalFormatting>
  <conditionalFormatting sqref="AP65">
    <cfRule type="duplicateValues" dxfId="4236" priority="3840" stopIfTrue="1"/>
  </conditionalFormatting>
  <conditionalFormatting sqref="AP67 AP85 AP110:AP126">
    <cfRule type="duplicateValues" dxfId="4235" priority="3791" stopIfTrue="1"/>
  </conditionalFormatting>
  <conditionalFormatting sqref="D162:D1048576 D150:D155 D1:D5 D157">
    <cfRule type="duplicateValues" dxfId="4234" priority="474202" stopIfTrue="1"/>
  </conditionalFormatting>
  <conditionalFormatting sqref="E162:E1048576 E150:E155 E1:E5 E157">
    <cfRule type="duplicateValues" dxfId="4233" priority="474205" stopIfTrue="1"/>
  </conditionalFormatting>
  <conditionalFormatting sqref="D162:D1048576 D150:D155 D1:D5 D157">
    <cfRule type="duplicateValues" dxfId="4232" priority="474269"/>
    <cfRule type="duplicateValues" dxfId="4231" priority="474270"/>
  </conditionalFormatting>
  <conditionalFormatting sqref="E162:E1048576 E150:E155 E1:E5 E157">
    <cfRule type="duplicateValues" dxfId="4230" priority="474279"/>
    <cfRule type="duplicateValues" dxfId="4229" priority="474280"/>
  </conditionalFormatting>
  <conditionalFormatting sqref="D162:D65108 D150:D155 D157">
    <cfRule type="duplicateValues" dxfId="4228" priority="475681" stopIfTrue="1"/>
  </conditionalFormatting>
  <conditionalFormatting sqref="E162:E65108 E150:E155 E1:E5 E157">
    <cfRule type="duplicateValues" dxfId="4227" priority="475683" stopIfTrue="1"/>
  </conditionalFormatting>
  <conditionalFormatting sqref="D162:D65108 D150:D155 D1:D5 D157">
    <cfRule type="duplicateValues" dxfId="4226" priority="475686" stopIfTrue="1"/>
  </conditionalFormatting>
  <conditionalFormatting sqref="AP162:AP65107 AP57 AP1:AP5 AP62 AP66 AP150:AP155 AP157">
    <cfRule type="duplicateValues" dxfId="4225" priority="475689" stopIfTrue="1"/>
  </conditionalFormatting>
  <conditionalFormatting sqref="E162:E65108 E150:E155 E1:E5 E157">
    <cfRule type="duplicateValues" dxfId="4224" priority="475695" stopIfTrue="1"/>
    <cfRule type="duplicateValues" dxfId="4223" priority="475696" stopIfTrue="1"/>
  </conditionalFormatting>
  <conditionalFormatting sqref="D162:D65108 D150:D155 D1:D5 D157">
    <cfRule type="duplicateValues" dxfId="4222" priority="475701" stopIfTrue="1"/>
    <cfRule type="duplicateValues" dxfId="4221" priority="475702" stopIfTrue="1"/>
  </conditionalFormatting>
  <conditionalFormatting sqref="E162:E65108 E150:E155 E157">
    <cfRule type="duplicateValues" dxfId="4220" priority="475707" stopIfTrue="1"/>
  </conditionalFormatting>
  <conditionalFormatting sqref="E162:E65108 E150:E155 E1:E5 E157">
    <cfRule type="duplicateValues" dxfId="4219" priority="475709" stopIfTrue="1"/>
    <cfRule type="duplicateValues" dxfId="4218" priority="475710" stopIfTrue="1"/>
    <cfRule type="duplicateValues" dxfId="4217" priority="475711" stopIfTrue="1"/>
    <cfRule type="duplicateValues" dxfId="4216" priority="475712" stopIfTrue="1"/>
  </conditionalFormatting>
  <conditionalFormatting sqref="E162:E65108 E150:E155 E157">
    <cfRule type="duplicateValues" dxfId="4215" priority="475739" stopIfTrue="1"/>
    <cfRule type="duplicateValues" dxfId="4214" priority="475740" stopIfTrue="1"/>
    <cfRule type="duplicateValues" dxfId="4213" priority="475741" stopIfTrue="1"/>
    <cfRule type="duplicateValues" dxfId="4212" priority="475742" stopIfTrue="1"/>
  </conditionalFormatting>
  <conditionalFormatting sqref="E162:E65108 E150:E155 E1:E5 E157">
    <cfRule type="duplicateValues" dxfId="4211" priority="475747" stopIfTrue="1"/>
    <cfRule type="duplicateValues" dxfId="4210" priority="475748" stopIfTrue="1"/>
    <cfRule type="duplicateValues" dxfId="4209" priority="475749" stopIfTrue="1"/>
  </conditionalFormatting>
  <conditionalFormatting sqref="AP42:AP43">
    <cfRule type="duplicateValues" dxfId="4208" priority="2911" stopIfTrue="1"/>
  </conditionalFormatting>
  <conditionalFormatting sqref="AP45:AP53">
    <cfRule type="duplicateValues" dxfId="4207" priority="2874" stopIfTrue="1"/>
  </conditionalFormatting>
  <conditionalFormatting sqref="AP64">
    <cfRule type="duplicateValues" dxfId="4206" priority="2765" stopIfTrue="1"/>
  </conditionalFormatting>
  <conditionalFormatting sqref="D67">
    <cfRule type="duplicateValues" dxfId="4205" priority="2739"/>
  </conditionalFormatting>
  <conditionalFormatting sqref="E67">
    <cfRule type="duplicateValues" dxfId="4204" priority="2738"/>
  </conditionalFormatting>
  <conditionalFormatting sqref="D67">
    <cfRule type="duplicateValues" dxfId="4203" priority="2737" stopIfTrue="1"/>
  </conditionalFormatting>
  <conditionalFormatting sqref="E67">
    <cfRule type="duplicateValues" dxfId="4202" priority="2736" stopIfTrue="1"/>
  </conditionalFormatting>
  <conditionalFormatting sqref="D67">
    <cfRule type="duplicateValues" dxfId="4201" priority="2734"/>
    <cfRule type="duplicateValues" dxfId="4200" priority="2735"/>
  </conditionalFormatting>
  <conditionalFormatting sqref="E67">
    <cfRule type="duplicateValues" dxfId="4199" priority="2732"/>
    <cfRule type="duplicateValues" dxfId="4198" priority="2733"/>
  </conditionalFormatting>
  <conditionalFormatting sqref="D67">
    <cfRule type="duplicateValues" dxfId="4197" priority="2731" stopIfTrue="1"/>
  </conditionalFormatting>
  <conditionalFormatting sqref="E67">
    <cfRule type="duplicateValues" dxfId="4196" priority="2730" stopIfTrue="1"/>
  </conditionalFormatting>
  <conditionalFormatting sqref="D67">
    <cfRule type="duplicateValues" dxfId="4195" priority="2729" stopIfTrue="1"/>
  </conditionalFormatting>
  <conditionalFormatting sqref="E67">
    <cfRule type="duplicateValues" dxfId="4194" priority="2727" stopIfTrue="1"/>
    <cfRule type="duplicateValues" dxfId="4193" priority="2728" stopIfTrue="1"/>
  </conditionalFormatting>
  <conditionalFormatting sqref="D67">
    <cfRule type="duplicateValues" dxfId="4192" priority="2725" stopIfTrue="1"/>
    <cfRule type="duplicateValues" dxfId="4191" priority="2726" stopIfTrue="1"/>
  </conditionalFormatting>
  <conditionalFormatting sqref="E67">
    <cfRule type="duplicateValues" dxfId="4190" priority="2724" stopIfTrue="1"/>
  </conditionalFormatting>
  <conditionalFormatting sqref="E67">
    <cfRule type="duplicateValues" dxfId="4189" priority="2720" stopIfTrue="1"/>
    <cfRule type="duplicateValues" dxfId="4188" priority="2721" stopIfTrue="1"/>
    <cfRule type="duplicateValues" dxfId="4187" priority="2722" stopIfTrue="1"/>
    <cfRule type="duplicateValues" dxfId="4186" priority="2723" stopIfTrue="1"/>
  </conditionalFormatting>
  <conditionalFormatting sqref="D67">
    <cfRule type="duplicateValues" dxfId="4185" priority="2719" stopIfTrue="1"/>
  </conditionalFormatting>
  <conditionalFormatting sqref="D67">
    <cfRule type="duplicateValues" dxfId="4184" priority="2717" stopIfTrue="1"/>
    <cfRule type="duplicateValues" dxfId="4183" priority="2718" stopIfTrue="1"/>
  </conditionalFormatting>
  <conditionalFormatting sqref="E67">
    <cfRule type="duplicateValues" dxfId="4182" priority="2716" stopIfTrue="1"/>
  </conditionalFormatting>
  <conditionalFormatting sqref="D67">
    <cfRule type="duplicateValues" dxfId="4181" priority="2713" stopIfTrue="1"/>
    <cfRule type="duplicateValues" dxfId="4180" priority="2714" stopIfTrue="1"/>
    <cfRule type="duplicateValues" dxfId="4179" priority="2715" stopIfTrue="1"/>
  </conditionalFormatting>
  <conditionalFormatting sqref="E67">
    <cfRule type="duplicateValues" dxfId="4178" priority="2711" stopIfTrue="1"/>
    <cfRule type="duplicateValues" dxfId="4177" priority="2712" stopIfTrue="1"/>
  </conditionalFormatting>
  <conditionalFormatting sqref="E67">
    <cfRule type="duplicateValues" dxfId="4176" priority="2707" stopIfTrue="1"/>
    <cfRule type="duplicateValues" dxfId="4175" priority="2708" stopIfTrue="1"/>
    <cfRule type="duplicateValues" dxfId="4174" priority="2709" stopIfTrue="1"/>
    <cfRule type="duplicateValues" dxfId="4173" priority="2710" stopIfTrue="1"/>
  </conditionalFormatting>
  <conditionalFormatting sqref="E67">
    <cfRule type="duplicateValues" dxfId="4172" priority="2704" stopIfTrue="1"/>
    <cfRule type="duplicateValues" dxfId="4171" priority="2705" stopIfTrue="1"/>
    <cfRule type="duplicateValues" dxfId="4170" priority="2706" stopIfTrue="1"/>
  </conditionalFormatting>
  <conditionalFormatting sqref="AP84">
    <cfRule type="duplicateValues" dxfId="4169" priority="2620" stopIfTrue="1"/>
  </conditionalFormatting>
  <conditionalFormatting sqref="E159:E161">
    <cfRule type="duplicateValues" dxfId="4168" priority="2412" stopIfTrue="1"/>
  </conditionalFormatting>
  <conditionalFormatting sqref="E159:E161">
    <cfRule type="duplicateValues" dxfId="4167" priority="2411" stopIfTrue="1"/>
  </conditionalFormatting>
  <conditionalFormatting sqref="E159:E161">
    <cfRule type="duplicateValues" dxfId="4166" priority="2409" stopIfTrue="1"/>
    <cfRule type="duplicateValues" dxfId="4165" priority="2410" stopIfTrue="1"/>
  </conditionalFormatting>
  <conditionalFormatting sqref="E159:E161">
    <cfRule type="duplicateValues" dxfId="4164" priority="2407" stopIfTrue="1"/>
    <cfRule type="duplicateValues" dxfId="4163" priority="2408" stopIfTrue="1"/>
  </conditionalFormatting>
  <conditionalFormatting sqref="E159:E161">
    <cfRule type="duplicateValues" dxfId="4162" priority="2404" stopIfTrue="1"/>
    <cfRule type="duplicateValues" dxfId="4161" priority="2405" stopIfTrue="1"/>
    <cfRule type="duplicateValues" dxfId="4160" priority="2406" stopIfTrue="1"/>
  </conditionalFormatting>
  <conditionalFormatting sqref="AP158:AP161">
    <cfRule type="duplicateValues" dxfId="4159" priority="2403" stopIfTrue="1"/>
  </conditionalFormatting>
  <conditionalFormatting sqref="A159:A161">
    <cfRule type="colorScale" priority="2401">
      <colorScale>
        <cfvo type="min"/>
        <cfvo type="max"/>
        <color theme="0"/>
        <color theme="0"/>
      </colorScale>
    </cfRule>
    <cfRule type="colorScale" priority="2402">
      <colorScale>
        <cfvo type="min"/>
        <cfvo type="max"/>
        <color rgb="FFFF7128"/>
        <color rgb="FFFFEF9C"/>
      </colorScale>
    </cfRule>
  </conditionalFormatting>
  <conditionalFormatting sqref="E159:E161">
    <cfRule type="duplicateValues" dxfId="4158" priority="2400" stopIfTrue="1"/>
  </conditionalFormatting>
  <conditionalFormatting sqref="E159:E161">
    <cfRule type="duplicateValues" dxfId="4157" priority="2398" stopIfTrue="1"/>
    <cfRule type="duplicateValues" dxfId="4156" priority="2399" stopIfTrue="1"/>
  </conditionalFormatting>
  <conditionalFormatting sqref="E159:E161">
    <cfRule type="duplicateValues" dxfId="4155" priority="2397" stopIfTrue="1"/>
  </conditionalFormatting>
  <conditionalFormatting sqref="AP158:AP161">
    <cfRule type="duplicateValues" dxfId="4154" priority="2396" stopIfTrue="1"/>
  </conditionalFormatting>
  <conditionalFormatting sqref="AP158:AP161">
    <cfRule type="duplicateValues" dxfId="4153" priority="2394" stopIfTrue="1"/>
    <cfRule type="duplicateValues" dxfId="4152" priority="2395" stopIfTrue="1"/>
  </conditionalFormatting>
  <conditionalFormatting sqref="E159:E161">
    <cfRule type="duplicateValues" dxfId="4151" priority="2392" stopIfTrue="1"/>
    <cfRule type="duplicateValues" dxfId="4150" priority="2393" stopIfTrue="1"/>
  </conditionalFormatting>
  <conditionalFormatting sqref="D159:D161">
    <cfRule type="duplicateValues" dxfId="4149" priority="2391" stopIfTrue="1"/>
  </conditionalFormatting>
  <conditionalFormatting sqref="D159:D161">
    <cfRule type="duplicateValues" dxfId="4148" priority="2388" stopIfTrue="1"/>
    <cfRule type="duplicateValues" dxfId="4147" priority="2389" stopIfTrue="1"/>
    <cfRule type="duplicateValues" dxfId="4146" priority="2390" stopIfTrue="1"/>
  </conditionalFormatting>
  <conditionalFormatting sqref="D159:D161">
    <cfRule type="duplicateValues" dxfId="4145" priority="2387" stopIfTrue="1"/>
  </conditionalFormatting>
  <conditionalFormatting sqref="E159:E161">
    <cfRule type="duplicateValues" dxfId="4144" priority="2384" stopIfTrue="1"/>
    <cfRule type="duplicateValues" dxfId="4143" priority="2385" stopIfTrue="1"/>
    <cfRule type="duplicateValues" dxfId="4142" priority="2386" stopIfTrue="1"/>
  </conditionalFormatting>
  <conditionalFormatting sqref="D159:D161">
    <cfRule type="duplicateValues" dxfId="4141" priority="2383" stopIfTrue="1"/>
  </conditionalFormatting>
  <conditionalFormatting sqref="D159:D161">
    <cfRule type="duplicateValues" dxfId="4140" priority="2381" stopIfTrue="1"/>
    <cfRule type="duplicateValues" dxfId="4139" priority="2382" stopIfTrue="1"/>
  </conditionalFormatting>
  <conditionalFormatting sqref="D159:D161">
    <cfRule type="duplicateValues" dxfId="4138" priority="2375" stopIfTrue="1"/>
    <cfRule type="duplicateValues" dxfId="4137" priority="2376" stopIfTrue="1"/>
    <cfRule type="duplicateValues" dxfId="4136" priority="2377" stopIfTrue="1"/>
    <cfRule type="duplicateValues" dxfId="4135" priority="2378" stopIfTrue="1"/>
    <cfRule type="duplicateValues" dxfId="4134" priority="2379" stopIfTrue="1"/>
    <cfRule type="duplicateValues" dxfId="4133" priority="2380" stopIfTrue="1"/>
  </conditionalFormatting>
  <conditionalFormatting sqref="D159:D161">
    <cfRule type="duplicateValues" dxfId="4132" priority="2371" stopIfTrue="1"/>
    <cfRule type="duplicateValues" dxfId="4131" priority="2372" stopIfTrue="1"/>
    <cfRule type="duplicateValues" dxfId="4130" priority="2373" stopIfTrue="1"/>
    <cfRule type="duplicateValues" dxfId="4129" priority="2374" stopIfTrue="1"/>
  </conditionalFormatting>
  <conditionalFormatting sqref="D159:D161">
    <cfRule type="duplicateValues" dxfId="4128" priority="2368" stopIfTrue="1"/>
    <cfRule type="duplicateValues" dxfId="4127" priority="2369" stopIfTrue="1"/>
    <cfRule type="duplicateValues" dxfId="4126" priority="2370" stopIfTrue="1"/>
  </conditionalFormatting>
  <conditionalFormatting sqref="AP158:AP161">
    <cfRule type="duplicateValues" dxfId="4125" priority="2366" stopIfTrue="1"/>
    <cfRule type="duplicateValues" dxfId="4124" priority="2367" stopIfTrue="1"/>
  </conditionalFormatting>
  <conditionalFormatting sqref="D159:D161">
    <cfRule type="duplicateValues" dxfId="4123" priority="2364" stopIfTrue="1"/>
    <cfRule type="duplicateValues" dxfId="4122" priority="2365" stopIfTrue="1"/>
  </conditionalFormatting>
  <conditionalFormatting sqref="D159:D161">
    <cfRule type="duplicateValues" dxfId="4121" priority="2362" stopIfTrue="1"/>
    <cfRule type="duplicateValues" dxfId="4120" priority="2363" stopIfTrue="1"/>
  </conditionalFormatting>
  <conditionalFormatting sqref="D159:D161">
    <cfRule type="duplicateValues" dxfId="4119" priority="2359" stopIfTrue="1"/>
    <cfRule type="duplicateValues" dxfId="4118" priority="2360" stopIfTrue="1"/>
    <cfRule type="duplicateValues" dxfId="4117" priority="2361" stopIfTrue="1"/>
  </conditionalFormatting>
  <conditionalFormatting sqref="D159:D161">
    <cfRule type="duplicateValues" dxfId="4116" priority="2354" stopIfTrue="1"/>
    <cfRule type="duplicateValues" dxfId="4115" priority="2355" stopIfTrue="1"/>
    <cfRule type="duplicateValues" dxfId="4114" priority="2356" stopIfTrue="1"/>
    <cfRule type="duplicateValues" dxfId="4113" priority="2357" stopIfTrue="1"/>
    <cfRule type="duplicateValues" dxfId="4112" priority="2358" stopIfTrue="1"/>
  </conditionalFormatting>
  <conditionalFormatting sqref="E159:E161">
    <cfRule type="duplicateValues" dxfId="4111" priority="2351" stopIfTrue="1"/>
    <cfRule type="duplicateValues" dxfId="4110" priority="2352" stopIfTrue="1"/>
    <cfRule type="duplicateValues" dxfId="4109" priority="2353" stopIfTrue="1"/>
  </conditionalFormatting>
  <conditionalFormatting sqref="D158:D161">
    <cfRule type="duplicateValues" dxfId="4108" priority="2350"/>
  </conditionalFormatting>
  <conditionalFormatting sqref="E158:E161">
    <cfRule type="duplicateValues" dxfId="4107" priority="2349"/>
  </conditionalFormatting>
  <conditionalFormatting sqref="D158:D161">
    <cfRule type="duplicateValues" dxfId="4106" priority="2348" stopIfTrue="1"/>
  </conditionalFormatting>
  <conditionalFormatting sqref="E158:E161">
    <cfRule type="duplicateValues" dxfId="4105" priority="2347" stopIfTrue="1"/>
  </conditionalFormatting>
  <conditionalFormatting sqref="D158:D161">
    <cfRule type="duplicateValues" dxfId="4104" priority="2345"/>
    <cfRule type="duplicateValues" dxfId="4103" priority="2346"/>
  </conditionalFormatting>
  <conditionalFormatting sqref="E158:E161">
    <cfRule type="duplicateValues" dxfId="4102" priority="2343"/>
    <cfRule type="duplicateValues" dxfId="4101" priority="2344"/>
  </conditionalFormatting>
  <conditionalFormatting sqref="E158:E161">
    <cfRule type="duplicateValues" dxfId="4100" priority="2342"/>
  </conditionalFormatting>
  <conditionalFormatting sqref="D158:D161">
    <cfRule type="duplicateValues" dxfId="4099" priority="2341" stopIfTrue="1"/>
  </conditionalFormatting>
  <conditionalFormatting sqref="E158:E161">
    <cfRule type="duplicateValues" dxfId="4098" priority="2340" stopIfTrue="1"/>
  </conditionalFormatting>
  <conditionalFormatting sqref="D158:D161">
    <cfRule type="duplicateValues" dxfId="4097" priority="2339" stopIfTrue="1"/>
  </conditionalFormatting>
  <conditionalFormatting sqref="AP158:AP161">
    <cfRule type="duplicateValues" dxfId="4096" priority="2338" stopIfTrue="1"/>
  </conditionalFormatting>
  <conditionalFormatting sqref="E158:E161">
    <cfRule type="duplicateValues" dxfId="4095" priority="2336" stopIfTrue="1"/>
    <cfRule type="duplicateValues" dxfId="4094" priority="2337" stopIfTrue="1"/>
  </conditionalFormatting>
  <conditionalFormatting sqref="D158:D161">
    <cfRule type="duplicateValues" dxfId="4093" priority="2334" stopIfTrue="1"/>
    <cfRule type="duplicateValues" dxfId="4092" priority="2335" stopIfTrue="1"/>
  </conditionalFormatting>
  <conditionalFormatting sqref="E158:E161">
    <cfRule type="duplicateValues" dxfId="4091" priority="2333" stopIfTrue="1"/>
  </conditionalFormatting>
  <conditionalFormatting sqref="E158:E161">
    <cfRule type="duplicateValues" dxfId="4090" priority="2329" stopIfTrue="1"/>
    <cfRule type="duplicateValues" dxfId="4089" priority="2330" stopIfTrue="1"/>
    <cfRule type="duplicateValues" dxfId="4088" priority="2331" stopIfTrue="1"/>
    <cfRule type="duplicateValues" dxfId="4087" priority="2332" stopIfTrue="1"/>
  </conditionalFormatting>
  <conditionalFormatting sqref="D158">
    <cfRule type="duplicateValues" dxfId="4086" priority="2328" stopIfTrue="1"/>
  </conditionalFormatting>
  <conditionalFormatting sqref="D158">
    <cfRule type="duplicateValues" dxfId="4085" priority="2326" stopIfTrue="1"/>
    <cfRule type="duplicateValues" dxfId="4084" priority="2327" stopIfTrue="1"/>
  </conditionalFormatting>
  <conditionalFormatting sqref="E158">
    <cfRule type="duplicateValues" dxfId="4083" priority="2325" stopIfTrue="1"/>
  </conditionalFormatting>
  <conditionalFormatting sqref="D158">
    <cfRule type="duplicateValues" dxfId="4082" priority="2322" stopIfTrue="1"/>
    <cfRule type="duplicateValues" dxfId="4081" priority="2323" stopIfTrue="1"/>
    <cfRule type="duplicateValues" dxfId="4080" priority="2324" stopIfTrue="1"/>
  </conditionalFormatting>
  <conditionalFormatting sqref="E158">
    <cfRule type="duplicateValues" dxfId="4079" priority="2320" stopIfTrue="1"/>
    <cfRule type="duplicateValues" dxfId="4078" priority="2321" stopIfTrue="1"/>
  </conditionalFormatting>
  <conditionalFormatting sqref="E158:E161">
    <cfRule type="duplicateValues" dxfId="4077" priority="2316" stopIfTrue="1"/>
    <cfRule type="duplicateValues" dxfId="4076" priority="2317" stopIfTrue="1"/>
    <cfRule type="duplicateValues" dxfId="4075" priority="2318" stopIfTrue="1"/>
    <cfRule type="duplicateValues" dxfId="4074" priority="2319" stopIfTrue="1"/>
  </conditionalFormatting>
  <conditionalFormatting sqref="E158:E161">
    <cfRule type="duplicateValues" dxfId="4073" priority="2313" stopIfTrue="1"/>
    <cfRule type="duplicateValues" dxfId="4072" priority="2314" stopIfTrue="1"/>
    <cfRule type="duplicateValues" dxfId="4071" priority="2315" stopIfTrue="1"/>
  </conditionalFormatting>
  <conditionalFormatting sqref="D150:D151">
    <cfRule type="duplicateValues" dxfId="4070" priority="542393" stopIfTrue="1"/>
  </conditionalFormatting>
  <conditionalFormatting sqref="D150:D151">
    <cfRule type="duplicateValues" dxfId="4069" priority="542394" stopIfTrue="1"/>
    <cfRule type="duplicateValues" dxfId="4068" priority="542395" stopIfTrue="1"/>
  </conditionalFormatting>
  <conditionalFormatting sqref="E150:E151">
    <cfRule type="duplicateValues" dxfId="4067" priority="542396" stopIfTrue="1"/>
  </conditionalFormatting>
  <conditionalFormatting sqref="D150:D151">
    <cfRule type="duplicateValues" dxfId="4066" priority="542397" stopIfTrue="1"/>
    <cfRule type="duplicateValues" dxfId="4065" priority="542398" stopIfTrue="1"/>
    <cfRule type="duplicateValues" dxfId="4064" priority="542399" stopIfTrue="1"/>
  </conditionalFormatting>
  <conditionalFormatting sqref="E150:E151">
    <cfRule type="duplicateValues" dxfId="4063" priority="542400" stopIfTrue="1"/>
    <cfRule type="duplicateValues" dxfId="4062" priority="542401" stopIfTrue="1"/>
  </conditionalFormatting>
  <conditionalFormatting sqref="D59">
    <cfRule type="duplicateValues" dxfId="4061" priority="2132"/>
  </conditionalFormatting>
  <conditionalFormatting sqref="E59">
    <cfRule type="duplicateValues" dxfId="4060" priority="2131"/>
  </conditionalFormatting>
  <conditionalFormatting sqref="D59">
    <cfRule type="duplicateValues" dxfId="4059" priority="2130" stopIfTrue="1"/>
  </conditionalFormatting>
  <conditionalFormatting sqref="E59">
    <cfRule type="duplicateValues" dxfId="4058" priority="2129" stopIfTrue="1"/>
  </conditionalFormatting>
  <conditionalFormatting sqref="D59">
    <cfRule type="duplicateValues" dxfId="4057" priority="2127"/>
    <cfRule type="duplicateValues" dxfId="4056" priority="2128"/>
  </conditionalFormatting>
  <conditionalFormatting sqref="E59">
    <cfRule type="duplicateValues" dxfId="4055" priority="2125"/>
    <cfRule type="duplicateValues" dxfId="4054" priority="2126"/>
  </conditionalFormatting>
  <conditionalFormatting sqref="D59">
    <cfRule type="duplicateValues" dxfId="4053" priority="2124" stopIfTrue="1"/>
  </conditionalFormatting>
  <conditionalFormatting sqref="E59">
    <cfRule type="duplicateValues" dxfId="4052" priority="2123" stopIfTrue="1"/>
  </conditionalFormatting>
  <conditionalFormatting sqref="D59">
    <cfRule type="duplicateValues" dxfId="4051" priority="2122" stopIfTrue="1"/>
  </conditionalFormatting>
  <conditionalFormatting sqref="E59">
    <cfRule type="duplicateValues" dxfId="4050" priority="2120" stopIfTrue="1"/>
    <cfRule type="duplicateValues" dxfId="4049" priority="2121" stopIfTrue="1"/>
  </conditionalFormatting>
  <conditionalFormatting sqref="D59">
    <cfRule type="duplicateValues" dxfId="4048" priority="2118" stopIfTrue="1"/>
    <cfRule type="duplicateValues" dxfId="4047" priority="2119" stopIfTrue="1"/>
  </conditionalFormatting>
  <conditionalFormatting sqref="E59">
    <cfRule type="duplicateValues" dxfId="4046" priority="2117" stopIfTrue="1"/>
  </conditionalFormatting>
  <conditionalFormatting sqref="E59">
    <cfRule type="duplicateValues" dxfId="4045" priority="2113" stopIfTrue="1"/>
    <cfRule type="duplicateValues" dxfId="4044" priority="2114" stopIfTrue="1"/>
    <cfRule type="duplicateValues" dxfId="4043" priority="2115" stopIfTrue="1"/>
    <cfRule type="duplicateValues" dxfId="4042" priority="2116" stopIfTrue="1"/>
  </conditionalFormatting>
  <conditionalFormatting sqref="D59">
    <cfRule type="duplicateValues" dxfId="4041" priority="2112" stopIfTrue="1"/>
  </conditionalFormatting>
  <conditionalFormatting sqref="D59">
    <cfRule type="duplicateValues" dxfId="4040" priority="2110" stopIfTrue="1"/>
    <cfRule type="duplicateValues" dxfId="4039" priority="2111" stopIfTrue="1"/>
  </conditionalFormatting>
  <conditionalFormatting sqref="E59">
    <cfRule type="duplicateValues" dxfId="4038" priority="2109" stopIfTrue="1"/>
  </conditionalFormatting>
  <conditionalFormatting sqref="D59">
    <cfRule type="duplicateValues" dxfId="4037" priority="2106" stopIfTrue="1"/>
    <cfRule type="duplicateValues" dxfId="4036" priority="2107" stopIfTrue="1"/>
    <cfRule type="duplicateValues" dxfId="4035" priority="2108" stopIfTrue="1"/>
  </conditionalFormatting>
  <conditionalFormatting sqref="E59">
    <cfRule type="duplicateValues" dxfId="4034" priority="2104" stopIfTrue="1"/>
    <cfRule type="duplicateValues" dxfId="4033" priority="2105" stopIfTrue="1"/>
  </conditionalFormatting>
  <conditionalFormatting sqref="E59">
    <cfRule type="duplicateValues" dxfId="4032" priority="2100" stopIfTrue="1"/>
    <cfRule type="duplicateValues" dxfId="4031" priority="2101" stopIfTrue="1"/>
    <cfRule type="duplicateValues" dxfId="4030" priority="2102" stopIfTrue="1"/>
    <cfRule type="duplicateValues" dxfId="4029" priority="2103" stopIfTrue="1"/>
  </conditionalFormatting>
  <conditionalFormatting sqref="E59">
    <cfRule type="duplicateValues" dxfId="4028" priority="2097" stopIfTrue="1"/>
    <cfRule type="duplicateValues" dxfId="4027" priority="2098" stopIfTrue="1"/>
    <cfRule type="duplicateValues" dxfId="4026" priority="2099" stopIfTrue="1"/>
  </conditionalFormatting>
  <conditionalFormatting sqref="AP86 AP98:AP101">
    <cfRule type="duplicateValues" dxfId="4025" priority="1905" stopIfTrue="1"/>
  </conditionalFormatting>
  <conditionalFormatting sqref="AP7:AP9">
    <cfRule type="duplicateValues" dxfId="4024" priority="1796" stopIfTrue="1"/>
  </conditionalFormatting>
  <conditionalFormatting sqref="D45">
    <cfRule type="duplicateValues" dxfId="4023" priority="1568"/>
  </conditionalFormatting>
  <conditionalFormatting sqref="E45">
    <cfRule type="duplicateValues" dxfId="4022" priority="1567"/>
  </conditionalFormatting>
  <conditionalFormatting sqref="D45">
    <cfRule type="duplicateValues" dxfId="4021" priority="1566" stopIfTrue="1"/>
  </conditionalFormatting>
  <conditionalFormatting sqref="E45">
    <cfRule type="duplicateValues" dxfId="4020" priority="1565" stopIfTrue="1"/>
  </conditionalFormatting>
  <conditionalFormatting sqref="D45">
    <cfRule type="duplicateValues" dxfId="4019" priority="1563"/>
    <cfRule type="duplicateValues" dxfId="4018" priority="1564"/>
  </conditionalFormatting>
  <conditionalFormatting sqref="E45">
    <cfRule type="duplicateValues" dxfId="4017" priority="1561"/>
    <cfRule type="duplicateValues" dxfId="4016" priority="1562"/>
  </conditionalFormatting>
  <conditionalFormatting sqref="D45">
    <cfRule type="duplicateValues" dxfId="4015" priority="1560" stopIfTrue="1"/>
  </conditionalFormatting>
  <conditionalFormatting sqref="E45">
    <cfRule type="duplicateValues" dxfId="4014" priority="1559" stopIfTrue="1"/>
  </conditionalFormatting>
  <conditionalFormatting sqref="D45">
    <cfRule type="duplicateValues" dxfId="4013" priority="1558" stopIfTrue="1"/>
  </conditionalFormatting>
  <conditionalFormatting sqref="E45">
    <cfRule type="duplicateValues" dxfId="4012" priority="1556" stopIfTrue="1"/>
    <cfRule type="duplicateValues" dxfId="4011" priority="1557" stopIfTrue="1"/>
  </conditionalFormatting>
  <conditionalFormatting sqref="D45">
    <cfRule type="duplicateValues" dxfId="4010" priority="1554" stopIfTrue="1"/>
    <cfRule type="duplicateValues" dxfId="4009" priority="1555" stopIfTrue="1"/>
  </conditionalFormatting>
  <conditionalFormatting sqref="E45">
    <cfRule type="duplicateValues" dxfId="4008" priority="1553" stopIfTrue="1"/>
  </conditionalFormatting>
  <conditionalFormatting sqref="E45">
    <cfRule type="duplicateValues" dxfId="4007" priority="1549" stopIfTrue="1"/>
    <cfRule type="duplicateValues" dxfId="4006" priority="1550" stopIfTrue="1"/>
    <cfRule type="duplicateValues" dxfId="4005" priority="1551" stopIfTrue="1"/>
    <cfRule type="duplicateValues" dxfId="4004" priority="1552" stopIfTrue="1"/>
  </conditionalFormatting>
  <conditionalFormatting sqref="D45">
    <cfRule type="duplicateValues" dxfId="4003" priority="1548" stopIfTrue="1"/>
  </conditionalFormatting>
  <conditionalFormatting sqref="D45">
    <cfRule type="duplicateValues" dxfId="4002" priority="1546" stopIfTrue="1"/>
    <cfRule type="duplicateValues" dxfId="4001" priority="1547" stopIfTrue="1"/>
  </conditionalFormatting>
  <conditionalFormatting sqref="E45">
    <cfRule type="duplicateValues" dxfId="4000" priority="1545" stopIfTrue="1"/>
  </conditionalFormatting>
  <conditionalFormatting sqref="D45">
    <cfRule type="duplicateValues" dxfId="3999" priority="1542" stopIfTrue="1"/>
    <cfRule type="duplicateValues" dxfId="3998" priority="1543" stopIfTrue="1"/>
    <cfRule type="duplicateValues" dxfId="3997" priority="1544" stopIfTrue="1"/>
  </conditionalFormatting>
  <conditionalFormatting sqref="E45">
    <cfRule type="duplicateValues" dxfId="3996" priority="1540" stopIfTrue="1"/>
    <cfRule type="duplicateValues" dxfId="3995" priority="1541" stopIfTrue="1"/>
  </conditionalFormatting>
  <conditionalFormatting sqref="E45">
    <cfRule type="duplicateValues" dxfId="3994" priority="1536" stopIfTrue="1"/>
    <cfRule type="duplicateValues" dxfId="3993" priority="1537" stopIfTrue="1"/>
    <cfRule type="duplicateValues" dxfId="3992" priority="1538" stopIfTrue="1"/>
    <cfRule type="duplicateValues" dxfId="3991" priority="1539" stopIfTrue="1"/>
  </conditionalFormatting>
  <conditionalFormatting sqref="E45">
    <cfRule type="duplicateValues" dxfId="3990" priority="1533" stopIfTrue="1"/>
    <cfRule type="duplicateValues" dxfId="3989" priority="1534" stopIfTrue="1"/>
    <cfRule type="duplicateValues" dxfId="3988" priority="1535" stopIfTrue="1"/>
  </conditionalFormatting>
  <conditionalFormatting sqref="D48">
    <cfRule type="duplicateValues" dxfId="3987" priority="1532"/>
  </conditionalFormatting>
  <conditionalFormatting sqref="E48">
    <cfRule type="duplicateValues" dxfId="3986" priority="1531"/>
  </conditionalFormatting>
  <conditionalFormatting sqref="D48">
    <cfRule type="duplicateValues" dxfId="3985" priority="1530" stopIfTrue="1"/>
  </conditionalFormatting>
  <conditionalFormatting sqref="E48">
    <cfRule type="duplicateValues" dxfId="3984" priority="1529" stopIfTrue="1"/>
  </conditionalFormatting>
  <conditionalFormatting sqref="D48">
    <cfRule type="duplicateValues" dxfId="3983" priority="1527"/>
    <cfRule type="duplicateValues" dxfId="3982" priority="1528"/>
  </conditionalFormatting>
  <conditionalFormatting sqref="E48">
    <cfRule type="duplicateValues" dxfId="3981" priority="1525"/>
    <cfRule type="duplicateValues" dxfId="3980" priority="1526"/>
  </conditionalFormatting>
  <conditionalFormatting sqref="D48">
    <cfRule type="duplicateValues" dxfId="3979" priority="1524" stopIfTrue="1"/>
  </conditionalFormatting>
  <conditionalFormatting sqref="E48">
    <cfRule type="duplicateValues" dxfId="3978" priority="1523" stopIfTrue="1"/>
  </conditionalFormatting>
  <conditionalFormatting sqref="D48">
    <cfRule type="duplicateValues" dxfId="3977" priority="1522" stopIfTrue="1"/>
  </conditionalFormatting>
  <conditionalFormatting sqref="E48">
    <cfRule type="duplicateValues" dxfId="3976" priority="1520" stopIfTrue="1"/>
    <cfRule type="duplicateValues" dxfId="3975" priority="1521" stopIfTrue="1"/>
  </conditionalFormatting>
  <conditionalFormatting sqref="D48">
    <cfRule type="duplicateValues" dxfId="3974" priority="1518" stopIfTrue="1"/>
    <cfRule type="duplicateValues" dxfId="3973" priority="1519" stopIfTrue="1"/>
  </conditionalFormatting>
  <conditionalFormatting sqref="E48">
    <cfRule type="duplicateValues" dxfId="3972" priority="1517" stopIfTrue="1"/>
  </conditionalFormatting>
  <conditionalFormatting sqref="E48">
    <cfRule type="duplicateValues" dxfId="3971" priority="1513" stopIfTrue="1"/>
    <cfRule type="duplicateValues" dxfId="3970" priority="1514" stopIfTrue="1"/>
    <cfRule type="duplicateValues" dxfId="3969" priority="1515" stopIfTrue="1"/>
    <cfRule type="duplicateValues" dxfId="3968" priority="1516" stopIfTrue="1"/>
  </conditionalFormatting>
  <conditionalFormatting sqref="D48">
    <cfRule type="duplicateValues" dxfId="3967" priority="1512" stopIfTrue="1"/>
  </conditionalFormatting>
  <conditionalFormatting sqref="D48">
    <cfRule type="duplicateValues" dxfId="3966" priority="1510" stopIfTrue="1"/>
    <cfRule type="duplicateValues" dxfId="3965" priority="1511" stopIfTrue="1"/>
  </conditionalFormatting>
  <conditionalFormatting sqref="E48">
    <cfRule type="duplicateValues" dxfId="3964" priority="1509" stopIfTrue="1"/>
  </conditionalFormatting>
  <conditionalFormatting sqref="D48">
    <cfRule type="duplicateValues" dxfId="3963" priority="1506" stopIfTrue="1"/>
    <cfRule type="duplicateValues" dxfId="3962" priority="1507" stopIfTrue="1"/>
    <cfRule type="duplicateValues" dxfId="3961" priority="1508" stopIfTrue="1"/>
  </conditionalFormatting>
  <conditionalFormatting sqref="E48">
    <cfRule type="duplicateValues" dxfId="3960" priority="1504" stopIfTrue="1"/>
    <cfRule type="duplicateValues" dxfId="3959" priority="1505" stopIfTrue="1"/>
  </conditionalFormatting>
  <conditionalFormatting sqref="E48">
    <cfRule type="duplicateValues" dxfId="3958" priority="1500" stopIfTrue="1"/>
    <cfRule type="duplicateValues" dxfId="3957" priority="1501" stopIfTrue="1"/>
    <cfRule type="duplicateValues" dxfId="3956" priority="1502" stopIfTrue="1"/>
    <cfRule type="duplicateValues" dxfId="3955" priority="1503" stopIfTrue="1"/>
  </conditionalFormatting>
  <conditionalFormatting sqref="E48">
    <cfRule type="duplicateValues" dxfId="3954" priority="1497" stopIfTrue="1"/>
    <cfRule type="duplicateValues" dxfId="3953" priority="1498" stopIfTrue="1"/>
    <cfRule type="duplicateValues" dxfId="3952" priority="1499" stopIfTrue="1"/>
  </conditionalFormatting>
  <conditionalFormatting sqref="D56">
    <cfRule type="duplicateValues" dxfId="3951" priority="1482"/>
  </conditionalFormatting>
  <conditionalFormatting sqref="E56">
    <cfRule type="duplicateValues" dxfId="3950" priority="1481"/>
  </conditionalFormatting>
  <conditionalFormatting sqref="D56">
    <cfRule type="duplicateValues" dxfId="3949" priority="1480" stopIfTrue="1"/>
  </conditionalFormatting>
  <conditionalFormatting sqref="E56">
    <cfRule type="duplicateValues" dxfId="3948" priority="1479" stopIfTrue="1"/>
  </conditionalFormatting>
  <conditionalFormatting sqref="D56">
    <cfRule type="duplicateValues" dxfId="3947" priority="1477"/>
    <cfRule type="duplicateValues" dxfId="3946" priority="1478"/>
  </conditionalFormatting>
  <conditionalFormatting sqref="E56">
    <cfRule type="duplicateValues" dxfId="3945" priority="1475"/>
    <cfRule type="duplicateValues" dxfId="3944" priority="1476"/>
  </conditionalFormatting>
  <conditionalFormatting sqref="D56">
    <cfRule type="duplicateValues" dxfId="3943" priority="1474" stopIfTrue="1"/>
  </conditionalFormatting>
  <conditionalFormatting sqref="E56">
    <cfRule type="duplicateValues" dxfId="3942" priority="1473" stopIfTrue="1"/>
  </conditionalFormatting>
  <conditionalFormatting sqref="D56">
    <cfRule type="duplicateValues" dxfId="3941" priority="1472" stopIfTrue="1"/>
  </conditionalFormatting>
  <conditionalFormatting sqref="E56">
    <cfRule type="duplicateValues" dxfId="3940" priority="1470" stopIfTrue="1"/>
    <cfRule type="duplicateValues" dxfId="3939" priority="1471" stopIfTrue="1"/>
  </conditionalFormatting>
  <conditionalFormatting sqref="D56">
    <cfRule type="duplicateValues" dxfId="3938" priority="1468" stopIfTrue="1"/>
    <cfRule type="duplicateValues" dxfId="3937" priority="1469" stopIfTrue="1"/>
  </conditionalFormatting>
  <conditionalFormatting sqref="E56">
    <cfRule type="duplicateValues" dxfId="3936" priority="1467" stopIfTrue="1"/>
  </conditionalFormatting>
  <conditionalFormatting sqref="E56">
    <cfRule type="duplicateValues" dxfId="3935" priority="1463" stopIfTrue="1"/>
    <cfRule type="duplicateValues" dxfId="3934" priority="1464" stopIfTrue="1"/>
    <cfRule type="duplicateValues" dxfId="3933" priority="1465" stopIfTrue="1"/>
    <cfRule type="duplicateValues" dxfId="3932" priority="1466" stopIfTrue="1"/>
  </conditionalFormatting>
  <conditionalFormatting sqref="D56">
    <cfRule type="duplicateValues" dxfId="3931" priority="1462" stopIfTrue="1"/>
  </conditionalFormatting>
  <conditionalFormatting sqref="D56">
    <cfRule type="duplicateValues" dxfId="3930" priority="1460" stopIfTrue="1"/>
    <cfRule type="duplicateValues" dxfId="3929" priority="1461" stopIfTrue="1"/>
  </conditionalFormatting>
  <conditionalFormatting sqref="E56">
    <cfRule type="duplicateValues" dxfId="3928" priority="1459" stopIfTrue="1"/>
  </conditionalFormatting>
  <conditionalFormatting sqref="D56">
    <cfRule type="duplicateValues" dxfId="3927" priority="1456" stopIfTrue="1"/>
    <cfRule type="duplicateValues" dxfId="3926" priority="1457" stopIfTrue="1"/>
    <cfRule type="duplicateValues" dxfId="3925" priority="1458" stopIfTrue="1"/>
  </conditionalFormatting>
  <conditionalFormatting sqref="E56">
    <cfRule type="duplicateValues" dxfId="3924" priority="1454" stopIfTrue="1"/>
    <cfRule type="duplicateValues" dxfId="3923" priority="1455" stopIfTrue="1"/>
  </conditionalFormatting>
  <conditionalFormatting sqref="E56">
    <cfRule type="duplicateValues" dxfId="3922" priority="1450" stopIfTrue="1"/>
    <cfRule type="duplicateValues" dxfId="3921" priority="1451" stopIfTrue="1"/>
    <cfRule type="duplicateValues" dxfId="3920" priority="1452" stopIfTrue="1"/>
    <cfRule type="duplicateValues" dxfId="3919" priority="1453" stopIfTrue="1"/>
  </conditionalFormatting>
  <conditionalFormatting sqref="E56">
    <cfRule type="duplicateValues" dxfId="3918" priority="1447" stopIfTrue="1"/>
    <cfRule type="duplicateValues" dxfId="3917" priority="1448" stopIfTrue="1"/>
    <cfRule type="duplicateValues" dxfId="3916" priority="1449" stopIfTrue="1"/>
  </conditionalFormatting>
  <conditionalFormatting sqref="D65">
    <cfRule type="duplicateValues" dxfId="3915" priority="1446"/>
  </conditionalFormatting>
  <conditionalFormatting sqref="E65">
    <cfRule type="duplicateValues" dxfId="3914" priority="1445"/>
  </conditionalFormatting>
  <conditionalFormatting sqref="D65">
    <cfRule type="duplicateValues" dxfId="3913" priority="1444" stopIfTrue="1"/>
  </conditionalFormatting>
  <conditionalFormatting sqref="E65">
    <cfRule type="duplicateValues" dxfId="3912" priority="1443" stopIfTrue="1"/>
  </conditionalFormatting>
  <conditionalFormatting sqref="D65">
    <cfRule type="duplicateValues" dxfId="3911" priority="1441"/>
    <cfRule type="duplicateValues" dxfId="3910" priority="1442"/>
  </conditionalFormatting>
  <conditionalFormatting sqref="E65">
    <cfRule type="duplicateValues" dxfId="3909" priority="1439"/>
    <cfRule type="duplicateValues" dxfId="3908" priority="1440"/>
  </conditionalFormatting>
  <conditionalFormatting sqref="D65">
    <cfRule type="duplicateValues" dxfId="3907" priority="1438" stopIfTrue="1"/>
  </conditionalFormatting>
  <conditionalFormatting sqref="E65">
    <cfRule type="duplicateValues" dxfId="3906" priority="1437" stopIfTrue="1"/>
  </conditionalFormatting>
  <conditionalFormatting sqref="D65">
    <cfRule type="duplicateValues" dxfId="3905" priority="1436" stopIfTrue="1"/>
  </conditionalFormatting>
  <conditionalFormatting sqref="E65">
    <cfRule type="duplicateValues" dxfId="3904" priority="1434" stopIfTrue="1"/>
    <cfRule type="duplicateValues" dxfId="3903" priority="1435" stopIfTrue="1"/>
  </conditionalFormatting>
  <conditionalFormatting sqref="D65">
    <cfRule type="duplicateValues" dxfId="3902" priority="1432" stopIfTrue="1"/>
    <cfRule type="duplicateValues" dxfId="3901" priority="1433" stopIfTrue="1"/>
  </conditionalFormatting>
  <conditionalFormatting sqref="E65">
    <cfRule type="duplicateValues" dxfId="3900" priority="1431" stopIfTrue="1"/>
  </conditionalFormatting>
  <conditionalFormatting sqref="E65">
    <cfRule type="duplicateValues" dxfId="3899" priority="1427" stopIfTrue="1"/>
    <cfRule type="duplicateValues" dxfId="3898" priority="1428" stopIfTrue="1"/>
    <cfRule type="duplicateValues" dxfId="3897" priority="1429" stopIfTrue="1"/>
    <cfRule type="duplicateValues" dxfId="3896" priority="1430" stopIfTrue="1"/>
  </conditionalFormatting>
  <conditionalFormatting sqref="D65">
    <cfRule type="duplicateValues" dxfId="3895" priority="1426" stopIfTrue="1"/>
  </conditionalFormatting>
  <conditionalFormatting sqref="D65">
    <cfRule type="duplicateValues" dxfId="3894" priority="1424" stopIfTrue="1"/>
    <cfRule type="duplicateValues" dxfId="3893" priority="1425" stopIfTrue="1"/>
  </conditionalFormatting>
  <conditionalFormatting sqref="E65">
    <cfRule type="duplicateValues" dxfId="3892" priority="1423" stopIfTrue="1"/>
  </conditionalFormatting>
  <conditionalFormatting sqref="D65">
    <cfRule type="duplicateValues" dxfId="3891" priority="1420" stopIfTrue="1"/>
    <cfRule type="duplicateValues" dxfId="3890" priority="1421" stopIfTrue="1"/>
    <cfRule type="duplicateValues" dxfId="3889" priority="1422" stopIfTrue="1"/>
  </conditionalFormatting>
  <conditionalFormatting sqref="E65">
    <cfRule type="duplicateValues" dxfId="3888" priority="1418" stopIfTrue="1"/>
    <cfRule type="duplicateValues" dxfId="3887" priority="1419" stopIfTrue="1"/>
  </conditionalFormatting>
  <conditionalFormatting sqref="E65">
    <cfRule type="duplicateValues" dxfId="3886" priority="1414" stopIfTrue="1"/>
    <cfRule type="duplicateValues" dxfId="3885" priority="1415" stopIfTrue="1"/>
    <cfRule type="duplicateValues" dxfId="3884" priority="1416" stopIfTrue="1"/>
    <cfRule type="duplicateValues" dxfId="3883" priority="1417" stopIfTrue="1"/>
  </conditionalFormatting>
  <conditionalFormatting sqref="E65">
    <cfRule type="duplicateValues" dxfId="3882" priority="1411" stopIfTrue="1"/>
    <cfRule type="duplicateValues" dxfId="3881" priority="1412" stopIfTrue="1"/>
    <cfRule type="duplicateValues" dxfId="3880" priority="1413" stopIfTrue="1"/>
  </conditionalFormatting>
  <conditionalFormatting sqref="D84:D85">
    <cfRule type="duplicateValues" dxfId="3879" priority="1302"/>
  </conditionalFormatting>
  <conditionalFormatting sqref="E84:E85">
    <cfRule type="duplicateValues" dxfId="3878" priority="1301"/>
  </conditionalFormatting>
  <conditionalFormatting sqref="D84:D85">
    <cfRule type="duplicateValues" dxfId="3877" priority="1300" stopIfTrue="1"/>
  </conditionalFormatting>
  <conditionalFormatting sqref="E84:E85">
    <cfRule type="duplicateValues" dxfId="3876" priority="1299" stopIfTrue="1"/>
  </conditionalFormatting>
  <conditionalFormatting sqref="D84:D85">
    <cfRule type="duplicateValues" dxfId="3875" priority="1297"/>
    <cfRule type="duplicateValues" dxfId="3874" priority="1298"/>
  </conditionalFormatting>
  <conditionalFormatting sqref="E84:E85">
    <cfRule type="duplicateValues" dxfId="3873" priority="1295"/>
    <cfRule type="duplicateValues" dxfId="3872" priority="1296"/>
  </conditionalFormatting>
  <conditionalFormatting sqref="D84:D85">
    <cfRule type="duplicateValues" dxfId="3871" priority="1294" stopIfTrue="1"/>
  </conditionalFormatting>
  <conditionalFormatting sqref="E84:E85">
    <cfRule type="duplicateValues" dxfId="3870" priority="1293" stopIfTrue="1"/>
  </conditionalFormatting>
  <conditionalFormatting sqref="D84:D85">
    <cfRule type="duplicateValues" dxfId="3869" priority="1292" stopIfTrue="1"/>
  </conditionalFormatting>
  <conditionalFormatting sqref="E84:E85">
    <cfRule type="duplicateValues" dxfId="3868" priority="1290" stopIfTrue="1"/>
    <cfRule type="duplicateValues" dxfId="3867" priority="1291" stopIfTrue="1"/>
  </conditionalFormatting>
  <conditionalFormatting sqref="D84:D85">
    <cfRule type="duplicateValues" dxfId="3866" priority="1288" stopIfTrue="1"/>
    <cfRule type="duplicateValues" dxfId="3865" priority="1289" stopIfTrue="1"/>
  </conditionalFormatting>
  <conditionalFormatting sqref="E84:E85">
    <cfRule type="duplicateValues" dxfId="3864" priority="1287" stopIfTrue="1"/>
  </conditionalFormatting>
  <conditionalFormatting sqref="E84:E85">
    <cfRule type="duplicateValues" dxfId="3863" priority="1283" stopIfTrue="1"/>
    <cfRule type="duplicateValues" dxfId="3862" priority="1284" stopIfTrue="1"/>
    <cfRule type="duplicateValues" dxfId="3861" priority="1285" stopIfTrue="1"/>
    <cfRule type="duplicateValues" dxfId="3860" priority="1286" stopIfTrue="1"/>
  </conditionalFormatting>
  <conditionalFormatting sqref="D84:D85">
    <cfRule type="duplicateValues" dxfId="3859" priority="1282" stopIfTrue="1"/>
  </conditionalFormatting>
  <conditionalFormatting sqref="D84:D85">
    <cfRule type="duplicateValues" dxfId="3858" priority="1280" stopIfTrue="1"/>
    <cfRule type="duplicateValues" dxfId="3857" priority="1281" stopIfTrue="1"/>
  </conditionalFormatting>
  <conditionalFormatting sqref="E84:E85">
    <cfRule type="duplicateValues" dxfId="3856" priority="1279" stopIfTrue="1"/>
  </conditionalFormatting>
  <conditionalFormatting sqref="D84:D85">
    <cfRule type="duplicateValues" dxfId="3855" priority="1276" stopIfTrue="1"/>
    <cfRule type="duplicateValues" dxfId="3854" priority="1277" stopIfTrue="1"/>
    <cfRule type="duplicateValues" dxfId="3853" priority="1278" stopIfTrue="1"/>
  </conditionalFormatting>
  <conditionalFormatting sqref="E84:E85">
    <cfRule type="duplicateValues" dxfId="3852" priority="1274" stopIfTrue="1"/>
    <cfRule type="duplicateValues" dxfId="3851" priority="1275" stopIfTrue="1"/>
  </conditionalFormatting>
  <conditionalFormatting sqref="E84:E85">
    <cfRule type="duplicateValues" dxfId="3850" priority="1270" stopIfTrue="1"/>
    <cfRule type="duplicateValues" dxfId="3849" priority="1271" stopIfTrue="1"/>
    <cfRule type="duplicateValues" dxfId="3848" priority="1272" stopIfTrue="1"/>
    <cfRule type="duplicateValues" dxfId="3847" priority="1273" stopIfTrue="1"/>
  </conditionalFormatting>
  <conditionalFormatting sqref="E84:E85">
    <cfRule type="duplicateValues" dxfId="3846" priority="1267" stopIfTrue="1"/>
    <cfRule type="duplicateValues" dxfId="3845" priority="1268" stopIfTrue="1"/>
    <cfRule type="duplicateValues" dxfId="3844" priority="1269" stopIfTrue="1"/>
  </conditionalFormatting>
  <conditionalFormatting sqref="D97">
    <cfRule type="duplicateValues" dxfId="3843" priority="1266"/>
  </conditionalFormatting>
  <conditionalFormatting sqref="E97">
    <cfRule type="duplicateValues" dxfId="3842" priority="1265"/>
  </conditionalFormatting>
  <conditionalFormatting sqref="D97">
    <cfRule type="duplicateValues" dxfId="3841" priority="1264" stopIfTrue="1"/>
  </conditionalFormatting>
  <conditionalFormatting sqref="E97">
    <cfRule type="duplicateValues" dxfId="3840" priority="1263" stopIfTrue="1"/>
  </conditionalFormatting>
  <conditionalFormatting sqref="D97">
    <cfRule type="duplicateValues" dxfId="3839" priority="1261"/>
    <cfRule type="duplicateValues" dxfId="3838" priority="1262"/>
  </conditionalFormatting>
  <conditionalFormatting sqref="E97">
    <cfRule type="duplicateValues" dxfId="3837" priority="1259"/>
    <cfRule type="duplicateValues" dxfId="3836" priority="1260"/>
  </conditionalFormatting>
  <conditionalFormatting sqref="D97">
    <cfRule type="duplicateValues" dxfId="3835" priority="1258" stopIfTrue="1"/>
  </conditionalFormatting>
  <conditionalFormatting sqref="E97">
    <cfRule type="duplicateValues" dxfId="3834" priority="1257" stopIfTrue="1"/>
  </conditionalFormatting>
  <conditionalFormatting sqref="D97">
    <cfRule type="duplicateValues" dxfId="3833" priority="1256" stopIfTrue="1"/>
  </conditionalFormatting>
  <conditionalFormatting sqref="AP87:AP97">
    <cfRule type="duplicateValues" dxfId="3832" priority="1255" stopIfTrue="1"/>
  </conditionalFormatting>
  <conditionalFormatting sqref="E97">
    <cfRule type="duplicateValues" dxfId="3831" priority="1253" stopIfTrue="1"/>
    <cfRule type="duplicateValues" dxfId="3830" priority="1254" stopIfTrue="1"/>
  </conditionalFormatting>
  <conditionalFormatting sqref="D97">
    <cfRule type="duplicateValues" dxfId="3829" priority="1251" stopIfTrue="1"/>
    <cfRule type="duplicateValues" dxfId="3828" priority="1252" stopIfTrue="1"/>
  </conditionalFormatting>
  <conditionalFormatting sqref="E97">
    <cfRule type="duplicateValues" dxfId="3827" priority="1250" stopIfTrue="1"/>
  </conditionalFormatting>
  <conditionalFormatting sqref="E97">
    <cfRule type="duplicateValues" dxfId="3826" priority="1246" stopIfTrue="1"/>
    <cfRule type="duplicateValues" dxfId="3825" priority="1247" stopIfTrue="1"/>
    <cfRule type="duplicateValues" dxfId="3824" priority="1248" stopIfTrue="1"/>
    <cfRule type="duplicateValues" dxfId="3823" priority="1249" stopIfTrue="1"/>
  </conditionalFormatting>
  <conditionalFormatting sqref="D97">
    <cfRule type="duplicateValues" dxfId="3822" priority="1245" stopIfTrue="1"/>
  </conditionalFormatting>
  <conditionalFormatting sqref="D97">
    <cfRule type="duplicateValues" dxfId="3821" priority="1243" stopIfTrue="1"/>
    <cfRule type="duplicateValues" dxfId="3820" priority="1244" stopIfTrue="1"/>
  </conditionalFormatting>
  <conditionalFormatting sqref="E97">
    <cfRule type="duplicateValues" dxfId="3819" priority="1242" stopIfTrue="1"/>
  </conditionalFormatting>
  <conditionalFormatting sqref="D97">
    <cfRule type="duplicateValues" dxfId="3818" priority="1239" stopIfTrue="1"/>
    <cfRule type="duplicateValues" dxfId="3817" priority="1240" stopIfTrue="1"/>
    <cfRule type="duplicateValues" dxfId="3816" priority="1241" stopIfTrue="1"/>
  </conditionalFormatting>
  <conditionalFormatting sqref="E97">
    <cfRule type="duplicateValues" dxfId="3815" priority="1237" stopIfTrue="1"/>
    <cfRule type="duplicateValues" dxfId="3814" priority="1238" stopIfTrue="1"/>
  </conditionalFormatting>
  <conditionalFormatting sqref="E97">
    <cfRule type="duplicateValues" dxfId="3813" priority="1233" stopIfTrue="1"/>
    <cfRule type="duplicateValues" dxfId="3812" priority="1234" stopIfTrue="1"/>
    <cfRule type="duplicateValues" dxfId="3811" priority="1235" stopIfTrue="1"/>
    <cfRule type="duplicateValues" dxfId="3810" priority="1236" stopIfTrue="1"/>
  </conditionalFormatting>
  <conditionalFormatting sqref="E97">
    <cfRule type="duplicateValues" dxfId="3809" priority="1230" stopIfTrue="1"/>
    <cfRule type="duplicateValues" dxfId="3808" priority="1231" stopIfTrue="1"/>
    <cfRule type="duplicateValues" dxfId="3807" priority="1232" stopIfTrue="1"/>
  </conditionalFormatting>
  <conditionalFormatting sqref="D101">
    <cfRule type="duplicateValues" dxfId="3806" priority="1229"/>
  </conditionalFormatting>
  <conditionalFormatting sqref="E101">
    <cfRule type="duplicateValues" dxfId="3805" priority="1228"/>
  </conditionalFormatting>
  <conditionalFormatting sqref="D101">
    <cfRule type="duplicateValues" dxfId="3804" priority="1227" stopIfTrue="1"/>
  </conditionalFormatting>
  <conditionalFormatting sqref="E101">
    <cfRule type="duplicateValues" dxfId="3803" priority="1226" stopIfTrue="1"/>
  </conditionalFormatting>
  <conditionalFormatting sqref="D101">
    <cfRule type="duplicateValues" dxfId="3802" priority="1224"/>
    <cfRule type="duplicateValues" dxfId="3801" priority="1225"/>
  </conditionalFormatting>
  <conditionalFormatting sqref="E101">
    <cfRule type="duplicateValues" dxfId="3800" priority="1222"/>
    <cfRule type="duplicateValues" dxfId="3799" priority="1223"/>
  </conditionalFormatting>
  <conditionalFormatting sqref="D101">
    <cfRule type="duplicateValues" dxfId="3798" priority="1221" stopIfTrue="1"/>
  </conditionalFormatting>
  <conditionalFormatting sqref="E101">
    <cfRule type="duplicateValues" dxfId="3797" priority="1220" stopIfTrue="1"/>
  </conditionalFormatting>
  <conditionalFormatting sqref="D101">
    <cfRule type="duplicateValues" dxfId="3796" priority="1219" stopIfTrue="1"/>
  </conditionalFormatting>
  <conditionalFormatting sqref="E101">
    <cfRule type="duplicateValues" dxfId="3795" priority="1217" stopIfTrue="1"/>
    <cfRule type="duplicateValues" dxfId="3794" priority="1218" stopIfTrue="1"/>
  </conditionalFormatting>
  <conditionalFormatting sqref="D101">
    <cfRule type="duplicateValues" dxfId="3793" priority="1215" stopIfTrue="1"/>
    <cfRule type="duplicateValues" dxfId="3792" priority="1216" stopIfTrue="1"/>
  </conditionalFormatting>
  <conditionalFormatting sqref="E101">
    <cfRule type="duplicateValues" dxfId="3791" priority="1214" stopIfTrue="1"/>
  </conditionalFormatting>
  <conditionalFormatting sqref="E101">
    <cfRule type="duplicateValues" dxfId="3790" priority="1210" stopIfTrue="1"/>
    <cfRule type="duplicateValues" dxfId="3789" priority="1211" stopIfTrue="1"/>
    <cfRule type="duplicateValues" dxfId="3788" priority="1212" stopIfTrue="1"/>
    <cfRule type="duplicateValues" dxfId="3787" priority="1213" stopIfTrue="1"/>
  </conditionalFormatting>
  <conditionalFormatting sqref="D101">
    <cfRule type="duplicateValues" dxfId="3786" priority="1209" stopIfTrue="1"/>
  </conditionalFormatting>
  <conditionalFormatting sqref="D101">
    <cfRule type="duplicateValues" dxfId="3785" priority="1207" stopIfTrue="1"/>
    <cfRule type="duplicateValues" dxfId="3784" priority="1208" stopIfTrue="1"/>
  </conditionalFormatting>
  <conditionalFormatting sqref="E101">
    <cfRule type="duplicateValues" dxfId="3783" priority="1206" stopIfTrue="1"/>
  </conditionalFormatting>
  <conditionalFormatting sqref="D101">
    <cfRule type="duplicateValues" dxfId="3782" priority="1203" stopIfTrue="1"/>
    <cfRule type="duplicateValues" dxfId="3781" priority="1204" stopIfTrue="1"/>
    <cfRule type="duplicateValues" dxfId="3780" priority="1205" stopIfTrue="1"/>
  </conditionalFormatting>
  <conditionalFormatting sqref="E101">
    <cfRule type="duplicateValues" dxfId="3779" priority="1201" stopIfTrue="1"/>
    <cfRule type="duplicateValues" dxfId="3778" priority="1202" stopIfTrue="1"/>
  </conditionalFormatting>
  <conditionalFormatting sqref="E101">
    <cfRule type="duplicateValues" dxfId="3777" priority="1197" stopIfTrue="1"/>
    <cfRule type="duplicateValues" dxfId="3776" priority="1198" stopIfTrue="1"/>
    <cfRule type="duplicateValues" dxfId="3775" priority="1199" stopIfTrue="1"/>
    <cfRule type="duplicateValues" dxfId="3774" priority="1200" stopIfTrue="1"/>
  </conditionalFormatting>
  <conditionalFormatting sqref="E101">
    <cfRule type="duplicateValues" dxfId="3773" priority="1194" stopIfTrue="1"/>
    <cfRule type="duplicateValues" dxfId="3772" priority="1195" stopIfTrue="1"/>
    <cfRule type="duplicateValues" dxfId="3771" priority="1196" stopIfTrue="1"/>
  </conditionalFormatting>
  <conditionalFormatting sqref="D111">
    <cfRule type="duplicateValues" dxfId="3770" priority="1121"/>
  </conditionalFormatting>
  <conditionalFormatting sqref="E111">
    <cfRule type="duplicateValues" dxfId="3769" priority="1120"/>
  </conditionalFormatting>
  <conditionalFormatting sqref="D111">
    <cfRule type="duplicateValues" dxfId="3768" priority="1119" stopIfTrue="1"/>
  </conditionalFormatting>
  <conditionalFormatting sqref="E111">
    <cfRule type="duplicateValues" dxfId="3767" priority="1118" stopIfTrue="1"/>
  </conditionalFormatting>
  <conditionalFormatting sqref="D111">
    <cfRule type="duplicateValues" dxfId="3766" priority="1116"/>
    <cfRule type="duplicateValues" dxfId="3765" priority="1117"/>
  </conditionalFormatting>
  <conditionalFormatting sqref="E111">
    <cfRule type="duplicateValues" dxfId="3764" priority="1114"/>
    <cfRule type="duplicateValues" dxfId="3763" priority="1115"/>
  </conditionalFormatting>
  <conditionalFormatting sqref="D111">
    <cfRule type="duplicateValues" dxfId="3762" priority="1113" stopIfTrue="1"/>
  </conditionalFormatting>
  <conditionalFormatting sqref="E111">
    <cfRule type="duplicateValues" dxfId="3761" priority="1112" stopIfTrue="1"/>
  </conditionalFormatting>
  <conditionalFormatting sqref="D111">
    <cfRule type="duplicateValues" dxfId="3760" priority="1111" stopIfTrue="1"/>
  </conditionalFormatting>
  <conditionalFormatting sqref="E111">
    <cfRule type="duplicateValues" dxfId="3759" priority="1109" stopIfTrue="1"/>
    <cfRule type="duplicateValues" dxfId="3758" priority="1110" stopIfTrue="1"/>
  </conditionalFormatting>
  <conditionalFormatting sqref="D111">
    <cfRule type="duplicateValues" dxfId="3757" priority="1107" stopIfTrue="1"/>
    <cfRule type="duplicateValues" dxfId="3756" priority="1108" stopIfTrue="1"/>
  </conditionalFormatting>
  <conditionalFormatting sqref="E111">
    <cfRule type="duplicateValues" dxfId="3755" priority="1106" stopIfTrue="1"/>
  </conditionalFormatting>
  <conditionalFormatting sqref="E111">
    <cfRule type="duplicateValues" dxfId="3754" priority="1102" stopIfTrue="1"/>
    <cfRule type="duplicateValues" dxfId="3753" priority="1103" stopIfTrue="1"/>
    <cfRule type="duplicateValues" dxfId="3752" priority="1104" stopIfTrue="1"/>
    <cfRule type="duplicateValues" dxfId="3751" priority="1105" stopIfTrue="1"/>
  </conditionalFormatting>
  <conditionalFormatting sqref="D111">
    <cfRule type="duplicateValues" dxfId="3750" priority="1101" stopIfTrue="1"/>
  </conditionalFormatting>
  <conditionalFormatting sqref="D111">
    <cfRule type="duplicateValues" dxfId="3749" priority="1099" stopIfTrue="1"/>
    <cfRule type="duplicateValues" dxfId="3748" priority="1100" stopIfTrue="1"/>
  </conditionalFormatting>
  <conditionalFormatting sqref="E111">
    <cfRule type="duplicateValues" dxfId="3747" priority="1098" stopIfTrue="1"/>
  </conditionalFormatting>
  <conditionalFormatting sqref="D111">
    <cfRule type="duplicateValues" dxfId="3746" priority="1095" stopIfTrue="1"/>
    <cfRule type="duplicateValues" dxfId="3745" priority="1096" stopIfTrue="1"/>
    <cfRule type="duplicateValues" dxfId="3744" priority="1097" stopIfTrue="1"/>
  </conditionalFormatting>
  <conditionalFormatting sqref="E111">
    <cfRule type="duplicateValues" dxfId="3743" priority="1093" stopIfTrue="1"/>
    <cfRule type="duplicateValues" dxfId="3742" priority="1094" stopIfTrue="1"/>
  </conditionalFormatting>
  <conditionalFormatting sqref="E111">
    <cfRule type="duplicateValues" dxfId="3741" priority="1089" stopIfTrue="1"/>
    <cfRule type="duplicateValues" dxfId="3740" priority="1090" stopIfTrue="1"/>
    <cfRule type="duplicateValues" dxfId="3739" priority="1091" stopIfTrue="1"/>
    <cfRule type="duplicateValues" dxfId="3738" priority="1092" stopIfTrue="1"/>
  </conditionalFormatting>
  <conditionalFormatting sqref="E111">
    <cfRule type="duplicateValues" dxfId="3737" priority="1086" stopIfTrue="1"/>
    <cfRule type="duplicateValues" dxfId="3736" priority="1087" stopIfTrue="1"/>
    <cfRule type="duplicateValues" dxfId="3735" priority="1088" stopIfTrue="1"/>
  </conditionalFormatting>
  <conditionalFormatting sqref="D114">
    <cfRule type="duplicateValues" dxfId="3734" priority="1085"/>
  </conditionalFormatting>
  <conditionalFormatting sqref="E114">
    <cfRule type="duplicateValues" dxfId="3733" priority="1084"/>
  </conditionalFormatting>
  <conditionalFormatting sqref="D114">
    <cfRule type="duplicateValues" dxfId="3732" priority="1083" stopIfTrue="1"/>
  </conditionalFormatting>
  <conditionalFormatting sqref="E114">
    <cfRule type="duplicateValues" dxfId="3731" priority="1082" stopIfTrue="1"/>
  </conditionalFormatting>
  <conditionalFormatting sqref="D114">
    <cfRule type="duplicateValues" dxfId="3730" priority="1080"/>
    <cfRule type="duplicateValues" dxfId="3729" priority="1081"/>
  </conditionalFormatting>
  <conditionalFormatting sqref="E114">
    <cfRule type="duplicateValues" dxfId="3728" priority="1078"/>
    <cfRule type="duplicateValues" dxfId="3727" priority="1079"/>
  </conditionalFormatting>
  <conditionalFormatting sqref="D114">
    <cfRule type="duplicateValues" dxfId="3726" priority="1077" stopIfTrue="1"/>
  </conditionalFormatting>
  <conditionalFormatting sqref="E114">
    <cfRule type="duplicateValues" dxfId="3725" priority="1076" stopIfTrue="1"/>
  </conditionalFormatting>
  <conditionalFormatting sqref="D114">
    <cfRule type="duplicateValues" dxfId="3724" priority="1075" stopIfTrue="1"/>
  </conditionalFormatting>
  <conditionalFormatting sqref="E114">
    <cfRule type="duplicateValues" dxfId="3723" priority="1073" stopIfTrue="1"/>
    <cfRule type="duplicateValues" dxfId="3722" priority="1074" stopIfTrue="1"/>
  </conditionalFormatting>
  <conditionalFormatting sqref="D114">
    <cfRule type="duplicateValues" dxfId="3721" priority="1071" stopIfTrue="1"/>
    <cfRule type="duplicateValues" dxfId="3720" priority="1072" stopIfTrue="1"/>
  </conditionalFormatting>
  <conditionalFormatting sqref="E114">
    <cfRule type="duplicateValues" dxfId="3719" priority="1070" stopIfTrue="1"/>
  </conditionalFormatting>
  <conditionalFormatting sqref="E114">
    <cfRule type="duplicateValues" dxfId="3718" priority="1066" stopIfTrue="1"/>
    <cfRule type="duplicateValues" dxfId="3717" priority="1067" stopIfTrue="1"/>
    <cfRule type="duplicateValues" dxfId="3716" priority="1068" stopIfTrue="1"/>
    <cfRule type="duplicateValues" dxfId="3715" priority="1069" stopIfTrue="1"/>
  </conditionalFormatting>
  <conditionalFormatting sqref="D114">
    <cfRule type="duplicateValues" dxfId="3714" priority="1065" stopIfTrue="1"/>
  </conditionalFormatting>
  <conditionalFormatting sqref="D114">
    <cfRule type="duplicateValues" dxfId="3713" priority="1063" stopIfTrue="1"/>
    <cfRule type="duplicateValues" dxfId="3712" priority="1064" stopIfTrue="1"/>
  </conditionalFormatting>
  <conditionalFormatting sqref="E114">
    <cfRule type="duplicateValues" dxfId="3711" priority="1062" stopIfTrue="1"/>
  </conditionalFormatting>
  <conditionalFormatting sqref="D114">
    <cfRule type="duplicateValues" dxfId="3710" priority="1059" stopIfTrue="1"/>
    <cfRule type="duplicateValues" dxfId="3709" priority="1060" stopIfTrue="1"/>
    <cfRule type="duplicateValues" dxfId="3708" priority="1061" stopIfTrue="1"/>
  </conditionalFormatting>
  <conditionalFormatting sqref="E114">
    <cfRule type="duplicateValues" dxfId="3707" priority="1057" stopIfTrue="1"/>
    <cfRule type="duplicateValues" dxfId="3706" priority="1058" stopIfTrue="1"/>
  </conditionalFormatting>
  <conditionalFormatting sqref="E114">
    <cfRule type="duplicateValues" dxfId="3705" priority="1053" stopIfTrue="1"/>
    <cfRule type="duplicateValues" dxfId="3704" priority="1054" stopIfTrue="1"/>
    <cfRule type="duplicateValues" dxfId="3703" priority="1055" stopIfTrue="1"/>
    <cfRule type="duplicateValues" dxfId="3702" priority="1056" stopIfTrue="1"/>
  </conditionalFormatting>
  <conditionalFormatting sqref="E114">
    <cfRule type="duplicateValues" dxfId="3701" priority="1050" stopIfTrue="1"/>
    <cfRule type="duplicateValues" dxfId="3700" priority="1051" stopIfTrue="1"/>
    <cfRule type="duplicateValues" dxfId="3699" priority="1052" stopIfTrue="1"/>
  </conditionalFormatting>
  <conditionalFormatting sqref="D9">
    <cfRule type="duplicateValues" dxfId="3698" priority="1049"/>
  </conditionalFormatting>
  <conditionalFormatting sqref="E9">
    <cfRule type="duplicateValues" dxfId="3697" priority="1048"/>
  </conditionalFormatting>
  <conditionalFormatting sqref="D9">
    <cfRule type="duplicateValues" dxfId="3696" priority="1047" stopIfTrue="1"/>
  </conditionalFormatting>
  <conditionalFormatting sqref="E9">
    <cfRule type="duplicateValues" dxfId="3695" priority="1046" stopIfTrue="1"/>
  </conditionalFormatting>
  <conditionalFormatting sqref="D9">
    <cfRule type="duplicateValues" dxfId="3694" priority="1044"/>
    <cfRule type="duplicateValues" dxfId="3693" priority="1045"/>
  </conditionalFormatting>
  <conditionalFormatting sqref="E9">
    <cfRule type="duplicateValues" dxfId="3692" priority="1042"/>
    <cfRule type="duplicateValues" dxfId="3691" priority="1043"/>
  </conditionalFormatting>
  <conditionalFormatting sqref="D9">
    <cfRule type="duplicateValues" dxfId="3690" priority="1041" stopIfTrue="1"/>
  </conditionalFormatting>
  <conditionalFormatting sqref="E9">
    <cfRule type="duplicateValues" dxfId="3689" priority="1040" stopIfTrue="1"/>
  </conditionalFormatting>
  <conditionalFormatting sqref="D9">
    <cfRule type="duplicateValues" dxfId="3688" priority="1039" stopIfTrue="1"/>
  </conditionalFormatting>
  <conditionalFormatting sqref="E9">
    <cfRule type="duplicateValues" dxfId="3687" priority="1037" stopIfTrue="1"/>
    <cfRule type="duplicateValues" dxfId="3686" priority="1038" stopIfTrue="1"/>
  </conditionalFormatting>
  <conditionalFormatting sqref="D9">
    <cfRule type="duplicateValues" dxfId="3685" priority="1035" stopIfTrue="1"/>
    <cfRule type="duplicateValues" dxfId="3684" priority="1036" stopIfTrue="1"/>
  </conditionalFormatting>
  <conditionalFormatting sqref="E9">
    <cfRule type="duplicateValues" dxfId="3683" priority="1034" stopIfTrue="1"/>
  </conditionalFormatting>
  <conditionalFormatting sqref="E9">
    <cfRule type="duplicateValues" dxfId="3682" priority="1030" stopIfTrue="1"/>
    <cfRule type="duplicateValues" dxfId="3681" priority="1031" stopIfTrue="1"/>
    <cfRule type="duplicateValues" dxfId="3680" priority="1032" stopIfTrue="1"/>
    <cfRule type="duplicateValues" dxfId="3679" priority="1033" stopIfTrue="1"/>
  </conditionalFormatting>
  <conditionalFormatting sqref="D9">
    <cfRule type="duplicateValues" dxfId="3678" priority="1029" stopIfTrue="1"/>
  </conditionalFormatting>
  <conditionalFormatting sqref="D9">
    <cfRule type="duplicateValues" dxfId="3677" priority="1027" stopIfTrue="1"/>
    <cfRule type="duplicateValues" dxfId="3676" priority="1028" stopIfTrue="1"/>
  </conditionalFormatting>
  <conditionalFormatting sqref="E9">
    <cfRule type="duplicateValues" dxfId="3675" priority="1026" stopIfTrue="1"/>
  </conditionalFormatting>
  <conditionalFormatting sqref="D9">
    <cfRule type="duplicateValues" dxfId="3674" priority="1023" stopIfTrue="1"/>
    <cfRule type="duplicateValues" dxfId="3673" priority="1024" stopIfTrue="1"/>
    <cfRule type="duplicateValues" dxfId="3672" priority="1025" stopIfTrue="1"/>
  </conditionalFormatting>
  <conditionalFormatting sqref="E9">
    <cfRule type="duplicateValues" dxfId="3671" priority="1021" stopIfTrue="1"/>
    <cfRule type="duplicateValues" dxfId="3670" priority="1022" stopIfTrue="1"/>
  </conditionalFormatting>
  <conditionalFormatting sqref="E9">
    <cfRule type="duplicateValues" dxfId="3669" priority="1017" stopIfTrue="1"/>
    <cfRule type="duplicateValues" dxfId="3668" priority="1018" stopIfTrue="1"/>
    <cfRule type="duplicateValues" dxfId="3667" priority="1019" stopIfTrue="1"/>
    <cfRule type="duplicateValues" dxfId="3666" priority="1020" stopIfTrue="1"/>
  </conditionalFormatting>
  <conditionalFormatting sqref="E9">
    <cfRule type="duplicateValues" dxfId="3665" priority="1014" stopIfTrue="1"/>
    <cfRule type="duplicateValues" dxfId="3664" priority="1015" stopIfTrue="1"/>
    <cfRule type="duplicateValues" dxfId="3663" priority="1016" stopIfTrue="1"/>
  </conditionalFormatting>
  <conditionalFormatting sqref="D29">
    <cfRule type="duplicateValues" dxfId="3662" priority="941"/>
  </conditionalFormatting>
  <conditionalFormatting sqref="E29">
    <cfRule type="duplicateValues" dxfId="3661" priority="940"/>
  </conditionalFormatting>
  <conditionalFormatting sqref="D29">
    <cfRule type="duplicateValues" dxfId="3660" priority="939" stopIfTrue="1"/>
  </conditionalFormatting>
  <conditionalFormatting sqref="E29">
    <cfRule type="duplicateValues" dxfId="3659" priority="938" stopIfTrue="1"/>
  </conditionalFormatting>
  <conditionalFormatting sqref="D29">
    <cfRule type="duplicateValues" dxfId="3658" priority="936"/>
    <cfRule type="duplicateValues" dxfId="3657" priority="937"/>
  </conditionalFormatting>
  <conditionalFormatting sqref="E29">
    <cfRule type="duplicateValues" dxfId="3656" priority="934"/>
    <cfRule type="duplicateValues" dxfId="3655" priority="935"/>
  </conditionalFormatting>
  <conditionalFormatting sqref="D29">
    <cfRule type="duplicateValues" dxfId="3654" priority="933" stopIfTrue="1"/>
  </conditionalFormatting>
  <conditionalFormatting sqref="E29">
    <cfRule type="duplicateValues" dxfId="3653" priority="932" stopIfTrue="1"/>
  </conditionalFormatting>
  <conditionalFormatting sqref="D29">
    <cfRule type="duplicateValues" dxfId="3652" priority="931" stopIfTrue="1"/>
  </conditionalFormatting>
  <conditionalFormatting sqref="E29">
    <cfRule type="duplicateValues" dxfId="3651" priority="929" stopIfTrue="1"/>
    <cfRule type="duplicateValues" dxfId="3650" priority="930" stopIfTrue="1"/>
  </conditionalFormatting>
  <conditionalFormatting sqref="D29">
    <cfRule type="duplicateValues" dxfId="3649" priority="927" stopIfTrue="1"/>
    <cfRule type="duplicateValues" dxfId="3648" priority="928" stopIfTrue="1"/>
  </conditionalFormatting>
  <conditionalFormatting sqref="E29">
    <cfRule type="duplicateValues" dxfId="3647" priority="926" stopIfTrue="1"/>
  </conditionalFormatting>
  <conditionalFormatting sqref="E29">
    <cfRule type="duplicateValues" dxfId="3646" priority="922" stopIfTrue="1"/>
    <cfRule type="duplicateValues" dxfId="3645" priority="923" stopIfTrue="1"/>
    <cfRule type="duplicateValues" dxfId="3644" priority="924" stopIfTrue="1"/>
    <cfRule type="duplicateValues" dxfId="3643" priority="925" stopIfTrue="1"/>
  </conditionalFormatting>
  <conditionalFormatting sqref="D29">
    <cfRule type="duplicateValues" dxfId="3642" priority="921" stopIfTrue="1"/>
  </conditionalFormatting>
  <conditionalFormatting sqref="D29">
    <cfRule type="duplicateValues" dxfId="3641" priority="919" stopIfTrue="1"/>
    <cfRule type="duplicateValues" dxfId="3640" priority="920" stopIfTrue="1"/>
  </conditionalFormatting>
  <conditionalFormatting sqref="E29">
    <cfRule type="duplicateValues" dxfId="3639" priority="918" stopIfTrue="1"/>
  </conditionalFormatting>
  <conditionalFormatting sqref="D29">
    <cfRule type="duplicateValues" dxfId="3638" priority="915" stopIfTrue="1"/>
    <cfRule type="duplicateValues" dxfId="3637" priority="916" stopIfTrue="1"/>
    <cfRule type="duplicateValues" dxfId="3636" priority="917" stopIfTrue="1"/>
  </conditionalFormatting>
  <conditionalFormatting sqref="E29">
    <cfRule type="duplicateValues" dxfId="3635" priority="913" stopIfTrue="1"/>
    <cfRule type="duplicateValues" dxfId="3634" priority="914" stopIfTrue="1"/>
  </conditionalFormatting>
  <conditionalFormatting sqref="E29">
    <cfRule type="duplicateValues" dxfId="3633" priority="909" stopIfTrue="1"/>
    <cfRule type="duplicateValues" dxfId="3632" priority="910" stopIfTrue="1"/>
    <cfRule type="duplicateValues" dxfId="3631" priority="911" stopIfTrue="1"/>
    <cfRule type="duplicateValues" dxfId="3630" priority="912" stopIfTrue="1"/>
  </conditionalFormatting>
  <conditionalFormatting sqref="E29">
    <cfRule type="duplicateValues" dxfId="3629" priority="906" stopIfTrue="1"/>
    <cfRule type="duplicateValues" dxfId="3628" priority="907" stopIfTrue="1"/>
    <cfRule type="duplicateValues" dxfId="3627" priority="908" stopIfTrue="1"/>
  </conditionalFormatting>
  <conditionalFormatting sqref="D42:D44">
    <cfRule type="duplicateValues" dxfId="3626" priority="797"/>
  </conditionalFormatting>
  <conditionalFormatting sqref="E42:E44">
    <cfRule type="duplicateValues" dxfId="3625" priority="796"/>
  </conditionalFormatting>
  <conditionalFormatting sqref="D42:D44">
    <cfRule type="duplicateValues" dxfId="3624" priority="795" stopIfTrue="1"/>
  </conditionalFormatting>
  <conditionalFormatting sqref="E42:E44">
    <cfRule type="duplicateValues" dxfId="3623" priority="794" stopIfTrue="1"/>
  </conditionalFormatting>
  <conditionalFormatting sqref="D42:D44">
    <cfRule type="duplicateValues" dxfId="3622" priority="792"/>
    <cfRule type="duplicateValues" dxfId="3621" priority="793"/>
  </conditionalFormatting>
  <conditionalFormatting sqref="E42:E44">
    <cfRule type="duplicateValues" dxfId="3620" priority="790"/>
    <cfRule type="duplicateValues" dxfId="3619" priority="791"/>
  </conditionalFormatting>
  <conditionalFormatting sqref="D42:D44">
    <cfRule type="duplicateValues" dxfId="3618" priority="789" stopIfTrue="1"/>
  </conditionalFormatting>
  <conditionalFormatting sqref="E42:E44">
    <cfRule type="duplicateValues" dxfId="3617" priority="788" stopIfTrue="1"/>
  </conditionalFormatting>
  <conditionalFormatting sqref="D42:D44">
    <cfRule type="duplicateValues" dxfId="3616" priority="787" stopIfTrue="1"/>
  </conditionalFormatting>
  <conditionalFormatting sqref="E42:E44">
    <cfRule type="duplicateValues" dxfId="3615" priority="785" stopIfTrue="1"/>
    <cfRule type="duplicateValues" dxfId="3614" priority="786" stopIfTrue="1"/>
  </conditionalFormatting>
  <conditionalFormatting sqref="D42:D44">
    <cfRule type="duplicateValues" dxfId="3613" priority="783" stopIfTrue="1"/>
    <cfRule type="duplicateValues" dxfId="3612" priority="784" stopIfTrue="1"/>
  </conditionalFormatting>
  <conditionalFormatting sqref="E42:E44">
    <cfRule type="duplicateValues" dxfId="3611" priority="782" stopIfTrue="1"/>
  </conditionalFormatting>
  <conditionalFormatting sqref="E42:E44">
    <cfRule type="duplicateValues" dxfId="3610" priority="778" stopIfTrue="1"/>
    <cfRule type="duplicateValues" dxfId="3609" priority="779" stopIfTrue="1"/>
    <cfRule type="duplicateValues" dxfId="3608" priority="780" stopIfTrue="1"/>
    <cfRule type="duplicateValues" dxfId="3607" priority="781" stopIfTrue="1"/>
  </conditionalFormatting>
  <conditionalFormatting sqref="D42:D44">
    <cfRule type="duplicateValues" dxfId="3606" priority="777" stopIfTrue="1"/>
  </conditionalFormatting>
  <conditionalFormatting sqref="D42:D44">
    <cfRule type="duplicateValues" dxfId="3605" priority="775" stopIfTrue="1"/>
    <cfRule type="duplicateValues" dxfId="3604" priority="776" stopIfTrue="1"/>
  </conditionalFormatting>
  <conditionalFormatting sqref="E42:E44">
    <cfRule type="duplicateValues" dxfId="3603" priority="774" stopIfTrue="1"/>
  </conditionalFormatting>
  <conditionalFormatting sqref="D42:D44">
    <cfRule type="duplicateValues" dxfId="3602" priority="771" stopIfTrue="1"/>
    <cfRule type="duplicateValues" dxfId="3601" priority="772" stopIfTrue="1"/>
    <cfRule type="duplicateValues" dxfId="3600" priority="773" stopIfTrue="1"/>
  </conditionalFormatting>
  <conditionalFormatting sqref="E42:E44">
    <cfRule type="duplicateValues" dxfId="3599" priority="769" stopIfTrue="1"/>
    <cfRule type="duplicateValues" dxfId="3598" priority="770" stopIfTrue="1"/>
  </conditionalFormatting>
  <conditionalFormatting sqref="E42:E44">
    <cfRule type="duplicateValues" dxfId="3597" priority="765" stopIfTrue="1"/>
    <cfRule type="duplicateValues" dxfId="3596" priority="766" stopIfTrue="1"/>
    <cfRule type="duplicateValues" dxfId="3595" priority="767" stopIfTrue="1"/>
    <cfRule type="duplicateValues" dxfId="3594" priority="768" stopIfTrue="1"/>
  </conditionalFormatting>
  <conditionalFormatting sqref="E42:E44">
    <cfRule type="duplicateValues" dxfId="3593" priority="762" stopIfTrue="1"/>
    <cfRule type="duplicateValues" dxfId="3592" priority="763" stopIfTrue="1"/>
    <cfRule type="duplicateValues" dxfId="3591" priority="764" stopIfTrue="1"/>
  </conditionalFormatting>
  <conditionalFormatting sqref="D46:D47">
    <cfRule type="duplicateValues" dxfId="3590" priority="761"/>
  </conditionalFormatting>
  <conditionalFormatting sqref="E46:E47">
    <cfRule type="duplicateValues" dxfId="3589" priority="760"/>
  </conditionalFormatting>
  <conditionalFormatting sqref="D46:D47">
    <cfRule type="duplicateValues" dxfId="3588" priority="759" stopIfTrue="1"/>
  </conditionalFormatting>
  <conditionalFormatting sqref="E46:E47">
    <cfRule type="duplicateValues" dxfId="3587" priority="758" stopIfTrue="1"/>
  </conditionalFormatting>
  <conditionalFormatting sqref="D46:D47">
    <cfRule type="duplicateValues" dxfId="3586" priority="756"/>
    <cfRule type="duplicateValues" dxfId="3585" priority="757"/>
  </conditionalFormatting>
  <conditionalFormatting sqref="E46:E47">
    <cfRule type="duplicateValues" dxfId="3584" priority="754"/>
    <cfRule type="duplicateValues" dxfId="3583" priority="755"/>
  </conditionalFormatting>
  <conditionalFormatting sqref="D46:D47">
    <cfRule type="duplicateValues" dxfId="3582" priority="753" stopIfTrue="1"/>
  </conditionalFormatting>
  <conditionalFormatting sqref="E46:E47">
    <cfRule type="duplicateValues" dxfId="3581" priority="752" stopIfTrue="1"/>
  </conditionalFormatting>
  <conditionalFormatting sqref="D46:D47">
    <cfRule type="duplicateValues" dxfId="3580" priority="751" stopIfTrue="1"/>
  </conditionalFormatting>
  <conditionalFormatting sqref="E46:E47">
    <cfRule type="duplicateValues" dxfId="3579" priority="749" stopIfTrue="1"/>
    <cfRule type="duplicateValues" dxfId="3578" priority="750" stopIfTrue="1"/>
  </conditionalFormatting>
  <conditionalFormatting sqref="D46:D47">
    <cfRule type="duplicateValues" dxfId="3577" priority="747" stopIfTrue="1"/>
    <cfRule type="duplicateValues" dxfId="3576" priority="748" stopIfTrue="1"/>
  </conditionalFormatting>
  <conditionalFormatting sqref="E46:E47">
    <cfRule type="duplicateValues" dxfId="3575" priority="746" stopIfTrue="1"/>
  </conditionalFormatting>
  <conditionalFormatting sqref="E46:E47">
    <cfRule type="duplicateValues" dxfId="3574" priority="742" stopIfTrue="1"/>
    <cfRule type="duplicateValues" dxfId="3573" priority="743" stopIfTrue="1"/>
    <cfRule type="duplicateValues" dxfId="3572" priority="744" stopIfTrue="1"/>
    <cfRule type="duplicateValues" dxfId="3571" priority="745" stopIfTrue="1"/>
  </conditionalFormatting>
  <conditionalFormatting sqref="D46:D47">
    <cfRule type="duplicateValues" dxfId="3570" priority="741" stopIfTrue="1"/>
  </conditionalFormatting>
  <conditionalFormatting sqref="D46:D47">
    <cfRule type="duplicateValues" dxfId="3569" priority="739" stopIfTrue="1"/>
    <cfRule type="duplicateValues" dxfId="3568" priority="740" stopIfTrue="1"/>
  </conditionalFormatting>
  <conditionalFormatting sqref="E46:E47">
    <cfRule type="duplicateValues" dxfId="3567" priority="738" stopIfTrue="1"/>
  </conditionalFormatting>
  <conditionalFormatting sqref="D46:D47">
    <cfRule type="duplicateValues" dxfId="3566" priority="735" stopIfTrue="1"/>
    <cfRule type="duplicateValues" dxfId="3565" priority="736" stopIfTrue="1"/>
    <cfRule type="duplicateValues" dxfId="3564" priority="737" stopIfTrue="1"/>
  </conditionalFormatting>
  <conditionalFormatting sqref="E46:E47">
    <cfRule type="duplicateValues" dxfId="3563" priority="733" stopIfTrue="1"/>
    <cfRule type="duplicateValues" dxfId="3562" priority="734" stopIfTrue="1"/>
  </conditionalFormatting>
  <conditionalFormatting sqref="E46:E47">
    <cfRule type="duplicateValues" dxfId="3561" priority="729" stopIfTrue="1"/>
    <cfRule type="duplicateValues" dxfId="3560" priority="730" stopIfTrue="1"/>
    <cfRule type="duplicateValues" dxfId="3559" priority="731" stopIfTrue="1"/>
    <cfRule type="duplicateValues" dxfId="3558" priority="732" stopIfTrue="1"/>
  </conditionalFormatting>
  <conditionalFormatting sqref="E46:E47">
    <cfRule type="duplicateValues" dxfId="3557" priority="726" stopIfTrue="1"/>
    <cfRule type="duplicateValues" dxfId="3556" priority="727" stopIfTrue="1"/>
    <cfRule type="duplicateValues" dxfId="3555" priority="728" stopIfTrue="1"/>
  </conditionalFormatting>
  <conditionalFormatting sqref="D49:D55">
    <cfRule type="duplicateValues" dxfId="3554" priority="725"/>
  </conditionalFormatting>
  <conditionalFormatting sqref="E49:E55">
    <cfRule type="duplicateValues" dxfId="3553" priority="724"/>
  </conditionalFormatting>
  <conditionalFormatting sqref="D49:D55">
    <cfRule type="duplicateValues" dxfId="3552" priority="723" stopIfTrue="1"/>
  </conditionalFormatting>
  <conditionalFormatting sqref="E49:E55">
    <cfRule type="duplicateValues" dxfId="3551" priority="722" stopIfTrue="1"/>
  </conditionalFormatting>
  <conditionalFormatting sqref="D49:D55">
    <cfRule type="duplicateValues" dxfId="3550" priority="720"/>
    <cfRule type="duplicateValues" dxfId="3549" priority="721"/>
  </conditionalFormatting>
  <conditionalFormatting sqref="E49:E55">
    <cfRule type="duplicateValues" dxfId="3548" priority="718"/>
    <cfRule type="duplicateValues" dxfId="3547" priority="719"/>
  </conditionalFormatting>
  <conditionalFormatting sqref="D49:D55">
    <cfRule type="duplicateValues" dxfId="3546" priority="717" stopIfTrue="1"/>
  </conditionalFormatting>
  <conditionalFormatting sqref="E49:E55">
    <cfRule type="duplicateValues" dxfId="3545" priority="716" stopIfTrue="1"/>
  </conditionalFormatting>
  <conditionalFormatting sqref="D49:D55">
    <cfRule type="duplicateValues" dxfId="3544" priority="715" stopIfTrue="1"/>
  </conditionalFormatting>
  <conditionalFormatting sqref="E49:E55">
    <cfRule type="duplicateValues" dxfId="3543" priority="713" stopIfTrue="1"/>
    <cfRule type="duplicateValues" dxfId="3542" priority="714" stopIfTrue="1"/>
  </conditionalFormatting>
  <conditionalFormatting sqref="D49:D55">
    <cfRule type="duplicateValues" dxfId="3541" priority="711" stopIfTrue="1"/>
    <cfRule type="duplicateValues" dxfId="3540" priority="712" stopIfTrue="1"/>
  </conditionalFormatting>
  <conditionalFormatting sqref="E49:E55">
    <cfRule type="duplicateValues" dxfId="3539" priority="710" stopIfTrue="1"/>
  </conditionalFormatting>
  <conditionalFormatting sqref="E49:E55">
    <cfRule type="duplicateValues" dxfId="3538" priority="706" stopIfTrue="1"/>
    <cfRule type="duplicateValues" dxfId="3537" priority="707" stopIfTrue="1"/>
    <cfRule type="duplicateValues" dxfId="3536" priority="708" stopIfTrue="1"/>
    <cfRule type="duplicateValues" dxfId="3535" priority="709" stopIfTrue="1"/>
  </conditionalFormatting>
  <conditionalFormatting sqref="D49:D55">
    <cfRule type="duplicateValues" dxfId="3534" priority="705" stopIfTrue="1"/>
  </conditionalFormatting>
  <conditionalFormatting sqref="D49:D55">
    <cfRule type="duplicateValues" dxfId="3533" priority="703" stopIfTrue="1"/>
    <cfRule type="duplicateValues" dxfId="3532" priority="704" stopIfTrue="1"/>
  </conditionalFormatting>
  <conditionalFormatting sqref="E49:E55">
    <cfRule type="duplicateValues" dxfId="3531" priority="702" stopIfTrue="1"/>
  </conditionalFormatting>
  <conditionalFormatting sqref="D49:D55">
    <cfRule type="duplicateValues" dxfId="3530" priority="699" stopIfTrue="1"/>
    <cfRule type="duplicateValues" dxfId="3529" priority="700" stopIfTrue="1"/>
    <cfRule type="duplicateValues" dxfId="3528" priority="701" stopIfTrue="1"/>
  </conditionalFormatting>
  <conditionalFormatting sqref="E49:E55">
    <cfRule type="duplicateValues" dxfId="3527" priority="697" stopIfTrue="1"/>
    <cfRule type="duplicateValues" dxfId="3526" priority="698" stopIfTrue="1"/>
  </conditionalFormatting>
  <conditionalFormatting sqref="E49:E55">
    <cfRule type="duplicateValues" dxfId="3525" priority="693" stopIfTrue="1"/>
    <cfRule type="duplicateValues" dxfId="3524" priority="694" stopIfTrue="1"/>
    <cfRule type="duplicateValues" dxfId="3523" priority="695" stopIfTrue="1"/>
    <cfRule type="duplicateValues" dxfId="3522" priority="696" stopIfTrue="1"/>
  </conditionalFormatting>
  <conditionalFormatting sqref="E49:E55">
    <cfRule type="duplicateValues" dxfId="3521" priority="690" stopIfTrue="1"/>
    <cfRule type="duplicateValues" dxfId="3520" priority="691" stopIfTrue="1"/>
    <cfRule type="duplicateValues" dxfId="3519" priority="692" stopIfTrue="1"/>
  </conditionalFormatting>
  <conditionalFormatting sqref="D57:D58">
    <cfRule type="duplicateValues" dxfId="3518" priority="689"/>
  </conditionalFormatting>
  <conditionalFormatting sqref="E57:E58">
    <cfRule type="duplicateValues" dxfId="3517" priority="688"/>
  </conditionalFormatting>
  <conditionalFormatting sqref="D57:D58">
    <cfRule type="duplicateValues" dxfId="3516" priority="687" stopIfTrue="1"/>
  </conditionalFormatting>
  <conditionalFormatting sqref="E57:E58">
    <cfRule type="duplicateValues" dxfId="3515" priority="686" stopIfTrue="1"/>
  </conditionalFormatting>
  <conditionalFormatting sqref="D57:D58">
    <cfRule type="duplicateValues" dxfId="3514" priority="684"/>
    <cfRule type="duplicateValues" dxfId="3513" priority="685"/>
  </conditionalFormatting>
  <conditionalFormatting sqref="E57:E58">
    <cfRule type="duplicateValues" dxfId="3512" priority="682"/>
    <cfRule type="duplicateValues" dxfId="3511" priority="683"/>
  </conditionalFormatting>
  <conditionalFormatting sqref="D57:D58">
    <cfRule type="duplicateValues" dxfId="3510" priority="681" stopIfTrue="1"/>
  </conditionalFormatting>
  <conditionalFormatting sqref="E57:E58">
    <cfRule type="duplicateValues" dxfId="3509" priority="680" stopIfTrue="1"/>
  </conditionalFormatting>
  <conditionalFormatting sqref="D57:D58">
    <cfRule type="duplicateValues" dxfId="3508" priority="679" stopIfTrue="1"/>
  </conditionalFormatting>
  <conditionalFormatting sqref="E57:E58">
    <cfRule type="duplicateValues" dxfId="3507" priority="677" stopIfTrue="1"/>
    <cfRule type="duplicateValues" dxfId="3506" priority="678" stopIfTrue="1"/>
  </conditionalFormatting>
  <conditionalFormatting sqref="D57:D58">
    <cfRule type="duplicateValues" dxfId="3505" priority="675" stopIfTrue="1"/>
    <cfRule type="duplicateValues" dxfId="3504" priority="676" stopIfTrue="1"/>
  </conditionalFormatting>
  <conditionalFormatting sqref="E57:E58">
    <cfRule type="duplicateValues" dxfId="3503" priority="674" stopIfTrue="1"/>
  </conditionalFormatting>
  <conditionalFormatting sqref="E57:E58">
    <cfRule type="duplicateValues" dxfId="3502" priority="670" stopIfTrue="1"/>
    <cfRule type="duplicateValues" dxfId="3501" priority="671" stopIfTrue="1"/>
    <cfRule type="duplicateValues" dxfId="3500" priority="672" stopIfTrue="1"/>
    <cfRule type="duplicateValues" dxfId="3499" priority="673" stopIfTrue="1"/>
  </conditionalFormatting>
  <conditionalFormatting sqref="D57:D58">
    <cfRule type="duplicateValues" dxfId="3498" priority="669" stopIfTrue="1"/>
  </conditionalFormatting>
  <conditionalFormatting sqref="D57:D58">
    <cfRule type="duplicateValues" dxfId="3497" priority="667" stopIfTrue="1"/>
    <cfRule type="duplicateValues" dxfId="3496" priority="668" stopIfTrue="1"/>
  </conditionalFormatting>
  <conditionalFormatting sqref="E57:E58">
    <cfRule type="duplicateValues" dxfId="3495" priority="666" stopIfTrue="1"/>
  </conditionalFormatting>
  <conditionalFormatting sqref="D57:D58">
    <cfRule type="duplicateValues" dxfId="3494" priority="663" stopIfTrue="1"/>
    <cfRule type="duplicateValues" dxfId="3493" priority="664" stopIfTrue="1"/>
    <cfRule type="duplicateValues" dxfId="3492" priority="665" stopIfTrue="1"/>
  </conditionalFormatting>
  <conditionalFormatting sqref="E57:E58">
    <cfRule type="duplicateValues" dxfId="3491" priority="661" stopIfTrue="1"/>
    <cfRule type="duplicateValues" dxfId="3490" priority="662" stopIfTrue="1"/>
  </conditionalFormatting>
  <conditionalFormatting sqref="E57:E58">
    <cfRule type="duplicateValues" dxfId="3489" priority="657" stopIfTrue="1"/>
    <cfRule type="duplicateValues" dxfId="3488" priority="658" stopIfTrue="1"/>
    <cfRule type="duplicateValues" dxfId="3487" priority="659" stopIfTrue="1"/>
    <cfRule type="duplicateValues" dxfId="3486" priority="660" stopIfTrue="1"/>
  </conditionalFormatting>
  <conditionalFormatting sqref="E57:E58">
    <cfRule type="duplicateValues" dxfId="3485" priority="654" stopIfTrue="1"/>
    <cfRule type="duplicateValues" dxfId="3484" priority="655" stopIfTrue="1"/>
    <cfRule type="duplicateValues" dxfId="3483" priority="656" stopIfTrue="1"/>
  </conditionalFormatting>
  <conditionalFormatting sqref="D60:D63">
    <cfRule type="duplicateValues" dxfId="3482" priority="653"/>
  </conditionalFormatting>
  <conditionalFormatting sqref="E60:E63">
    <cfRule type="duplicateValues" dxfId="3481" priority="652"/>
  </conditionalFormatting>
  <conditionalFormatting sqref="D60:D63">
    <cfRule type="duplicateValues" dxfId="3480" priority="651" stopIfTrue="1"/>
  </conditionalFormatting>
  <conditionalFormatting sqref="E60:E63">
    <cfRule type="duplicateValues" dxfId="3479" priority="650" stopIfTrue="1"/>
  </conditionalFormatting>
  <conditionalFormatting sqref="D60:D63">
    <cfRule type="duplicateValues" dxfId="3478" priority="648"/>
    <cfRule type="duplicateValues" dxfId="3477" priority="649"/>
  </conditionalFormatting>
  <conditionalFormatting sqref="E60:E63">
    <cfRule type="duplicateValues" dxfId="3476" priority="646"/>
    <cfRule type="duplicateValues" dxfId="3475" priority="647"/>
  </conditionalFormatting>
  <conditionalFormatting sqref="D60:D63">
    <cfRule type="duplicateValues" dxfId="3474" priority="645" stopIfTrue="1"/>
  </conditionalFormatting>
  <conditionalFormatting sqref="E60:E63">
    <cfRule type="duplicateValues" dxfId="3473" priority="644" stopIfTrue="1"/>
  </conditionalFormatting>
  <conditionalFormatting sqref="D60:D63">
    <cfRule type="duplicateValues" dxfId="3472" priority="643" stopIfTrue="1"/>
  </conditionalFormatting>
  <conditionalFormatting sqref="E60:E63">
    <cfRule type="duplicateValues" dxfId="3471" priority="641" stopIfTrue="1"/>
    <cfRule type="duplicateValues" dxfId="3470" priority="642" stopIfTrue="1"/>
  </conditionalFormatting>
  <conditionalFormatting sqref="D60:D63">
    <cfRule type="duplicateValues" dxfId="3469" priority="639" stopIfTrue="1"/>
    <cfRule type="duplicateValues" dxfId="3468" priority="640" stopIfTrue="1"/>
  </conditionalFormatting>
  <conditionalFormatting sqref="E60:E63">
    <cfRule type="duplicateValues" dxfId="3467" priority="638" stopIfTrue="1"/>
  </conditionalFormatting>
  <conditionalFormatting sqref="E60:E63">
    <cfRule type="duplicateValues" dxfId="3466" priority="634" stopIfTrue="1"/>
    <cfRule type="duplicateValues" dxfId="3465" priority="635" stopIfTrue="1"/>
    <cfRule type="duplicateValues" dxfId="3464" priority="636" stopIfTrue="1"/>
    <cfRule type="duplicateValues" dxfId="3463" priority="637" stopIfTrue="1"/>
  </conditionalFormatting>
  <conditionalFormatting sqref="D60:D63">
    <cfRule type="duplicateValues" dxfId="3462" priority="633" stopIfTrue="1"/>
  </conditionalFormatting>
  <conditionalFormatting sqref="D60:D63">
    <cfRule type="duplicateValues" dxfId="3461" priority="631" stopIfTrue="1"/>
    <cfRule type="duplicateValues" dxfId="3460" priority="632" stopIfTrue="1"/>
  </conditionalFormatting>
  <conditionalFormatting sqref="E60:E63">
    <cfRule type="duplicateValues" dxfId="3459" priority="630" stopIfTrue="1"/>
  </conditionalFormatting>
  <conditionalFormatting sqref="D60:D63">
    <cfRule type="duplicateValues" dxfId="3458" priority="627" stopIfTrue="1"/>
    <cfRule type="duplicateValues" dxfId="3457" priority="628" stopIfTrue="1"/>
    <cfRule type="duplicateValues" dxfId="3456" priority="629" stopIfTrue="1"/>
  </conditionalFormatting>
  <conditionalFormatting sqref="E60:E63">
    <cfRule type="duplicateValues" dxfId="3455" priority="625" stopIfTrue="1"/>
    <cfRule type="duplicateValues" dxfId="3454" priority="626" stopIfTrue="1"/>
  </conditionalFormatting>
  <conditionalFormatting sqref="E60:E63">
    <cfRule type="duplicateValues" dxfId="3453" priority="621" stopIfTrue="1"/>
    <cfRule type="duplicateValues" dxfId="3452" priority="622" stopIfTrue="1"/>
    <cfRule type="duplicateValues" dxfId="3451" priority="623" stopIfTrue="1"/>
    <cfRule type="duplicateValues" dxfId="3450" priority="624" stopIfTrue="1"/>
  </conditionalFormatting>
  <conditionalFormatting sqref="E60:E63">
    <cfRule type="duplicateValues" dxfId="3449" priority="618" stopIfTrue="1"/>
    <cfRule type="duplicateValues" dxfId="3448" priority="619" stopIfTrue="1"/>
    <cfRule type="duplicateValues" dxfId="3447" priority="620" stopIfTrue="1"/>
  </conditionalFormatting>
  <conditionalFormatting sqref="D64">
    <cfRule type="duplicateValues" dxfId="3446" priority="617"/>
  </conditionalFormatting>
  <conditionalFormatting sqref="E64">
    <cfRule type="duplicateValues" dxfId="3445" priority="616"/>
  </conditionalFormatting>
  <conditionalFormatting sqref="D64">
    <cfRule type="duplicateValues" dxfId="3444" priority="615" stopIfTrue="1"/>
  </conditionalFormatting>
  <conditionalFormatting sqref="E64">
    <cfRule type="duplicateValues" dxfId="3443" priority="614" stopIfTrue="1"/>
  </conditionalFormatting>
  <conditionalFormatting sqref="D64">
    <cfRule type="duplicateValues" dxfId="3442" priority="612"/>
    <cfRule type="duplicateValues" dxfId="3441" priority="613"/>
  </conditionalFormatting>
  <conditionalFormatting sqref="E64">
    <cfRule type="duplicateValues" dxfId="3440" priority="610"/>
    <cfRule type="duplicateValues" dxfId="3439" priority="611"/>
  </conditionalFormatting>
  <conditionalFormatting sqref="D64">
    <cfRule type="duplicateValues" dxfId="3438" priority="609" stopIfTrue="1"/>
  </conditionalFormatting>
  <conditionalFormatting sqref="E64">
    <cfRule type="duplicateValues" dxfId="3437" priority="608" stopIfTrue="1"/>
  </conditionalFormatting>
  <conditionalFormatting sqref="D64">
    <cfRule type="duplicateValues" dxfId="3436" priority="607" stopIfTrue="1"/>
  </conditionalFormatting>
  <conditionalFormatting sqref="E64">
    <cfRule type="duplicateValues" dxfId="3435" priority="605" stopIfTrue="1"/>
    <cfRule type="duplicateValues" dxfId="3434" priority="606" stopIfTrue="1"/>
  </conditionalFormatting>
  <conditionalFormatting sqref="D64">
    <cfRule type="duplicateValues" dxfId="3433" priority="603" stopIfTrue="1"/>
    <cfRule type="duplicateValues" dxfId="3432" priority="604" stopIfTrue="1"/>
  </conditionalFormatting>
  <conditionalFormatting sqref="E64">
    <cfRule type="duplicateValues" dxfId="3431" priority="602" stopIfTrue="1"/>
  </conditionalFormatting>
  <conditionalFormatting sqref="E64">
    <cfRule type="duplicateValues" dxfId="3430" priority="598" stopIfTrue="1"/>
    <cfRule type="duplicateValues" dxfId="3429" priority="599" stopIfTrue="1"/>
    <cfRule type="duplicateValues" dxfId="3428" priority="600" stopIfTrue="1"/>
    <cfRule type="duplicateValues" dxfId="3427" priority="601" stopIfTrue="1"/>
  </conditionalFormatting>
  <conditionalFormatting sqref="D64">
    <cfRule type="duplicateValues" dxfId="3426" priority="597" stopIfTrue="1"/>
  </conditionalFormatting>
  <conditionalFormatting sqref="D64">
    <cfRule type="duplicateValues" dxfId="3425" priority="595" stopIfTrue="1"/>
    <cfRule type="duplicateValues" dxfId="3424" priority="596" stopIfTrue="1"/>
  </conditionalFormatting>
  <conditionalFormatting sqref="E64">
    <cfRule type="duplicateValues" dxfId="3423" priority="594" stopIfTrue="1"/>
  </conditionalFormatting>
  <conditionalFormatting sqref="D64">
    <cfRule type="duplicateValues" dxfId="3422" priority="591" stopIfTrue="1"/>
    <cfRule type="duplicateValues" dxfId="3421" priority="592" stopIfTrue="1"/>
    <cfRule type="duplicateValues" dxfId="3420" priority="593" stopIfTrue="1"/>
  </conditionalFormatting>
  <conditionalFormatting sqref="E64">
    <cfRule type="duplicateValues" dxfId="3419" priority="589" stopIfTrue="1"/>
    <cfRule type="duplicateValues" dxfId="3418" priority="590" stopIfTrue="1"/>
  </conditionalFormatting>
  <conditionalFormatting sqref="E64">
    <cfRule type="duplicateValues" dxfId="3417" priority="585" stopIfTrue="1"/>
    <cfRule type="duplicateValues" dxfId="3416" priority="586" stopIfTrue="1"/>
    <cfRule type="duplicateValues" dxfId="3415" priority="587" stopIfTrue="1"/>
    <cfRule type="duplicateValues" dxfId="3414" priority="588" stopIfTrue="1"/>
  </conditionalFormatting>
  <conditionalFormatting sqref="E64">
    <cfRule type="duplicateValues" dxfId="3413" priority="582" stopIfTrue="1"/>
    <cfRule type="duplicateValues" dxfId="3412" priority="583" stopIfTrue="1"/>
    <cfRule type="duplicateValues" dxfId="3411" priority="584" stopIfTrue="1"/>
  </conditionalFormatting>
  <conditionalFormatting sqref="D66">
    <cfRule type="duplicateValues" dxfId="3410" priority="581"/>
  </conditionalFormatting>
  <conditionalFormatting sqref="E66">
    <cfRule type="duplicateValues" dxfId="3409" priority="580"/>
  </conditionalFormatting>
  <conditionalFormatting sqref="D66">
    <cfRule type="duplicateValues" dxfId="3408" priority="579" stopIfTrue="1"/>
  </conditionalFormatting>
  <conditionalFormatting sqref="E66">
    <cfRule type="duplicateValues" dxfId="3407" priority="578" stopIfTrue="1"/>
  </conditionalFormatting>
  <conditionalFormatting sqref="D66">
    <cfRule type="duplicateValues" dxfId="3406" priority="576"/>
    <cfRule type="duplicateValues" dxfId="3405" priority="577"/>
  </conditionalFormatting>
  <conditionalFormatting sqref="E66">
    <cfRule type="duplicateValues" dxfId="3404" priority="574"/>
    <cfRule type="duplicateValues" dxfId="3403" priority="575"/>
  </conditionalFormatting>
  <conditionalFormatting sqref="D66">
    <cfRule type="duplicateValues" dxfId="3402" priority="573" stopIfTrue="1"/>
  </conditionalFormatting>
  <conditionalFormatting sqref="E66">
    <cfRule type="duplicateValues" dxfId="3401" priority="572" stopIfTrue="1"/>
  </conditionalFormatting>
  <conditionalFormatting sqref="D66">
    <cfRule type="duplicateValues" dxfId="3400" priority="571" stopIfTrue="1"/>
  </conditionalFormatting>
  <conditionalFormatting sqref="E66">
    <cfRule type="duplicateValues" dxfId="3399" priority="569" stopIfTrue="1"/>
    <cfRule type="duplicateValues" dxfId="3398" priority="570" stopIfTrue="1"/>
  </conditionalFormatting>
  <conditionalFormatting sqref="D66">
    <cfRule type="duplicateValues" dxfId="3397" priority="567" stopIfTrue="1"/>
    <cfRule type="duplicateValues" dxfId="3396" priority="568" stopIfTrue="1"/>
  </conditionalFormatting>
  <conditionalFormatting sqref="E66">
    <cfRule type="duplicateValues" dxfId="3395" priority="566" stopIfTrue="1"/>
  </conditionalFormatting>
  <conditionalFormatting sqref="E66">
    <cfRule type="duplicateValues" dxfId="3394" priority="562" stopIfTrue="1"/>
    <cfRule type="duplicateValues" dxfId="3393" priority="563" stopIfTrue="1"/>
    <cfRule type="duplicateValues" dxfId="3392" priority="564" stopIfTrue="1"/>
    <cfRule type="duplicateValues" dxfId="3391" priority="565" stopIfTrue="1"/>
  </conditionalFormatting>
  <conditionalFormatting sqref="D66">
    <cfRule type="duplicateValues" dxfId="3390" priority="561" stopIfTrue="1"/>
  </conditionalFormatting>
  <conditionalFormatting sqref="D66">
    <cfRule type="duplicateValues" dxfId="3389" priority="559" stopIfTrue="1"/>
    <cfRule type="duplicateValues" dxfId="3388" priority="560" stopIfTrue="1"/>
  </conditionalFormatting>
  <conditionalFormatting sqref="E66">
    <cfRule type="duplicateValues" dxfId="3387" priority="558" stopIfTrue="1"/>
  </conditionalFormatting>
  <conditionalFormatting sqref="D66">
    <cfRule type="duplicateValues" dxfId="3386" priority="555" stopIfTrue="1"/>
    <cfRule type="duplicateValues" dxfId="3385" priority="556" stopIfTrue="1"/>
    <cfRule type="duplicateValues" dxfId="3384" priority="557" stopIfTrue="1"/>
  </conditionalFormatting>
  <conditionalFormatting sqref="E66">
    <cfRule type="duplicateValues" dxfId="3383" priority="553" stopIfTrue="1"/>
    <cfRule type="duplicateValues" dxfId="3382" priority="554" stopIfTrue="1"/>
  </conditionalFormatting>
  <conditionalFormatting sqref="E66">
    <cfRule type="duplicateValues" dxfId="3381" priority="549" stopIfTrue="1"/>
    <cfRule type="duplicateValues" dxfId="3380" priority="550" stopIfTrue="1"/>
    <cfRule type="duplicateValues" dxfId="3379" priority="551" stopIfTrue="1"/>
    <cfRule type="duplicateValues" dxfId="3378" priority="552" stopIfTrue="1"/>
  </conditionalFormatting>
  <conditionalFormatting sqref="E66">
    <cfRule type="duplicateValues" dxfId="3377" priority="546" stopIfTrue="1"/>
    <cfRule type="duplicateValues" dxfId="3376" priority="547" stopIfTrue="1"/>
    <cfRule type="duplicateValues" dxfId="3375" priority="548" stopIfTrue="1"/>
  </conditionalFormatting>
  <conditionalFormatting sqref="D68:D83">
    <cfRule type="duplicateValues" dxfId="3374" priority="545"/>
  </conditionalFormatting>
  <conditionalFormatting sqref="E68:E83">
    <cfRule type="duplicateValues" dxfId="3373" priority="544"/>
  </conditionalFormatting>
  <conditionalFormatting sqref="D68:D83">
    <cfRule type="duplicateValues" dxfId="3372" priority="543" stopIfTrue="1"/>
  </conditionalFormatting>
  <conditionalFormatting sqref="E68:E83">
    <cfRule type="duplicateValues" dxfId="3371" priority="542" stopIfTrue="1"/>
  </conditionalFormatting>
  <conditionalFormatting sqref="D68:D83">
    <cfRule type="duplicateValues" dxfId="3370" priority="540"/>
    <cfRule type="duplicateValues" dxfId="3369" priority="541"/>
  </conditionalFormatting>
  <conditionalFormatting sqref="E68:E83">
    <cfRule type="duplicateValues" dxfId="3368" priority="538"/>
    <cfRule type="duplicateValues" dxfId="3367" priority="539"/>
  </conditionalFormatting>
  <conditionalFormatting sqref="D68:D83">
    <cfRule type="duplicateValues" dxfId="3366" priority="537" stopIfTrue="1"/>
  </conditionalFormatting>
  <conditionalFormatting sqref="E68:E83">
    <cfRule type="duplicateValues" dxfId="3365" priority="536" stopIfTrue="1"/>
  </conditionalFormatting>
  <conditionalFormatting sqref="D68:D83">
    <cfRule type="duplicateValues" dxfId="3364" priority="535" stopIfTrue="1"/>
  </conditionalFormatting>
  <conditionalFormatting sqref="E68:E83">
    <cfRule type="duplicateValues" dxfId="3363" priority="533" stopIfTrue="1"/>
    <cfRule type="duplicateValues" dxfId="3362" priority="534" stopIfTrue="1"/>
  </conditionalFormatting>
  <conditionalFormatting sqref="D68:D83">
    <cfRule type="duplicateValues" dxfId="3361" priority="531" stopIfTrue="1"/>
    <cfRule type="duplicateValues" dxfId="3360" priority="532" stopIfTrue="1"/>
  </conditionalFormatting>
  <conditionalFormatting sqref="E68:E83">
    <cfRule type="duplicateValues" dxfId="3359" priority="530" stopIfTrue="1"/>
  </conditionalFormatting>
  <conditionalFormatting sqref="E68:E83">
    <cfRule type="duplicateValues" dxfId="3358" priority="526" stopIfTrue="1"/>
    <cfRule type="duplicateValues" dxfId="3357" priority="527" stopIfTrue="1"/>
    <cfRule type="duplicateValues" dxfId="3356" priority="528" stopIfTrue="1"/>
    <cfRule type="duplicateValues" dxfId="3355" priority="529" stopIfTrue="1"/>
  </conditionalFormatting>
  <conditionalFormatting sqref="D68:D83">
    <cfRule type="duplicateValues" dxfId="3354" priority="525" stopIfTrue="1"/>
  </conditionalFormatting>
  <conditionalFormatting sqref="D68:D83">
    <cfRule type="duplicateValues" dxfId="3353" priority="523" stopIfTrue="1"/>
    <cfRule type="duplicateValues" dxfId="3352" priority="524" stopIfTrue="1"/>
  </conditionalFormatting>
  <conditionalFormatting sqref="E68:E83">
    <cfRule type="duplicateValues" dxfId="3351" priority="522" stopIfTrue="1"/>
  </conditionalFormatting>
  <conditionalFormatting sqref="D68:D83">
    <cfRule type="duplicateValues" dxfId="3350" priority="519" stopIfTrue="1"/>
    <cfRule type="duplicateValues" dxfId="3349" priority="520" stopIfTrue="1"/>
    <cfRule type="duplicateValues" dxfId="3348" priority="521" stopIfTrue="1"/>
  </conditionalFormatting>
  <conditionalFormatting sqref="E68:E83">
    <cfRule type="duplicateValues" dxfId="3347" priority="517" stopIfTrue="1"/>
    <cfRule type="duplicateValues" dxfId="3346" priority="518" stopIfTrue="1"/>
  </conditionalFormatting>
  <conditionalFormatting sqref="E68:E83">
    <cfRule type="duplicateValues" dxfId="3345" priority="513" stopIfTrue="1"/>
    <cfRule type="duplicateValues" dxfId="3344" priority="514" stopIfTrue="1"/>
    <cfRule type="duplicateValues" dxfId="3343" priority="515" stopIfTrue="1"/>
    <cfRule type="duplicateValues" dxfId="3342" priority="516" stopIfTrue="1"/>
  </conditionalFormatting>
  <conditionalFormatting sqref="E68:E83">
    <cfRule type="duplicateValues" dxfId="3341" priority="510" stopIfTrue="1"/>
    <cfRule type="duplicateValues" dxfId="3340" priority="511" stopIfTrue="1"/>
    <cfRule type="duplicateValues" dxfId="3339" priority="512" stopIfTrue="1"/>
  </conditionalFormatting>
  <conditionalFormatting sqref="AP68:AP83">
    <cfRule type="duplicateValues" dxfId="3338" priority="509" stopIfTrue="1"/>
  </conditionalFormatting>
  <conditionalFormatting sqref="D86:D96">
    <cfRule type="duplicateValues" dxfId="3337" priority="508"/>
  </conditionalFormatting>
  <conditionalFormatting sqref="E86:E96">
    <cfRule type="duplicateValues" dxfId="3336" priority="507"/>
  </conditionalFormatting>
  <conditionalFormatting sqref="D86:D96">
    <cfRule type="duplicateValues" dxfId="3335" priority="506" stopIfTrue="1"/>
  </conditionalFormatting>
  <conditionalFormatting sqref="E86:E96">
    <cfRule type="duplicateValues" dxfId="3334" priority="505" stopIfTrue="1"/>
  </conditionalFormatting>
  <conditionalFormatting sqref="D86:D96">
    <cfRule type="duplicateValues" dxfId="3333" priority="503"/>
    <cfRule type="duplicateValues" dxfId="3332" priority="504"/>
  </conditionalFormatting>
  <conditionalFormatting sqref="E86:E96">
    <cfRule type="duplicateValues" dxfId="3331" priority="501"/>
    <cfRule type="duplicateValues" dxfId="3330" priority="502"/>
  </conditionalFormatting>
  <conditionalFormatting sqref="D86:D96">
    <cfRule type="duplicateValues" dxfId="3329" priority="500" stopIfTrue="1"/>
  </conditionalFormatting>
  <conditionalFormatting sqref="E86:E96">
    <cfRule type="duplicateValues" dxfId="3328" priority="499" stopIfTrue="1"/>
  </conditionalFormatting>
  <conditionalFormatting sqref="D86:D96">
    <cfRule type="duplicateValues" dxfId="3327" priority="498" stopIfTrue="1"/>
  </conditionalFormatting>
  <conditionalFormatting sqref="E86:E96">
    <cfRule type="duplicateValues" dxfId="3326" priority="496" stopIfTrue="1"/>
    <cfRule type="duplicateValues" dxfId="3325" priority="497" stopIfTrue="1"/>
  </conditionalFormatting>
  <conditionalFormatting sqref="D86:D96">
    <cfRule type="duplicateValues" dxfId="3324" priority="494" stopIfTrue="1"/>
    <cfRule type="duplicateValues" dxfId="3323" priority="495" stopIfTrue="1"/>
  </conditionalFormatting>
  <conditionalFormatting sqref="E86:E96">
    <cfRule type="duplicateValues" dxfId="3322" priority="493" stopIfTrue="1"/>
  </conditionalFormatting>
  <conditionalFormatting sqref="E86:E96">
    <cfRule type="duplicateValues" dxfId="3321" priority="489" stopIfTrue="1"/>
    <cfRule type="duplicateValues" dxfId="3320" priority="490" stopIfTrue="1"/>
    <cfRule type="duplicateValues" dxfId="3319" priority="491" stopIfTrue="1"/>
    <cfRule type="duplicateValues" dxfId="3318" priority="492" stopIfTrue="1"/>
  </conditionalFormatting>
  <conditionalFormatting sqref="D86:D96">
    <cfRule type="duplicateValues" dxfId="3317" priority="488" stopIfTrue="1"/>
  </conditionalFormatting>
  <conditionalFormatting sqref="D86:D96">
    <cfRule type="duplicateValues" dxfId="3316" priority="486" stopIfTrue="1"/>
    <cfRule type="duplicateValues" dxfId="3315" priority="487" stopIfTrue="1"/>
  </conditionalFormatting>
  <conditionalFormatting sqref="E86:E96">
    <cfRule type="duplicateValues" dxfId="3314" priority="485" stopIfTrue="1"/>
  </conditionalFormatting>
  <conditionalFormatting sqref="D86:D96">
    <cfRule type="duplicateValues" dxfId="3313" priority="482" stopIfTrue="1"/>
    <cfRule type="duplicateValues" dxfId="3312" priority="483" stopIfTrue="1"/>
    <cfRule type="duplicateValues" dxfId="3311" priority="484" stopIfTrue="1"/>
  </conditionalFormatting>
  <conditionalFormatting sqref="E86:E96">
    <cfRule type="duplicateValues" dxfId="3310" priority="480" stopIfTrue="1"/>
    <cfRule type="duplicateValues" dxfId="3309" priority="481" stopIfTrue="1"/>
  </conditionalFormatting>
  <conditionalFormatting sqref="E86:E96">
    <cfRule type="duplicateValues" dxfId="3308" priority="476" stopIfTrue="1"/>
    <cfRule type="duplicateValues" dxfId="3307" priority="477" stopIfTrue="1"/>
    <cfRule type="duplicateValues" dxfId="3306" priority="478" stopIfTrue="1"/>
    <cfRule type="duplicateValues" dxfId="3305" priority="479" stopIfTrue="1"/>
  </conditionalFormatting>
  <conditionalFormatting sqref="E86:E96">
    <cfRule type="duplicateValues" dxfId="3304" priority="473" stopIfTrue="1"/>
    <cfRule type="duplicateValues" dxfId="3303" priority="474" stopIfTrue="1"/>
    <cfRule type="duplicateValues" dxfId="3302" priority="475" stopIfTrue="1"/>
  </conditionalFormatting>
  <conditionalFormatting sqref="D98:D100">
    <cfRule type="duplicateValues" dxfId="3301" priority="472"/>
  </conditionalFormatting>
  <conditionalFormatting sqref="E98:E100">
    <cfRule type="duplicateValues" dxfId="3300" priority="471"/>
  </conditionalFormatting>
  <conditionalFormatting sqref="D98:D100">
    <cfRule type="duplicateValues" dxfId="3299" priority="470" stopIfTrue="1"/>
  </conditionalFormatting>
  <conditionalFormatting sqref="E98:E100">
    <cfRule type="duplicateValues" dxfId="3298" priority="469" stopIfTrue="1"/>
  </conditionalFormatting>
  <conditionalFormatting sqref="D98:D100">
    <cfRule type="duplicateValues" dxfId="3297" priority="467"/>
    <cfRule type="duplicateValues" dxfId="3296" priority="468"/>
  </conditionalFormatting>
  <conditionalFormatting sqref="E98:E100">
    <cfRule type="duplicateValues" dxfId="3295" priority="465"/>
    <cfRule type="duplicateValues" dxfId="3294" priority="466"/>
  </conditionalFormatting>
  <conditionalFormatting sqref="D98:D100">
    <cfRule type="duplicateValues" dxfId="3293" priority="464" stopIfTrue="1"/>
  </conditionalFormatting>
  <conditionalFormatting sqref="E98:E100">
    <cfRule type="duplicateValues" dxfId="3292" priority="463" stopIfTrue="1"/>
  </conditionalFormatting>
  <conditionalFormatting sqref="D98:D100">
    <cfRule type="duplicateValues" dxfId="3291" priority="462" stopIfTrue="1"/>
  </conditionalFormatting>
  <conditionalFormatting sqref="E98:E100">
    <cfRule type="duplicateValues" dxfId="3290" priority="460" stopIfTrue="1"/>
    <cfRule type="duplicateValues" dxfId="3289" priority="461" stopIfTrue="1"/>
  </conditionalFormatting>
  <conditionalFormatting sqref="D98:D100">
    <cfRule type="duplicateValues" dxfId="3288" priority="458" stopIfTrue="1"/>
    <cfRule type="duplicateValues" dxfId="3287" priority="459" stopIfTrue="1"/>
  </conditionalFormatting>
  <conditionalFormatting sqref="E98:E100">
    <cfRule type="duplicateValues" dxfId="3286" priority="457" stopIfTrue="1"/>
  </conditionalFormatting>
  <conditionalFormatting sqref="E98:E100">
    <cfRule type="duplicateValues" dxfId="3285" priority="453" stopIfTrue="1"/>
    <cfRule type="duplicateValues" dxfId="3284" priority="454" stopIfTrue="1"/>
    <cfRule type="duplicateValues" dxfId="3283" priority="455" stopIfTrue="1"/>
    <cfRule type="duplicateValues" dxfId="3282" priority="456" stopIfTrue="1"/>
  </conditionalFormatting>
  <conditionalFormatting sqref="D98:D100">
    <cfRule type="duplicateValues" dxfId="3281" priority="452" stopIfTrue="1"/>
  </conditionalFormatting>
  <conditionalFormatting sqref="D98:D100">
    <cfRule type="duplicateValues" dxfId="3280" priority="450" stopIfTrue="1"/>
    <cfRule type="duplicateValues" dxfId="3279" priority="451" stopIfTrue="1"/>
  </conditionalFormatting>
  <conditionalFormatting sqref="E98:E100">
    <cfRule type="duplicateValues" dxfId="3278" priority="449" stopIfTrue="1"/>
  </conditionalFormatting>
  <conditionalFormatting sqref="D98:D100">
    <cfRule type="duplicateValues" dxfId="3277" priority="446" stopIfTrue="1"/>
    <cfRule type="duplicateValues" dxfId="3276" priority="447" stopIfTrue="1"/>
    <cfRule type="duplicateValues" dxfId="3275" priority="448" stopIfTrue="1"/>
  </conditionalFormatting>
  <conditionalFormatting sqref="E98:E100">
    <cfRule type="duplicateValues" dxfId="3274" priority="444" stopIfTrue="1"/>
    <cfRule type="duplicateValues" dxfId="3273" priority="445" stopIfTrue="1"/>
  </conditionalFormatting>
  <conditionalFormatting sqref="E98:E100">
    <cfRule type="duplicateValues" dxfId="3272" priority="440" stopIfTrue="1"/>
    <cfRule type="duplicateValues" dxfId="3271" priority="441" stopIfTrue="1"/>
    <cfRule type="duplicateValues" dxfId="3270" priority="442" stopIfTrue="1"/>
    <cfRule type="duplicateValues" dxfId="3269" priority="443" stopIfTrue="1"/>
  </conditionalFormatting>
  <conditionalFormatting sqref="E98:E100">
    <cfRule type="duplicateValues" dxfId="3268" priority="437" stopIfTrue="1"/>
    <cfRule type="duplicateValues" dxfId="3267" priority="438" stopIfTrue="1"/>
    <cfRule type="duplicateValues" dxfId="3266" priority="439" stopIfTrue="1"/>
  </conditionalFormatting>
  <conditionalFormatting sqref="D102:D107">
    <cfRule type="duplicateValues" dxfId="3265" priority="436"/>
  </conditionalFormatting>
  <conditionalFormatting sqref="E102:E107">
    <cfRule type="duplicateValues" dxfId="3264" priority="435"/>
  </conditionalFormatting>
  <conditionalFormatting sqref="D102:D107">
    <cfRule type="duplicateValues" dxfId="3263" priority="434" stopIfTrue="1"/>
  </conditionalFormatting>
  <conditionalFormatting sqref="E102:E107">
    <cfRule type="duplicateValues" dxfId="3262" priority="433" stopIfTrue="1"/>
  </conditionalFormatting>
  <conditionalFormatting sqref="D102:D107">
    <cfRule type="duplicateValues" dxfId="3261" priority="431"/>
    <cfRule type="duplicateValues" dxfId="3260" priority="432"/>
  </conditionalFormatting>
  <conditionalFormatting sqref="E102:E107">
    <cfRule type="duplicateValues" dxfId="3259" priority="429"/>
    <cfRule type="duplicateValues" dxfId="3258" priority="430"/>
  </conditionalFormatting>
  <conditionalFormatting sqref="D102:D107">
    <cfRule type="duplicateValues" dxfId="3257" priority="428" stopIfTrue="1"/>
  </conditionalFormatting>
  <conditionalFormatting sqref="E102:E107">
    <cfRule type="duplicateValues" dxfId="3256" priority="427" stopIfTrue="1"/>
  </conditionalFormatting>
  <conditionalFormatting sqref="D102:D107">
    <cfRule type="duplicateValues" dxfId="3255" priority="426" stopIfTrue="1"/>
  </conditionalFormatting>
  <conditionalFormatting sqref="E102:E107">
    <cfRule type="duplicateValues" dxfId="3254" priority="424" stopIfTrue="1"/>
    <cfRule type="duplicateValues" dxfId="3253" priority="425" stopIfTrue="1"/>
  </conditionalFormatting>
  <conditionalFormatting sqref="D102:D107">
    <cfRule type="duplicateValues" dxfId="3252" priority="422" stopIfTrue="1"/>
    <cfRule type="duplicateValues" dxfId="3251" priority="423" stopIfTrue="1"/>
  </conditionalFormatting>
  <conditionalFormatting sqref="E102:E107">
    <cfRule type="duplicateValues" dxfId="3250" priority="421" stopIfTrue="1"/>
  </conditionalFormatting>
  <conditionalFormatting sqref="E102:E107">
    <cfRule type="duplicateValues" dxfId="3249" priority="417" stopIfTrue="1"/>
    <cfRule type="duplicateValues" dxfId="3248" priority="418" stopIfTrue="1"/>
    <cfRule type="duplicateValues" dxfId="3247" priority="419" stopIfTrue="1"/>
    <cfRule type="duplicateValues" dxfId="3246" priority="420" stopIfTrue="1"/>
  </conditionalFormatting>
  <conditionalFormatting sqref="D102:D107">
    <cfRule type="duplicateValues" dxfId="3245" priority="416" stopIfTrue="1"/>
  </conditionalFormatting>
  <conditionalFormatting sqref="D102:D107">
    <cfRule type="duplicateValues" dxfId="3244" priority="414" stopIfTrue="1"/>
    <cfRule type="duplicateValues" dxfId="3243" priority="415" stopIfTrue="1"/>
  </conditionalFormatting>
  <conditionalFormatting sqref="E102:E107">
    <cfRule type="duplicateValues" dxfId="3242" priority="413" stopIfTrue="1"/>
  </conditionalFormatting>
  <conditionalFormatting sqref="D102:D107">
    <cfRule type="duplicateValues" dxfId="3241" priority="410" stopIfTrue="1"/>
    <cfRule type="duplicateValues" dxfId="3240" priority="411" stopIfTrue="1"/>
    <cfRule type="duplicateValues" dxfId="3239" priority="412" stopIfTrue="1"/>
  </conditionalFormatting>
  <conditionalFormatting sqref="E102:E107">
    <cfRule type="duplicateValues" dxfId="3238" priority="408" stopIfTrue="1"/>
    <cfRule type="duplicateValues" dxfId="3237" priority="409" stopIfTrue="1"/>
  </conditionalFormatting>
  <conditionalFormatting sqref="E102:E107">
    <cfRule type="duplicateValues" dxfId="3236" priority="404" stopIfTrue="1"/>
    <cfRule type="duplicateValues" dxfId="3235" priority="405" stopIfTrue="1"/>
    <cfRule type="duplicateValues" dxfId="3234" priority="406" stopIfTrue="1"/>
    <cfRule type="duplicateValues" dxfId="3233" priority="407" stopIfTrue="1"/>
  </conditionalFormatting>
  <conditionalFormatting sqref="E102:E107">
    <cfRule type="duplicateValues" dxfId="3232" priority="401" stopIfTrue="1"/>
    <cfRule type="duplicateValues" dxfId="3231" priority="402" stopIfTrue="1"/>
    <cfRule type="duplicateValues" dxfId="3230" priority="403" stopIfTrue="1"/>
  </conditionalFormatting>
  <conditionalFormatting sqref="AP102:AP109">
    <cfRule type="duplicateValues" dxfId="3229" priority="400" stopIfTrue="1"/>
  </conditionalFormatting>
  <conditionalFormatting sqref="D108:D110">
    <cfRule type="duplicateValues" dxfId="3228" priority="399"/>
  </conditionalFormatting>
  <conditionalFormatting sqref="E108:E110">
    <cfRule type="duplicateValues" dxfId="3227" priority="398"/>
  </conditionalFormatting>
  <conditionalFormatting sqref="D108:D110">
    <cfRule type="duplicateValues" dxfId="3226" priority="397" stopIfTrue="1"/>
  </conditionalFormatting>
  <conditionalFormatting sqref="E108:E110">
    <cfRule type="duplicateValues" dxfId="3225" priority="396" stopIfTrue="1"/>
  </conditionalFormatting>
  <conditionalFormatting sqref="D108:D110">
    <cfRule type="duplicateValues" dxfId="3224" priority="394"/>
    <cfRule type="duplicateValues" dxfId="3223" priority="395"/>
  </conditionalFormatting>
  <conditionalFormatting sqref="E108:E110">
    <cfRule type="duplicateValues" dxfId="3222" priority="392"/>
    <cfRule type="duplicateValues" dxfId="3221" priority="393"/>
  </conditionalFormatting>
  <conditionalFormatting sqref="D108:D110">
    <cfRule type="duplicateValues" dxfId="3220" priority="391" stopIfTrue="1"/>
  </conditionalFormatting>
  <conditionalFormatting sqref="E108:E110">
    <cfRule type="duplicateValues" dxfId="3219" priority="390" stopIfTrue="1"/>
  </conditionalFormatting>
  <conditionalFormatting sqref="D108:D110">
    <cfRule type="duplicateValues" dxfId="3218" priority="389" stopIfTrue="1"/>
  </conditionalFormatting>
  <conditionalFormatting sqref="E108:E110">
    <cfRule type="duplicateValues" dxfId="3217" priority="387" stopIfTrue="1"/>
    <cfRule type="duplicateValues" dxfId="3216" priority="388" stopIfTrue="1"/>
  </conditionalFormatting>
  <conditionalFormatting sqref="D108:D110">
    <cfRule type="duplicateValues" dxfId="3215" priority="385" stopIfTrue="1"/>
    <cfRule type="duplicateValues" dxfId="3214" priority="386" stopIfTrue="1"/>
  </conditionalFormatting>
  <conditionalFormatting sqref="E108:E110">
    <cfRule type="duplicateValues" dxfId="3213" priority="384" stopIfTrue="1"/>
  </conditionalFormatting>
  <conditionalFormatting sqref="E108:E110">
    <cfRule type="duplicateValues" dxfId="3212" priority="380" stopIfTrue="1"/>
    <cfRule type="duplicateValues" dxfId="3211" priority="381" stopIfTrue="1"/>
    <cfRule type="duplicateValues" dxfId="3210" priority="382" stopIfTrue="1"/>
    <cfRule type="duplicateValues" dxfId="3209" priority="383" stopIfTrue="1"/>
  </conditionalFormatting>
  <conditionalFormatting sqref="D108:D110">
    <cfRule type="duplicateValues" dxfId="3208" priority="379" stopIfTrue="1"/>
  </conditionalFormatting>
  <conditionalFormatting sqref="D108:D110">
    <cfRule type="duplicateValues" dxfId="3207" priority="377" stopIfTrue="1"/>
    <cfRule type="duplicateValues" dxfId="3206" priority="378" stopIfTrue="1"/>
  </conditionalFormatting>
  <conditionalFormatting sqref="E108:E110">
    <cfRule type="duplicateValues" dxfId="3205" priority="376" stopIfTrue="1"/>
  </conditionalFormatting>
  <conditionalFormatting sqref="D108:D110">
    <cfRule type="duplicateValues" dxfId="3204" priority="373" stopIfTrue="1"/>
    <cfRule type="duplicateValues" dxfId="3203" priority="374" stopIfTrue="1"/>
    <cfRule type="duplicateValues" dxfId="3202" priority="375" stopIfTrue="1"/>
  </conditionalFormatting>
  <conditionalFormatting sqref="E108:E110">
    <cfRule type="duplicateValues" dxfId="3201" priority="371" stopIfTrue="1"/>
    <cfRule type="duplicateValues" dxfId="3200" priority="372" stopIfTrue="1"/>
  </conditionalFormatting>
  <conditionalFormatting sqref="E108:E110">
    <cfRule type="duplicateValues" dxfId="3199" priority="367" stopIfTrue="1"/>
    <cfRule type="duplicateValues" dxfId="3198" priority="368" stopIfTrue="1"/>
    <cfRule type="duplicateValues" dxfId="3197" priority="369" stopIfTrue="1"/>
    <cfRule type="duplicateValues" dxfId="3196" priority="370" stopIfTrue="1"/>
  </conditionalFormatting>
  <conditionalFormatting sqref="E108:E110">
    <cfRule type="duplicateValues" dxfId="3195" priority="364" stopIfTrue="1"/>
    <cfRule type="duplicateValues" dxfId="3194" priority="365" stopIfTrue="1"/>
    <cfRule type="duplicateValues" dxfId="3193" priority="366" stopIfTrue="1"/>
  </conditionalFormatting>
  <conditionalFormatting sqref="D112:D113">
    <cfRule type="duplicateValues" dxfId="3192" priority="363"/>
  </conditionalFormatting>
  <conditionalFormatting sqref="E112:E113">
    <cfRule type="duplicateValues" dxfId="3191" priority="362"/>
  </conditionalFormatting>
  <conditionalFormatting sqref="D112:D113">
    <cfRule type="duplicateValues" dxfId="3190" priority="361" stopIfTrue="1"/>
  </conditionalFormatting>
  <conditionalFormatting sqref="E112:E113">
    <cfRule type="duplicateValues" dxfId="3189" priority="360" stopIfTrue="1"/>
  </conditionalFormatting>
  <conditionalFormatting sqref="D112:D113">
    <cfRule type="duplicateValues" dxfId="3188" priority="358"/>
    <cfRule type="duplicateValues" dxfId="3187" priority="359"/>
  </conditionalFormatting>
  <conditionalFormatting sqref="E112:E113">
    <cfRule type="duplicateValues" dxfId="3186" priority="356"/>
    <cfRule type="duplicateValues" dxfId="3185" priority="357"/>
  </conditionalFormatting>
  <conditionalFormatting sqref="D112:D113">
    <cfRule type="duplicateValues" dxfId="3184" priority="355" stopIfTrue="1"/>
  </conditionalFormatting>
  <conditionalFormatting sqref="E112:E113">
    <cfRule type="duplicateValues" dxfId="3183" priority="354" stopIfTrue="1"/>
  </conditionalFormatting>
  <conditionalFormatting sqref="D112:D113">
    <cfRule type="duplicateValues" dxfId="3182" priority="353" stopIfTrue="1"/>
  </conditionalFormatting>
  <conditionalFormatting sqref="E112:E113">
    <cfRule type="duplicateValues" dxfId="3181" priority="351" stopIfTrue="1"/>
    <cfRule type="duplicateValues" dxfId="3180" priority="352" stopIfTrue="1"/>
  </conditionalFormatting>
  <conditionalFormatting sqref="D112:D113">
    <cfRule type="duplicateValues" dxfId="3179" priority="349" stopIfTrue="1"/>
    <cfRule type="duplicateValues" dxfId="3178" priority="350" stopIfTrue="1"/>
  </conditionalFormatting>
  <conditionalFormatting sqref="E112:E113">
    <cfRule type="duplicateValues" dxfId="3177" priority="348" stopIfTrue="1"/>
  </conditionalFormatting>
  <conditionalFormatting sqref="E112:E113">
    <cfRule type="duplicateValues" dxfId="3176" priority="344" stopIfTrue="1"/>
    <cfRule type="duplicateValues" dxfId="3175" priority="345" stopIfTrue="1"/>
    <cfRule type="duplicateValues" dxfId="3174" priority="346" stopIfTrue="1"/>
    <cfRule type="duplicateValues" dxfId="3173" priority="347" stopIfTrue="1"/>
  </conditionalFormatting>
  <conditionalFormatting sqref="D112:D113">
    <cfRule type="duplicateValues" dxfId="3172" priority="343" stopIfTrue="1"/>
  </conditionalFormatting>
  <conditionalFormatting sqref="D112:D113">
    <cfRule type="duplicateValues" dxfId="3171" priority="341" stopIfTrue="1"/>
    <cfRule type="duplicateValues" dxfId="3170" priority="342" stopIfTrue="1"/>
  </conditionalFormatting>
  <conditionalFormatting sqref="E112:E113">
    <cfRule type="duplicateValues" dxfId="3169" priority="340" stopIfTrue="1"/>
  </conditionalFormatting>
  <conditionalFormatting sqref="D112:D113">
    <cfRule type="duplicateValues" dxfId="3168" priority="337" stopIfTrue="1"/>
    <cfRule type="duplicateValues" dxfId="3167" priority="338" stopIfTrue="1"/>
    <cfRule type="duplicateValues" dxfId="3166" priority="339" stopIfTrue="1"/>
  </conditionalFormatting>
  <conditionalFormatting sqref="E112:E113">
    <cfRule type="duplicateValues" dxfId="3165" priority="335" stopIfTrue="1"/>
    <cfRule type="duplicateValues" dxfId="3164" priority="336" stopIfTrue="1"/>
  </conditionalFormatting>
  <conditionalFormatting sqref="E112:E113">
    <cfRule type="duplicateValues" dxfId="3163" priority="331" stopIfTrue="1"/>
    <cfRule type="duplicateValues" dxfId="3162" priority="332" stopIfTrue="1"/>
    <cfRule type="duplicateValues" dxfId="3161" priority="333" stopIfTrue="1"/>
    <cfRule type="duplicateValues" dxfId="3160" priority="334" stopIfTrue="1"/>
  </conditionalFormatting>
  <conditionalFormatting sqref="E112:E113">
    <cfRule type="duplicateValues" dxfId="3159" priority="328" stopIfTrue="1"/>
    <cfRule type="duplicateValues" dxfId="3158" priority="329" stopIfTrue="1"/>
    <cfRule type="duplicateValues" dxfId="3157" priority="330" stopIfTrue="1"/>
  </conditionalFormatting>
  <conditionalFormatting sqref="D115:D120">
    <cfRule type="duplicateValues" dxfId="3156" priority="327"/>
  </conditionalFormatting>
  <conditionalFormatting sqref="E115:E120">
    <cfRule type="duplicateValues" dxfId="3155" priority="326"/>
  </conditionalFormatting>
  <conditionalFormatting sqref="D115:D120">
    <cfRule type="duplicateValues" dxfId="3154" priority="325" stopIfTrue="1"/>
  </conditionalFormatting>
  <conditionalFormatting sqref="E115:E120">
    <cfRule type="duplicateValues" dxfId="3153" priority="324" stopIfTrue="1"/>
  </conditionalFormatting>
  <conditionalFormatting sqref="D115:D120">
    <cfRule type="duplicateValues" dxfId="3152" priority="322"/>
    <cfRule type="duplicateValues" dxfId="3151" priority="323"/>
  </conditionalFormatting>
  <conditionalFormatting sqref="E115:E120">
    <cfRule type="duplicateValues" dxfId="3150" priority="320"/>
    <cfRule type="duplicateValues" dxfId="3149" priority="321"/>
  </conditionalFormatting>
  <conditionalFormatting sqref="D115:D120">
    <cfRule type="duplicateValues" dxfId="3148" priority="319" stopIfTrue="1"/>
  </conditionalFormatting>
  <conditionalFormatting sqref="E115:E120">
    <cfRule type="duplicateValues" dxfId="3147" priority="318" stopIfTrue="1"/>
  </conditionalFormatting>
  <conditionalFormatting sqref="D115:D120">
    <cfRule type="duplicateValues" dxfId="3146" priority="317" stopIfTrue="1"/>
  </conditionalFormatting>
  <conditionalFormatting sqref="E115:E120">
    <cfRule type="duplicateValues" dxfId="3145" priority="315" stopIfTrue="1"/>
    <cfRule type="duplicateValues" dxfId="3144" priority="316" stopIfTrue="1"/>
  </conditionalFormatting>
  <conditionalFormatting sqref="D115:D120">
    <cfRule type="duplicateValues" dxfId="3143" priority="313" stopIfTrue="1"/>
    <cfRule type="duplicateValues" dxfId="3142" priority="314" stopIfTrue="1"/>
  </conditionalFormatting>
  <conditionalFormatting sqref="E115:E120">
    <cfRule type="duplicateValues" dxfId="3141" priority="312" stopIfTrue="1"/>
  </conditionalFormatting>
  <conditionalFormatting sqref="E115:E120">
    <cfRule type="duplicateValues" dxfId="3140" priority="308" stopIfTrue="1"/>
    <cfRule type="duplicateValues" dxfId="3139" priority="309" stopIfTrue="1"/>
    <cfRule type="duplicateValues" dxfId="3138" priority="310" stopIfTrue="1"/>
    <cfRule type="duplicateValues" dxfId="3137" priority="311" stopIfTrue="1"/>
  </conditionalFormatting>
  <conditionalFormatting sqref="D115:D120">
    <cfRule type="duplicateValues" dxfId="3136" priority="307" stopIfTrue="1"/>
  </conditionalFormatting>
  <conditionalFormatting sqref="D115:D120">
    <cfRule type="duplicateValues" dxfId="3135" priority="305" stopIfTrue="1"/>
    <cfRule type="duplicateValues" dxfId="3134" priority="306" stopIfTrue="1"/>
  </conditionalFormatting>
  <conditionalFormatting sqref="E115:E120">
    <cfRule type="duplicateValues" dxfId="3133" priority="304" stopIfTrue="1"/>
  </conditionalFormatting>
  <conditionalFormatting sqref="D115:D120">
    <cfRule type="duplicateValues" dxfId="3132" priority="301" stopIfTrue="1"/>
    <cfRule type="duplicateValues" dxfId="3131" priority="302" stopIfTrue="1"/>
    <cfRule type="duplicateValues" dxfId="3130" priority="303" stopIfTrue="1"/>
  </conditionalFormatting>
  <conditionalFormatting sqref="E115:E120">
    <cfRule type="duplicateValues" dxfId="3129" priority="299" stopIfTrue="1"/>
    <cfRule type="duplicateValues" dxfId="3128" priority="300" stopIfTrue="1"/>
  </conditionalFormatting>
  <conditionalFormatting sqref="E115:E120">
    <cfRule type="duplicateValues" dxfId="3127" priority="295" stopIfTrue="1"/>
    <cfRule type="duplicateValues" dxfId="3126" priority="296" stopIfTrue="1"/>
    <cfRule type="duplicateValues" dxfId="3125" priority="297" stopIfTrue="1"/>
    <cfRule type="duplicateValues" dxfId="3124" priority="298" stopIfTrue="1"/>
  </conditionalFormatting>
  <conditionalFormatting sqref="E115:E120">
    <cfRule type="duplicateValues" dxfId="3123" priority="292" stopIfTrue="1"/>
    <cfRule type="duplicateValues" dxfId="3122" priority="293" stopIfTrue="1"/>
    <cfRule type="duplicateValues" dxfId="3121" priority="294" stopIfTrue="1"/>
  </conditionalFormatting>
  <conditionalFormatting sqref="D121:D127">
    <cfRule type="duplicateValues" dxfId="3120" priority="291"/>
  </conditionalFormatting>
  <conditionalFormatting sqref="E121:E127">
    <cfRule type="duplicateValues" dxfId="3119" priority="290"/>
  </conditionalFormatting>
  <conditionalFormatting sqref="D121:D127">
    <cfRule type="duplicateValues" dxfId="3118" priority="289" stopIfTrue="1"/>
  </conditionalFormatting>
  <conditionalFormatting sqref="E121:E127">
    <cfRule type="duplicateValues" dxfId="3117" priority="288" stopIfTrue="1"/>
  </conditionalFormatting>
  <conditionalFormatting sqref="D121:D127">
    <cfRule type="duplicateValues" dxfId="3116" priority="286"/>
    <cfRule type="duplicateValues" dxfId="3115" priority="287"/>
  </conditionalFormatting>
  <conditionalFormatting sqref="E121:E127">
    <cfRule type="duplicateValues" dxfId="3114" priority="284"/>
    <cfRule type="duplicateValues" dxfId="3113" priority="285"/>
  </conditionalFormatting>
  <conditionalFormatting sqref="D121:D127">
    <cfRule type="duplicateValues" dxfId="3112" priority="283" stopIfTrue="1"/>
  </conditionalFormatting>
  <conditionalFormatting sqref="E121:E127">
    <cfRule type="duplicateValues" dxfId="3111" priority="282" stopIfTrue="1"/>
  </conditionalFormatting>
  <conditionalFormatting sqref="D121:D127">
    <cfRule type="duplicateValues" dxfId="3110" priority="281" stopIfTrue="1"/>
  </conditionalFormatting>
  <conditionalFormatting sqref="E121:E127">
    <cfRule type="duplicateValues" dxfId="3109" priority="279" stopIfTrue="1"/>
    <cfRule type="duplicateValues" dxfId="3108" priority="280" stopIfTrue="1"/>
  </conditionalFormatting>
  <conditionalFormatting sqref="D121:D127">
    <cfRule type="duplicateValues" dxfId="3107" priority="277" stopIfTrue="1"/>
    <cfRule type="duplicateValues" dxfId="3106" priority="278" stopIfTrue="1"/>
  </conditionalFormatting>
  <conditionalFormatting sqref="E121:E127">
    <cfRule type="duplicateValues" dxfId="3105" priority="276" stopIfTrue="1"/>
  </conditionalFormatting>
  <conditionalFormatting sqref="E121:E127">
    <cfRule type="duplicateValues" dxfId="3104" priority="272" stopIfTrue="1"/>
    <cfRule type="duplicateValues" dxfId="3103" priority="273" stopIfTrue="1"/>
    <cfRule type="duplicateValues" dxfId="3102" priority="274" stopIfTrue="1"/>
    <cfRule type="duplicateValues" dxfId="3101" priority="275" stopIfTrue="1"/>
  </conditionalFormatting>
  <conditionalFormatting sqref="D121:D127">
    <cfRule type="duplicateValues" dxfId="3100" priority="271" stopIfTrue="1"/>
  </conditionalFormatting>
  <conditionalFormatting sqref="D121:D127">
    <cfRule type="duplicateValues" dxfId="3099" priority="269" stopIfTrue="1"/>
    <cfRule type="duplicateValues" dxfId="3098" priority="270" stopIfTrue="1"/>
  </conditionalFormatting>
  <conditionalFormatting sqref="E121:E127">
    <cfRule type="duplicateValues" dxfId="3097" priority="268" stopIfTrue="1"/>
  </conditionalFormatting>
  <conditionalFormatting sqref="D121:D127">
    <cfRule type="duplicateValues" dxfId="3096" priority="265" stopIfTrue="1"/>
    <cfRule type="duplicateValues" dxfId="3095" priority="266" stopIfTrue="1"/>
    <cfRule type="duplicateValues" dxfId="3094" priority="267" stopIfTrue="1"/>
  </conditionalFormatting>
  <conditionalFormatting sqref="E121:E127">
    <cfRule type="duplicateValues" dxfId="3093" priority="263" stopIfTrue="1"/>
    <cfRule type="duplicateValues" dxfId="3092" priority="264" stopIfTrue="1"/>
  </conditionalFormatting>
  <conditionalFormatting sqref="E121:E127">
    <cfRule type="duplicateValues" dxfId="3091" priority="259" stopIfTrue="1"/>
    <cfRule type="duplicateValues" dxfId="3090" priority="260" stopIfTrue="1"/>
    <cfRule type="duplicateValues" dxfId="3089" priority="261" stopIfTrue="1"/>
    <cfRule type="duplicateValues" dxfId="3088" priority="262" stopIfTrue="1"/>
  </conditionalFormatting>
  <conditionalFormatting sqref="E121:E127">
    <cfRule type="duplicateValues" dxfId="3087" priority="256" stopIfTrue="1"/>
    <cfRule type="duplicateValues" dxfId="3086" priority="257" stopIfTrue="1"/>
    <cfRule type="duplicateValues" dxfId="3085" priority="258" stopIfTrue="1"/>
  </conditionalFormatting>
  <conditionalFormatting sqref="D129:D131">
    <cfRule type="duplicateValues" dxfId="3084" priority="255"/>
  </conditionalFormatting>
  <conditionalFormatting sqref="E129:E131">
    <cfRule type="duplicateValues" dxfId="3083" priority="254"/>
  </conditionalFormatting>
  <conditionalFormatting sqref="D129:D131">
    <cfRule type="duplicateValues" dxfId="3082" priority="253" stopIfTrue="1"/>
  </conditionalFormatting>
  <conditionalFormatting sqref="E129:E131">
    <cfRule type="duplicateValues" dxfId="3081" priority="252" stopIfTrue="1"/>
  </conditionalFormatting>
  <conditionalFormatting sqref="D129:D131">
    <cfRule type="duplicateValues" dxfId="3080" priority="250"/>
    <cfRule type="duplicateValues" dxfId="3079" priority="251"/>
  </conditionalFormatting>
  <conditionalFormatting sqref="E129:E131">
    <cfRule type="duplicateValues" dxfId="3078" priority="248"/>
    <cfRule type="duplicateValues" dxfId="3077" priority="249"/>
  </conditionalFormatting>
  <conditionalFormatting sqref="D129:D131">
    <cfRule type="duplicateValues" dxfId="3076" priority="247" stopIfTrue="1"/>
  </conditionalFormatting>
  <conditionalFormatting sqref="E129:E131">
    <cfRule type="duplicateValues" dxfId="3075" priority="246" stopIfTrue="1"/>
  </conditionalFormatting>
  <conditionalFormatting sqref="D129:D131">
    <cfRule type="duplicateValues" dxfId="3074" priority="245" stopIfTrue="1"/>
  </conditionalFormatting>
  <conditionalFormatting sqref="E129:E131">
    <cfRule type="duplicateValues" dxfId="3073" priority="243" stopIfTrue="1"/>
    <cfRule type="duplicateValues" dxfId="3072" priority="244" stopIfTrue="1"/>
  </conditionalFormatting>
  <conditionalFormatting sqref="D129:D131">
    <cfRule type="duplicateValues" dxfId="3071" priority="241" stopIfTrue="1"/>
    <cfRule type="duplicateValues" dxfId="3070" priority="242" stopIfTrue="1"/>
  </conditionalFormatting>
  <conditionalFormatting sqref="E129:E131">
    <cfRule type="duplicateValues" dxfId="3069" priority="240" stopIfTrue="1"/>
  </conditionalFormatting>
  <conditionalFormatting sqref="E129:E131">
    <cfRule type="duplicateValues" dxfId="3068" priority="236" stopIfTrue="1"/>
    <cfRule type="duplicateValues" dxfId="3067" priority="237" stopIfTrue="1"/>
    <cfRule type="duplicateValues" dxfId="3066" priority="238" stopIfTrue="1"/>
    <cfRule type="duplicateValues" dxfId="3065" priority="239" stopIfTrue="1"/>
  </conditionalFormatting>
  <conditionalFormatting sqref="D129:D131">
    <cfRule type="duplicateValues" dxfId="3064" priority="235" stopIfTrue="1"/>
  </conditionalFormatting>
  <conditionalFormatting sqref="D129:D131">
    <cfRule type="duplicateValues" dxfId="3063" priority="233" stopIfTrue="1"/>
    <cfRule type="duplicateValues" dxfId="3062" priority="234" stopIfTrue="1"/>
  </conditionalFormatting>
  <conditionalFormatting sqref="E129:E131">
    <cfRule type="duplicateValues" dxfId="3061" priority="232" stopIfTrue="1"/>
  </conditionalFormatting>
  <conditionalFormatting sqref="D129:D131">
    <cfRule type="duplicateValues" dxfId="3060" priority="229" stopIfTrue="1"/>
    <cfRule type="duplicateValues" dxfId="3059" priority="230" stopIfTrue="1"/>
    <cfRule type="duplicateValues" dxfId="3058" priority="231" stopIfTrue="1"/>
  </conditionalFormatting>
  <conditionalFormatting sqref="E129:E131">
    <cfRule type="duplicateValues" dxfId="3057" priority="227" stopIfTrue="1"/>
    <cfRule type="duplicateValues" dxfId="3056" priority="228" stopIfTrue="1"/>
  </conditionalFormatting>
  <conditionalFormatting sqref="E129:E131">
    <cfRule type="duplicateValues" dxfId="3055" priority="223" stopIfTrue="1"/>
    <cfRule type="duplicateValues" dxfId="3054" priority="224" stopIfTrue="1"/>
    <cfRule type="duplicateValues" dxfId="3053" priority="225" stopIfTrue="1"/>
    <cfRule type="duplicateValues" dxfId="3052" priority="226" stopIfTrue="1"/>
  </conditionalFormatting>
  <conditionalFormatting sqref="E129:E131">
    <cfRule type="duplicateValues" dxfId="3051" priority="220" stopIfTrue="1"/>
    <cfRule type="duplicateValues" dxfId="3050" priority="221" stopIfTrue="1"/>
    <cfRule type="duplicateValues" dxfId="3049" priority="222" stopIfTrue="1"/>
  </conditionalFormatting>
  <conditionalFormatting sqref="D133:D137">
    <cfRule type="duplicateValues" dxfId="3048" priority="219"/>
  </conditionalFormatting>
  <conditionalFormatting sqref="E133:E137">
    <cfRule type="duplicateValues" dxfId="3047" priority="218"/>
  </conditionalFormatting>
  <conditionalFormatting sqref="D133:D137">
    <cfRule type="duplicateValues" dxfId="3046" priority="217" stopIfTrue="1"/>
  </conditionalFormatting>
  <conditionalFormatting sqref="E133:E137">
    <cfRule type="duplicateValues" dxfId="3045" priority="216" stopIfTrue="1"/>
  </conditionalFormatting>
  <conditionalFormatting sqref="D133:D137">
    <cfRule type="duplicateValues" dxfId="3044" priority="214"/>
    <cfRule type="duplicateValues" dxfId="3043" priority="215"/>
  </conditionalFormatting>
  <conditionalFormatting sqref="E133:E137">
    <cfRule type="duplicateValues" dxfId="3042" priority="212"/>
    <cfRule type="duplicateValues" dxfId="3041" priority="213"/>
  </conditionalFormatting>
  <conditionalFormatting sqref="D133:D137">
    <cfRule type="duplicateValues" dxfId="3040" priority="211" stopIfTrue="1"/>
  </conditionalFormatting>
  <conditionalFormatting sqref="E133:E137">
    <cfRule type="duplicateValues" dxfId="3039" priority="210" stopIfTrue="1"/>
  </conditionalFormatting>
  <conditionalFormatting sqref="D133:D137">
    <cfRule type="duplicateValues" dxfId="3038" priority="209" stopIfTrue="1"/>
  </conditionalFormatting>
  <conditionalFormatting sqref="E133:E137">
    <cfRule type="duplicateValues" dxfId="3037" priority="207" stopIfTrue="1"/>
    <cfRule type="duplicateValues" dxfId="3036" priority="208" stopIfTrue="1"/>
  </conditionalFormatting>
  <conditionalFormatting sqref="D133:D137">
    <cfRule type="duplicateValues" dxfId="3035" priority="205" stopIfTrue="1"/>
    <cfRule type="duplicateValues" dxfId="3034" priority="206" stopIfTrue="1"/>
  </conditionalFormatting>
  <conditionalFormatting sqref="E133:E137">
    <cfRule type="duplicateValues" dxfId="3033" priority="204" stopIfTrue="1"/>
  </conditionalFormatting>
  <conditionalFormatting sqref="E133:E137">
    <cfRule type="duplicateValues" dxfId="3032" priority="200" stopIfTrue="1"/>
    <cfRule type="duplicateValues" dxfId="3031" priority="201" stopIfTrue="1"/>
    <cfRule type="duplicateValues" dxfId="3030" priority="202" stopIfTrue="1"/>
    <cfRule type="duplicateValues" dxfId="3029" priority="203" stopIfTrue="1"/>
  </conditionalFormatting>
  <conditionalFormatting sqref="D133:D137">
    <cfRule type="duplicateValues" dxfId="3028" priority="199" stopIfTrue="1"/>
  </conditionalFormatting>
  <conditionalFormatting sqref="D133:D137">
    <cfRule type="duplicateValues" dxfId="3027" priority="197" stopIfTrue="1"/>
    <cfRule type="duplicateValues" dxfId="3026" priority="198" stopIfTrue="1"/>
  </conditionalFormatting>
  <conditionalFormatting sqref="E133:E137">
    <cfRule type="duplicateValues" dxfId="3025" priority="196" stopIfTrue="1"/>
  </conditionalFormatting>
  <conditionalFormatting sqref="D133:D137">
    <cfRule type="duplicateValues" dxfId="3024" priority="193" stopIfTrue="1"/>
    <cfRule type="duplicateValues" dxfId="3023" priority="194" stopIfTrue="1"/>
    <cfRule type="duplicateValues" dxfId="3022" priority="195" stopIfTrue="1"/>
  </conditionalFormatting>
  <conditionalFormatting sqref="E133:E137">
    <cfRule type="duplicateValues" dxfId="3021" priority="191" stopIfTrue="1"/>
    <cfRule type="duplicateValues" dxfId="3020" priority="192" stopIfTrue="1"/>
  </conditionalFormatting>
  <conditionalFormatting sqref="E133:E137">
    <cfRule type="duplicateValues" dxfId="3019" priority="187" stopIfTrue="1"/>
    <cfRule type="duplicateValues" dxfId="3018" priority="188" stopIfTrue="1"/>
    <cfRule type="duplicateValues" dxfId="3017" priority="189" stopIfTrue="1"/>
    <cfRule type="duplicateValues" dxfId="3016" priority="190" stopIfTrue="1"/>
  </conditionalFormatting>
  <conditionalFormatting sqref="E133:E137">
    <cfRule type="duplicateValues" dxfId="3015" priority="184" stopIfTrue="1"/>
    <cfRule type="duplicateValues" dxfId="3014" priority="185" stopIfTrue="1"/>
    <cfRule type="duplicateValues" dxfId="3013" priority="186" stopIfTrue="1"/>
  </conditionalFormatting>
  <conditionalFormatting sqref="D139:D140">
    <cfRule type="duplicateValues" dxfId="3012" priority="183"/>
  </conditionalFormatting>
  <conditionalFormatting sqref="E139:E140">
    <cfRule type="duplicateValues" dxfId="3011" priority="182"/>
  </conditionalFormatting>
  <conditionalFormatting sqref="D139:D140">
    <cfRule type="duplicateValues" dxfId="3010" priority="181" stopIfTrue="1"/>
  </conditionalFormatting>
  <conditionalFormatting sqref="E139:E140">
    <cfRule type="duplicateValues" dxfId="3009" priority="180" stopIfTrue="1"/>
  </conditionalFormatting>
  <conditionalFormatting sqref="D139:D140">
    <cfRule type="duplicateValues" dxfId="3008" priority="178"/>
    <cfRule type="duplicateValues" dxfId="3007" priority="179"/>
  </conditionalFormatting>
  <conditionalFormatting sqref="E139:E140">
    <cfRule type="duplicateValues" dxfId="3006" priority="176"/>
    <cfRule type="duplicateValues" dxfId="3005" priority="177"/>
  </conditionalFormatting>
  <conditionalFormatting sqref="D139:D140">
    <cfRule type="duplicateValues" dxfId="3004" priority="175" stopIfTrue="1"/>
  </conditionalFormatting>
  <conditionalFormatting sqref="E139:E140">
    <cfRule type="duplicateValues" dxfId="3003" priority="174" stopIfTrue="1"/>
  </conditionalFormatting>
  <conditionalFormatting sqref="D139:D140">
    <cfRule type="duplicateValues" dxfId="3002" priority="173" stopIfTrue="1"/>
  </conditionalFormatting>
  <conditionalFormatting sqref="E139:E140">
    <cfRule type="duplicateValues" dxfId="3001" priority="171" stopIfTrue="1"/>
    <cfRule type="duplicateValues" dxfId="3000" priority="172" stopIfTrue="1"/>
  </conditionalFormatting>
  <conditionalFormatting sqref="D139:D140">
    <cfRule type="duplicateValues" dxfId="2999" priority="169" stopIfTrue="1"/>
    <cfRule type="duplicateValues" dxfId="2998" priority="170" stopIfTrue="1"/>
  </conditionalFormatting>
  <conditionalFormatting sqref="E139:E140">
    <cfRule type="duplicateValues" dxfId="2997" priority="168" stopIfTrue="1"/>
  </conditionalFormatting>
  <conditionalFormatting sqref="E139:E140">
    <cfRule type="duplicateValues" dxfId="2996" priority="164" stopIfTrue="1"/>
    <cfRule type="duplicateValues" dxfId="2995" priority="165" stopIfTrue="1"/>
    <cfRule type="duplicateValues" dxfId="2994" priority="166" stopIfTrue="1"/>
    <cfRule type="duplicateValues" dxfId="2993" priority="167" stopIfTrue="1"/>
  </conditionalFormatting>
  <conditionalFormatting sqref="D139:D140">
    <cfRule type="duplicateValues" dxfId="2992" priority="163" stopIfTrue="1"/>
  </conditionalFormatting>
  <conditionalFormatting sqref="D139:D140">
    <cfRule type="duplicateValues" dxfId="2991" priority="161" stopIfTrue="1"/>
    <cfRule type="duplicateValues" dxfId="2990" priority="162" stopIfTrue="1"/>
  </conditionalFormatting>
  <conditionalFormatting sqref="E139:E140">
    <cfRule type="duplicateValues" dxfId="2989" priority="160" stopIfTrue="1"/>
  </conditionalFormatting>
  <conditionalFormatting sqref="D139:D140">
    <cfRule type="duplicateValues" dxfId="2988" priority="157" stopIfTrue="1"/>
    <cfRule type="duplicateValues" dxfId="2987" priority="158" stopIfTrue="1"/>
    <cfRule type="duplicateValues" dxfId="2986" priority="159" stopIfTrue="1"/>
  </conditionalFormatting>
  <conditionalFormatting sqref="E139:E140">
    <cfRule type="duplicateValues" dxfId="2985" priority="155" stopIfTrue="1"/>
    <cfRule type="duplicateValues" dxfId="2984" priority="156" stopIfTrue="1"/>
  </conditionalFormatting>
  <conditionalFormatting sqref="E139:E140">
    <cfRule type="duplicateValues" dxfId="2983" priority="151" stopIfTrue="1"/>
    <cfRule type="duplicateValues" dxfId="2982" priority="152" stopIfTrue="1"/>
    <cfRule type="duplicateValues" dxfId="2981" priority="153" stopIfTrue="1"/>
    <cfRule type="duplicateValues" dxfId="2980" priority="154" stopIfTrue="1"/>
  </conditionalFormatting>
  <conditionalFormatting sqref="E139:E140">
    <cfRule type="duplicateValues" dxfId="2979" priority="148" stopIfTrue="1"/>
    <cfRule type="duplicateValues" dxfId="2978" priority="149" stopIfTrue="1"/>
    <cfRule type="duplicateValues" dxfId="2977" priority="150" stopIfTrue="1"/>
  </conditionalFormatting>
  <conditionalFormatting sqref="D144:D149">
    <cfRule type="duplicateValues" dxfId="2976" priority="147"/>
  </conditionalFormatting>
  <conditionalFormatting sqref="E144:E149">
    <cfRule type="duplicateValues" dxfId="2975" priority="146"/>
  </conditionalFormatting>
  <conditionalFormatting sqref="D144:D149">
    <cfRule type="duplicateValues" dxfId="2974" priority="145" stopIfTrue="1"/>
  </conditionalFormatting>
  <conditionalFormatting sqref="E144:E149">
    <cfRule type="duplicateValues" dxfId="2973" priority="144" stopIfTrue="1"/>
  </conditionalFormatting>
  <conditionalFormatting sqref="D144:D149">
    <cfRule type="duplicateValues" dxfId="2972" priority="142"/>
    <cfRule type="duplicateValues" dxfId="2971" priority="143"/>
  </conditionalFormatting>
  <conditionalFormatting sqref="E144:E149">
    <cfRule type="duplicateValues" dxfId="2970" priority="140"/>
    <cfRule type="duplicateValues" dxfId="2969" priority="141"/>
  </conditionalFormatting>
  <conditionalFormatting sqref="D144:D149">
    <cfRule type="duplicateValues" dxfId="2968" priority="139" stopIfTrue="1"/>
  </conditionalFormatting>
  <conditionalFormatting sqref="E144:E149">
    <cfRule type="duplicateValues" dxfId="2967" priority="138" stopIfTrue="1"/>
  </conditionalFormatting>
  <conditionalFormatting sqref="D144:D149">
    <cfRule type="duplicateValues" dxfId="2966" priority="137" stopIfTrue="1"/>
  </conditionalFormatting>
  <conditionalFormatting sqref="E144:E149">
    <cfRule type="duplicateValues" dxfId="2965" priority="135" stopIfTrue="1"/>
    <cfRule type="duplicateValues" dxfId="2964" priority="136" stopIfTrue="1"/>
  </conditionalFormatting>
  <conditionalFormatting sqref="D144:D149">
    <cfRule type="duplicateValues" dxfId="2963" priority="133" stopIfTrue="1"/>
    <cfRule type="duplicateValues" dxfId="2962" priority="134" stopIfTrue="1"/>
  </conditionalFormatting>
  <conditionalFormatting sqref="E144:E149">
    <cfRule type="duplicateValues" dxfId="2961" priority="132" stopIfTrue="1"/>
  </conditionalFormatting>
  <conditionalFormatting sqref="E144:E149">
    <cfRule type="duplicateValues" dxfId="2960" priority="128" stopIfTrue="1"/>
    <cfRule type="duplicateValues" dxfId="2959" priority="129" stopIfTrue="1"/>
    <cfRule type="duplicateValues" dxfId="2958" priority="130" stopIfTrue="1"/>
    <cfRule type="duplicateValues" dxfId="2957" priority="131" stopIfTrue="1"/>
  </conditionalFormatting>
  <conditionalFormatting sqref="D144:D149">
    <cfRule type="duplicateValues" dxfId="2956" priority="127" stopIfTrue="1"/>
  </conditionalFormatting>
  <conditionalFormatting sqref="D144:D149">
    <cfRule type="duplicateValues" dxfId="2955" priority="125" stopIfTrue="1"/>
    <cfRule type="duplicateValues" dxfId="2954" priority="126" stopIfTrue="1"/>
  </conditionalFormatting>
  <conditionalFormatting sqref="E144:E149">
    <cfRule type="duplicateValues" dxfId="2953" priority="124" stopIfTrue="1"/>
  </conditionalFormatting>
  <conditionalFormatting sqref="D144:D149">
    <cfRule type="duplicateValues" dxfId="2952" priority="121" stopIfTrue="1"/>
    <cfRule type="duplicateValues" dxfId="2951" priority="122" stopIfTrue="1"/>
    <cfRule type="duplicateValues" dxfId="2950" priority="123" stopIfTrue="1"/>
  </conditionalFormatting>
  <conditionalFormatting sqref="E144:E149">
    <cfRule type="duplicateValues" dxfId="2949" priority="119" stopIfTrue="1"/>
    <cfRule type="duplicateValues" dxfId="2948" priority="120" stopIfTrue="1"/>
  </conditionalFormatting>
  <conditionalFormatting sqref="E144:E149">
    <cfRule type="duplicateValues" dxfId="2947" priority="115" stopIfTrue="1"/>
    <cfRule type="duplicateValues" dxfId="2946" priority="116" stopIfTrue="1"/>
    <cfRule type="duplicateValues" dxfId="2945" priority="117" stopIfTrue="1"/>
    <cfRule type="duplicateValues" dxfId="2944" priority="118" stopIfTrue="1"/>
  </conditionalFormatting>
  <conditionalFormatting sqref="E144:E149">
    <cfRule type="duplicateValues" dxfId="2943" priority="112" stopIfTrue="1"/>
    <cfRule type="duplicateValues" dxfId="2942" priority="113" stopIfTrue="1"/>
    <cfRule type="duplicateValues" dxfId="2941" priority="114" stopIfTrue="1"/>
  </conditionalFormatting>
  <conditionalFormatting sqref="D7:D8">
    <cfRule type="duplicateValues" dxfId="2940" priority="111"/>
  </conditionalFormatting>
  <conditionalFormatting sqref="E7:E8">
    <cfRule type="duplicateValues" dxfId="2939" priority="110"/>
  </conditionalFormatting>
  <conditionalFormatting sqref="D7:D8">
    <cfRule type="duplicateValues" dxfId="2938" priority="109" stopIfTrue="1"/>
  </conditionalFormatting>
  <conditionalFormatting sqref="E7:E8">
    <cfRule type="duplicateValues" dxfId="2937" priority="108" stopIfTrue="1"/>
  </conditionalFormatting>
  <conditionalFormatting sqref="D7:D8">
    <cfRule type="duplicateValues" dxfId="2936" priority="106"/>
    <cfRule type="duplicateValues" dxfId="2935" priority="107"/>
  </conditionalFormatting>
  <conditionalFormatting sqref="E7:E8">
    <cfRule type="duplicateValues" dxfId="2934" priority="104"/>
    <cfRule type="duplicateValues" dxfId="2933" priority="105"/>
  </conditionalFormatting>
  <conditionalFormatting sqref="D7:D8">
    <cfRule type="duplicateValues" dxfId="2932" priority="103" stopIfTrue="1"/>
  </conditionalFormatting>
  <conditionalFormatting sqref="E7:E8">
    <cfRule type="duplicateValues" dxfId="2931" priority="102" stopIfTrue="1"/>
  </conditionalFormatting>
  <conditionalFormatting sqref="D7:D8">
    <cfRule type="duplicateValues" dxfId="2930" priority="101" stopIfTrue="1"/>
  </conditionalFormatting>
  <conditionalFormatting sqref="E7:E8">
    <cfRule type="duplicateValues" dxfId="2929" priority="99" stopIfTrue="1"/>
    <cfRule type="duplicateValues" dxfId="2928" priority="100" stopIfTrue="1"/>
  </conditionalFormatting>
  <conditionalFormatting sqref="D7:D8">
    <cfRule type="duplicateValues" dxfId="2927" priority="97" stopIfTrue="1"/>
    <cfRule type="duplicateValues" dxfId="2926" priority="98" stopIfTrue="1"/>
  </conditionalFormatting>
  <conditionalFormatting sqref="E7:E8">
    <cfRule type="duplicateValues" dxfId="2925" priority="96" stopIfTrue="1"/>
  </conditionalFormatting>
  <conditionalFormatting sqref="E7:E8">
    <cfRule type="duplicateValues" dxfId="2924" priority="92" stopIfTrue="1"/>
    <cfRule type="duplicateValues" dxfId="2923" priority="93" stopIfTrue="1"/>
    <cfRule type="duplicateValues" dxfId="2922" priority="94" stopIfTrue="1"/>
    <cfRule type="duplicateValues" dxfId="2921" priority="95" stopIfTrue="1"/>
  </conditionalFormatting>
  <conditionalFormatting sqref="D7:D8">
    <cfRule type="duplicateValues" dxfId="2920" priority="91" stopIfTrue="1"/>
  </conditionalFormatting>
  <conditionalFormatting sqref="D7:D8">
    <cfRule type="duplicateValues" dxfId="2919" priority="89" stopIfTrue="1"/>
    <cfRule type="duplicateValues" dxfId="2918" priority="90" stopIfTrue="1"/>
  </conditionalFormatting>
  <conditionalFormatting sqref="E7:E8">
    <cfRule type="duplicateValues" dxfId="2917" priority="88" stopIfTrue="1"/>
  </conditionalFormatting>
  <conditionalFormatting sqref="D7:D8">
    <cfRule type="duplicateValues" dxfId="2916" priority="85" stopIfTrue="1"/>
    <cfRule type="duplicateValues" dxfId="2915" priority="86" stopIfTrue="1"/>
    <cfRule type="duplicateValues" dxfId="2914" priority="87" stopIfTrue="1"/>
  </conditionalFormatting>
  <conditionalFormatting sqref="E7:E8">
    <cfRule type="duplicateValues" dxfId="2913" priority="83" stopIfTrue="1"/>
    <cfRule type="duplicateValues" dxfId="2912" priority="84" stopIfTrue="1"/>
  </conditionalFormatting>
  <conditionalFormatting sqref="E7:E8">
    <cfRule type="duplicateValues" dxfId="2911" priority="79" stopIfTrue="1"/>
    <cfRule type="duplicateValues" dxfId="2910" priority="80" stopIfTrue="1"/>
    <cfRule type="duplicateValues" dxfId="2909" priority="81" stopIfTrue="1"/>
    <cfRule type="duplicateValues" dxfId="2908" priority="82" stopIfTrue="1"/>
  </conditionalFormatting>
  <conditionalFormatting sqref="E7:E8">
    <cfRule type="duplicateValues" dxfId="2907" priority="76" stopIfTrue="1"/>
    <cfRule type="duplicateValues" dxfId="2906" priority="77" stopIfTrue="1"/>
    <cfRule type="duplicateValues" dxfId="2905" priority="78" stopIfTrue="1"/>
  </conditionalFormatting>
  <conditionalFormatting sqref="D10:D28">
    <cfRule type="duplicateValues" dxfId="2904" priority="75"/>
  </conditionalFormatting>
  <conditionalFormatting sqref="E10:E28">
    <cfRule type="duplicateValues" dxfId="2903" priority="74"/>
  </conditionalFormatting>
  <conditionalFormatting sqref="D10:D28">
    <cfRule type="duplicateValues" dxfId="2902" priority="73" stopIfTrue="1"/>
  </conditionalFormatting>
  <conditionalFormatting sqref="E10:E28">
    <cfRule type="duplicateValues" dxfId="2901" priority="72" stopIfTrue="1"/>
  </conditionalFormatting>
  <conditionalFormatting sqref="D10:D28">
    <cfRule type="duplicateValues" dxfId="2900" priority="70"/>
    <cfRule type="duplicateValues" dxfId="2899" priority="71"/>
  </conditionalFormatting>
  <conditionalFormatting sqref="E10:E28">
    <cfRule type="duplicateValues" dxfId="2898" priority="68"/>
    <cfRule type="duplicateValues" dxfId="2897" priority="69"/>
  </conditionalFormatting>
  <conditionalFormatting sqref="D10:D28">
    <cfRule type="duplicateValues" dxfId="2896" priority="67" stopIfTrue="1"/>
  </conditionalFormatting>
  <conditionalFormatting sqref="E10:E28">
    <cfRule type="duplicateValues" dxfId="2895" priority="66" stopIfTrue="1"/>
  </conditionalFormatting>
  <conditionalFormatting sqref="D10:D28">
    <cfRule type="duplicateValues" dxfId="2894" priority="65" stopIfTrue="1"/>
  </conditionalFormatting>
  <conditionalFormatting sqref="E10:E28">
    <cfRule type="duplicateValues" dxfId="2893" priority="63" stopIfTrue="1"/>
    <cfRule type="duplicateValues" dxfId="2892" priority="64" stopIfTrue="1"/>
  </conditionalFormatting>
  <conditionalFormatting sqref="D10:D28">
    <cfRule type="duplicateValues" dxfId="2891" priority="61" stopIfTrue="1"/>
    <cfRule type="duplicateValues" dxfId="2890" priority="62" stopIfTrue="1"/>
  </conditionalFormatting>
  <conditionalFormatting sqref="E10:E28">
    <cfRule type="duplicateValues" dxfId="2889" priority="60" stopIfTrue="1"/>
  </conditionalFormatting>
  <conditionalFormatting sqref="E10:E28">
    <cfRule type="duplicateValues" dxfId="2888" priority="56" stopIfTrue="1"/>
    <cfRule type="duplicateValues" dxfId="2887" priority="57" stopIfTrue="1"/>
    <cfRule type="duplicateValues" dxfId="2886" priority="58" stopIfTrue="1"/>
    <cfRule type="duplicateValues" dxfId="2885" priority="59" stopIfTrue="1"/>
  </conditionalFormatting>
  <conditionalFormatting sqref="D10:D28">
    <cfRule type="duplicateValues" dxfId="2884" priority="55" stopIfTrue="1"/>
  </conditionalFormatting>
  <conditionalFormatting sqref="D10:D28">
    <cfRule type="duplicateValues" dxfId="2883" priority="53" stopIfTrue="1"/>
    <cfRule type="duplicateValues" dxfId="2882" priority="54" stopIfTrue="1"/>
  </conditionalFormatting>
  <conditionalFormatting sqref="E10:E28">
    <cfRule type="duplicateValues" dxfId="2881" priority="52" stopIfTrue="1"/>
  </conditionalFormatting>
  <conditionalFormatting sqref="D10:D28">
    <cfRule type="duplicateValues" dxfId="2880" priority="49" stopIfTrue="1"/>
    <cfRule type="duplicateValues" dxfId="2879" priority="50" stopIfTrue="1"/>
    <cfRule type="duplicateValues" dxfId="2878" priority="51" stopIfTrue="1"/>
  </conditionalFormatting>
  <conditionalFormatting sqref="E10:E28">
    <cfRule type="duplicateValues" dxfId="2877" priority="47" stopIfTrue="1"/>
    <cfRule type="duplicateValues" dxfId="2876" priority="48" stopIfTrue="1"/>
  </conditionalFormatting>
  <conditionalFormatting sqref="E10:E28">
    <cfRule type="duplicateValues" dxfId="2875" priority="43" stopIfTrue="1"/>
    <cfRule type="duplicateValues" dxfId="2874" priority="44" stopIfTrue="1"/>
    <cfRule type="duplicateValues" dxfId="2873" priority="45" stopIfTrue="1"/>
    <cfRule type="duplicateValues" dxfId="2872" priority="46" stopIfTrue="1"/>
  </conditionalFormatting>
  <conditionalFormatting sqref="E10:E28">
    <cfRule type="duplicateValues" dxfId="2871" priority="40" stopIfTrue="1"/>
    <cfRule type="duplicateValues" dxfId="2870" priority="41" stopIfTrue="1"/>
    <cfRule type="duplicateValues" dxfId="2869" priority="42" stopIfTrue="1"/>
  </conditionalFormatting>
  <conditionalFormatting sqref="AP10:AP28">
    <cfRule type="duplicateValues" dxfId="2868" priority="39" stopIfTrue="1"/>
  </conditionalFormatting>
  <conditionalFormatting sqref="D30:D41">
    <cfRule type="duplicateValues" dxfId="2867" priority="38"/>
  </conditionalFormatting>
  <conditionalFormatting sqref="E30:E41">
    <cfRule type="duplicateValues" dxfId="2866" priority="37"/>
  </conditionalFormatting>
  <conditionalFormatting sqref="D30:D41">
    <cfRule type="duplicateValues" dxfId="2865" priority="36" stopIfTrue="1"/>
  </conditionalFormatting>
  <conditionalFormatting sqref="E30:E41">
    <cfRule type="duplicateValues" dxfId="2864" priority="35" stopIfTrue="1"/>
  </conditionalFormatting>
  <conditionalFormatting sqref="D30:D41">
    <cfRule type="duplicateValues" dxfId="2863" priority="33"/>
    <cfRule type="duplicateValues" dxfId="2862" priority="34"/>
  </conditionalFormatting>
  <conditionalFormatting sqref="E30:E41">
    <cfRule type="duplicateValues" dxfId="2861" priority="31"/>
    <cfRule type="duplicateValues" dxfId="2860" priority="32"/>
  </conditionalFormatting>
  <conditionalFormatting sqref="D30:D41">
    <cfRule type="duplicateValues" dxfId="2859" priority="30" stopIfTrue="1"/>
  </conditionalFormatting>
  <conditionalFormatting sqref="E30:E41">
    <cfRule type="duplicateValues" dxfId="2858" priority="29" stopIfTrue="1"/>
  </conditionalFormatting>
  <conditionalFormatting sqref="D30:D41">
    <cfRule type="duplicateValues" dxfId="2857" priority="28" stopIfTrue="1"/>
  </conditionalFormatting>
  <conditionalFormatting sqref="E30:E41">
    <cfRule type="duplicateValues" dxfId="2856" priority="26" stopIfTrue="1"/>
    <cfRule type="duplicateValues" dxfId="2855" priority="27" stopIfTrue="1"/>
  </conditionalFormatting>
  <conditionalFormatting sqref="D30:D41">
    <cfRule type="duplicateValues" dxfId="2854" priority="24" stopIfTrue="1"/>
    <cfRule type="duplicateValues" dxfId="2853" priority="25" stopIfTrue="1"/>
  </conditionalFormatting>
  <conditionalFormatting sqref="E30:E41">
    <cfRule type="duplicateValues" dxfId="2852" priority="23" stopIfTrue="1"/>
  </conditionalFormatting>
  <conditionalFormatting sqref="E30:E41">
    <cfRule type="duplicateValues" dxfId="2851" priority="19" stopIfTrue="1"/>
    <cfRule type="duplicateValues" dxfId="2850" priority="20" stopIfTrue="1"/>
    <cfRule type="duplicateValues" dxfId="2849" priority="21" stopIfTrue="1"/>
    <cfRule type="duplicateValues" dxfId="2848" priority="22" stopIfTrue="1"/>
  </conditionalFormatting>
  <conditionalFormatting sqref="D30:D41">
    <cfRule type="duplicateValues" dxfId="2847" priority="18" stopIfTrue="1"/>
  </conditionalFormatting>
  <conditionalFormatting sqref="D30:D41">
    <cfRule type="duplicateValues" dxfId="2846" priority="16" stopIfTrue="1"/>
    <cfRule type="duplicateValues" dxfId="2845" priority="17" stopIfTrue="1"/>
  </conditionalFormatting>
  <conditionalFormatting sqref="E30:E41">
    <cfRule type="duplicateValues" dxfId="2844" priority="15" stopIfTrue="1"/>
  </conditionalFormatting>
  <conditionalFormatting sqref="D30:D41">
    <cfRule type="duplicateValues" dxfId="2843" priority="12" stopIfTrue="1"/>
    <cfRule type="duplicateValues" dxfId="2842" priority="13" stopIfTrue="1"/>
    <cfRule type="duplicateValues" dxfId="2841" priority="14" stopIfTrue="1"/>
  </conditionalFormatting>
  <conditionalFormatting sqref="E30:E41">
    <cfRule type="duplicateValues" dxfId="2840" priority="10" stopIfTrue="1"/>
    <cfRule type="duplicateValues" dxfId="2839" priority="11" stopIfTrue="1"/>
  </conditionalFormatting>
  <conditionalFormatting sqref="E30:E41">
    <cfRule type="duplicateValues" dxfId="2838" priority="6" stopIfTrue="1"/>
    <cfRule type="duplicateValues" dxfId="2837" priority="7" stopIfTrue="1"/>
    <cfRule type="duplicateValues" dxfId="2836" priority="8" stopIfTrue="1"/>
    <cfRule type="duplicateValues" dxfId="2835" priority="9" stopIfTrue="1"/>
  </conditionalFormatting>
  <conditionalFormatting sqref="E30:E41">
    <cfRule type="duplicateValues" dxfId="2834" priority="3" stopIfTrue="1"/>
    <cfRule type="duplicateValues" dxfId="2833" priority="4" stopIfTrue="1"/>
    <cfRule type="duplicateValues" dxfId="2832" priority="5" stopIfTrue="1"/>
  </conditionalFormatting>
  <conditionalFormatting sqref="AP30:AP41">
    <cfRule type="duplicateValues" dxfId="2831" priority="2" stopIfTrue="1"/>
  </conditionalFormatting>
  <conditionalFormatting sqref="E1:E1048576">
    <cfRule type="duplicateValues" dxfId="2830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809"/>
  <sheetViews>
    <sheetView zoomScaleNormal="100" workbookViewId="0">
      <pane xSplit="5" ySplit="4" topLeftCell="F183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E194" sqref="E194"/>
    </sheetView>
  </sheetViews>
  <sheetFormatPr defaultRowHeight="18" customHeight="1" x14ac:dyDescent="0.25"/>
  <cols>
    <col min="1" max="1" width="9.5703125" style="516" customWidth="1"/>
    <col min="2" max="2" width="11" style="500" customWidth="1"/>
    <col min="3" max="3" width="11.85546875" style="22" customWidth="1"/>
    <col min="4" max="4" width="35.140625" style="339" customWidth="1"/>
    <col min="5" max="5" width="12.85546875" style="340" customWidth="1"/>
    <col min="6" max="6" width="6.85546875" style="122" customWidth="1"/>
    <col min="7" max="7" width="6" style="341" customWidth="1"/>
    <col min="8" max="8" width="6.140625" style="341" hidden="1" customWidth="1"/>
    <col min="9" max="9" width="5.7109375" style="341" hidden="1" customWidth="1"/>
    <col min="10" max="10" width="5.7109375" style="341" customWidth="1"/>
    <col min="11" max="11" width="5.7109375" style="341" hidden="1" customWidth="1"/>
    <col min="12" max="13" width="5.85546875" style="341" customWidth="1"/>
    <col min="14" max="14" width="5.85546875" style="341" hidden="1" customWidth="1"/>
    <col min="15" max="15" width="5.85546875" style="341" customWidth="1"/>
    <col min="16" max="18" width="5.85546875" style="341" hidden="1" customWidth="1"/>
    <col min="19" max="19" width="5.85546875" style="341" customWidth="1"/>
    <col min="20" max="20" width="5.85546875" style="341" hidden="1" customWidth="1"/>
    <col min="21" max="22" width="6.42578125" style="341" customWidth="1"/>
    <col min="23" max="23" width="6.5703125" style="341" hidden="1" customWidth="1"/>
    <col min="24" max="24" width="5.85546875" style="341" customWidth="1"/>
    <col min="25" max="26" width="6.42578125" style="341" hidden="1" customWidth="1"/>
    <col min="27" max="27" width="5.85546875" style="341" customWidth="1"/>
    <col min="28" max="28" width="7" style="341" hidden="1" customWidth="1"/>
    <col min="29" max="29" width="6.42578125" style="341" customWidth="1"/>
    <col min="30" max="30" width="6.5703125" style="341" customWidth="1"/>
    <col min="31" max="31" width="6.28515625" style="341" hidden="1" customWidth="1"/>
    <col min="32" max="33" width="6.42578125" style="341" customWidth="1"/>
    <col min="34" max="34" width="6.28515625" style="341" customWidth="1"/>
    <col min="35" max="35" width="5.85546875" style="383" customWidth="1"/>
    <col min="36" max="36" width="63" style="417" customWidth="1"/>
    <col min="37" max="45" width="9.140625" style="26"/>
  </cols>
  <sheetData>
    <row r="1" spans="1:51" s="3" customFormat="1" ht="18" customHeight="1" x14ac:dyDescent="0.3">
      <c r="A1" s="517"/>
      <c r="B1" s="497"/>
      <c r="C1" s="688" t="s">
        <v>2803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729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K1" s="15"/>
      <c r="AL1" s="15"/>
      <c r="AM1" s="15"/>
      <c r="AN1" s="15"/>
      <c r="AO1" s="15"/>
      <c r="AP1" s="15"/>
      <c r="AQ1" s="15"/>
      <c r="AR1" s="15"/>
      <c r="AS1" s="15"/>
    </row>
    <row r="2" spans="1:51" s="3" customFormat="1" ht="1.5" customHeight="1" x14ac:dyDescent="0.25">
      <c r="A2" s="517"/>
      <c r="B2" s="497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730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15"/>
      <c r="AL2" s="15"/>
      <c r="AM2" s="15"/>
      <c r="AN2" s="15"/>
      <c r="AO2" s="15"/>
      <c r="AP2" s="15"/>
      <c r="AQ2" s="15"/>
      <c r="AR2" s="15"/>
      <c r="AS2" s="15"/>
    </row>
    <row r="3" spans="1:51" s="3" customFormat="1" ht="18" hidden="1" customHeight="1" x14ac:dyDescent="0.25">
      <c r="A3" s="517"/>
      <c r="B3" s="497"/>
      <c r="C3" s="146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146"/>
      <c r="AJ3" s="415"/>
      <c r="AK3" s="15"/>
      <c r="AL3" s="15"/>
      <c r="AM3" s="15"/>
      <c r="AN3" s="15"/>
      <c r="AO3" s="15"/>
      <c r="AP3" s="15"/>
      <c r="AQ3" s="15"/>
      <c r="AR3" s="15"/>
      <c r="AS3" s="15"/>
    </row>
    <row r="4" spans="1:51" s="3" customFormat="1" ht="79.5" customHeight="1" x14ac:dyDescent="0.25">
      <c r="A4" s="522" t="s">
        <v>6368</v>
      </c>
      <c r="B4" s="498" t="s">
        <v>16594</v>
      </c>
      <c r="C4" s="197" t="s">
        <v>3</v>
      </c>
      <c r="D4" s="9" t="s">
        <v>4</v>
      </c>
      <c r="E4" s="9" t="s">
        <v>5</v>
      </c>
      <c r="F4" s="10" t="s">
        <v>6428</v>
      </c>
      <c r="G4" s="10" t="s">
        <v>6429</v>
      </c>
      <c r="H4" s="416" t="s">
        <v>6430</v>
      </c>
      <c r="I4" s="10" t="s">
        <v>6431</v>
      </c>
      <c r="J4" s="731" t="s">
        <v>16673</v>
      </c>
      <c r="K4" s="731"/>
      <c r="L4" s="50" t="s">
        <v>16377</v>
      </c>
      <c r="M4" s="732" t="s">
        <v>16674</v>
      </c>
      <c r="N4" s="733"/>
      <c r="O4" s="732" t="s">
        <v>16675</v>
      </c>
      <c r="P4" s="733"/>
      <c r="Q4" s="732" t="s">
        <v>16672</v>
      </c>
      <c r="R4" s="733"/>
      <c r="S4" s="732" t="s">
        <v>16676</v>
      </c>
      <c r="T4" s="733"/>
      <c r="U4" s="10" t="s">
        <v>6</v>
      </c>
      <c r="V4" s="10" t="s">
        <v>7</v>
      </c>
      <c r="W4" s="10" t="s">
        <v>12</v>
      </c>
      <c r="X4" s="10" t="s">
        <v>8</v>
      </c>
      <c r="Y4" s="10" t="s">
        <v>2805</v>
      </c>
      <c r="Z4" s="10" t="s">
        <v>2806</v>
      </c>
      <c r="AA4" s="10" t="s">
        <v>2808</v>
      </c>
      <c r="AB4" s="10" t="s">
        <v>2807</v>
      </c>
      <c r="AC4" s="10" t="s">
        <v>14</v>
      </c>
      <c r="AD4" s="50" t="s">
        <v>15</v>
      </c>
      <c r="AE4" s="10" t="s">
        <v>6357</v>
      </c>
      <c r="AF4" s="10" t="s">
        <v>6359</v>
      </c>
      <c r="AG4" s="10" t="s">
        <v>6360</v>
      </c>
      <c r="AH4" s="416" t="s">
        <v>6362</v>
      </c>
      <c r="AI4" s="10" t="s">
        <v>6361</v>
      </c>
      <c r="AJ4" s="416" t="s">
        <v>16121</v>
      </c>
      <c r="AK4" s="15"/>
      <c r="AL4" s="15"/>
      <c r="AM4" s="15"/>
      <c r="AN4" s="15"/>
      <c r="AO4" s="15"/>
      <c r="AP4" s="15"/>
      <c r="AQ4" s="15"/>
      <c r="AR4" s="15"/>
      <c r="AS4" s="15"/>
    </row>
    <row r="5" spans="1:51" ht="18" customHeight="1" x14ac:dyDescent="0.25">
      <c r="B5" s="504"/>
      <c r="C5" s="490"/>
      <c r="D5" s="372" t="s">
        <v>16965</v>
      </c>
      <c r="E5" s="362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85"/>
      <c r="AJ5" s="101"/>
      <c r="AT5" s="26"/>
      <c r="AU5" s="26"/>
      <c r="AV5" s="26"/>
      <c r="AW5" s="26"/>
      <c r="AX5" s="26"/>
      <c r="AY5" s="26"/>
    </row>
    <row r="6" spans="1:51" ht="18" customHeight="1" x14ac:dyDescent="0.25">
      <c r="A6" s="560">
        <v>45293</v>
      </c>
      <c r="B6" s="608" t="s">
        <v>17028</v>
      </c>
      <c r="C6" s="510" t="s">
        <v>8939</v>
      </c>
      <c r="D6" s="353" t="str">
        <f>+IFERROR(INDEX('Mã KH'!$C$3:$C$4984,MATCH('Vin Hà nội  tháng 2'!$C6,'Mã KH'!$A$3:$A$4984,0)),"")</f>
        <v>Thôn 06, xã Song Phương, huyện Hoài Đức, HN</v>
      </c>
      <c r="E6" s="362">
        <v>4156963587</v>
      </c>
      <c r="F6" s="392"/>
      <c r="G6" s="392"/>
      <c r="H6" s="392"/>
      <c r="I6" s="392"/>
      <c r="J6" s="392"/>
      <c r="K6" s="392"/>
      <c r="L6" s="392">
        <v>4</v>
      </c>
      <c r="M6" s="392"/>
      <c r="N6" s="392"/>
      <c r="O6" s="392"/>
      <c r="P6" s="392"/>
      <c r="Q6" s="392"/>
      <c r="R6" s="392"/>
      <c r="S6" s="392"/>
      <c r="T6" s="392"/>
      <c r="U6" s="392"/>
      <c r="V6" s="392">
        <v>5</v>
      </c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5"/>
      <c r="AJ6" s="616" t="s">
        <v>17073</v>
      </c>
      <c r="AT6" s="26"/>
      <c r="AU6" s="26"/>
      <c r="AV6" s="26"/>
      <c r="AW6" s="26"/>
      <c r="AX6" s="26"/>
      <c r="AY6" s="26"/>
    </row>
    <row r="7" spans="1:51" ht="18" customHeight="1" x14ac:dyDescent="0.25">
      <c r="A7" s="560">
        <v>45293</v>
      </c>
      <c r="B7" s="609"/>
      <c r="C7" s="510" t="s">
        <v>8939</v>
      </c>
      <c r="D7" s="353" t="str">
        <f>+IFERROR(INDEX('Mã KH'!$C$3:$C$4984,MATCH('Vin Hà nội  tháng 2'!$C7,'Mã KH'!$A$3:$A$4984,0)),"")</f>
        <v>Thôn 06, xã Song Phương, huyện Hoài Đức, HN</v>
      </c>
      <c r="E7" s="362">
        <v>4157051474</v>
      </c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>
        <v>10</v>
      </c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5"/>
      <c r="AJ7" s="604"/>
      <c r="AT7" s="26"/>
      <c r="AU7" s="26"/>
      <c r="AV7" s="26"/>
      <c r="AW7" s="26"/>
      <c r="AX7" s="26"/>
      <c r="AY7" s="26"/>
    </row>
    <row r="8" spans="1:51" ht="18" customHeight="1" x14ac:dyDescent="0.25">
      <c r="A8" s="560">
        <v>45293</v>
      </c>
      <c r="B8" s="609"/>
      <c r="C8" s="510" t="s">
        <v>9550</v>
      </c>
      <c r="D8" s="353" t="str">
        <f>+IFERROR(INDEX('Mã KH'!$C$3:$C$4984,MATCH('Vin Hà nội  tháng 2'!$C8,'Mã KH'!$A$3:$A$4984,0)),"")</f>
        <v>Xóm 1, Thôn Đông Nhân, xã Đông La, huyện Hoài Đức, HN</v>
      </c>
      <c r="E8" s="362">
        <v>4156963699</v>
      </c>
      <c r="F8" s="392"/>
      <c r="G8" s="392"/>
      <c r="H8" s="392"/>
      <c r="I8" s="392"/>
      <c r="J8" s="392"/>
      <c r="K8" s="392"/>
      <c r="L8" s="392">
        <v>1</v>
      </c>
      <c r="M8" s="392"/>
      <c r="N8" s="392"/>
      <c r="O8" s="392"/>
      <c r="P8" s="392"/>
      <c r="Q8" s="392"/>
      <c r="R8" s="392"/>
      <c r="S8" s="392"/>
      <c r="T8" s="392"/>
      <c r="U8" s="392"/>
      <c r="V8" s="392">
        <v>16</v>
      </c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5"/>
      <c r="AJ8" s="604"/>
      <c r="AT8" s="26"/>
      <c r="AU8" s="26"/>
      <c r="AV8" s="26"/>
      <c r="AW8" s="26"/>
      <c r="AX8" s="26"/>
      <c r="AY8" s="26"/>
    </row>
    <row r="9" spans="1:51" s="402" customFormat="1" ht="18" customHeight="1" x14ac:dyDescent="0.25">
      <c r="A9" s="560">
        <v>45293</v>
      </c>
      <c r="B9" s="609"/>
      <c r="C9" s="510" t="s">
        <v>9550</v>
      </c>
      <c r="D9" s="353" t="str">
        <f>+IFERROR(INDEX('Mã KH'!$C$3:$C$4984,MATCH('Vin Hà nội  tháng 2'!$C9,'Mã KH'!$A$3:$A$4984,0)),"")</f>
        <v>Xóm 1, Thôn Đông Nhân, xã Đông La, huyện Hoài Đức, HN</v>
      </c>
      <c r="E9" s="362">
        <v>4157051936</v>
      </c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>
        <v>10</v>
      </c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5"/>
      <c r="AJ9" s="604"/>
      <c r="AK9" s="26"/>
      <c r="AL9" s="26"/>
      <c r="AM9" s="26"/>
      <c r="AN9" s="26"/>
      <c r="AO9" s="26"/>
      <c r="AP9" s="26"/>
      <c r="AQ9" s="26"/>
      <c r="AR9" s="26"/>
      <c r="AS9" s="26"/>
    </row>
    <row r="10" spans="1:51" ht="18" customHeight="1" x14ac:dyDescent="0.25">
      <c r="A10" s="560">
        <v>45293</v>
      </c>
      <c r="B10" s="609"/>
      <c r="C10" s="510" t="s">
        <v>9738</v>
      </c>
      <c r="D10" s="353" t="str">
        <f>+IFERROR(INDEX('Mã KH'!$C$3:$C$4984,MATCH('Vin Hà nội  tháng 2'!$C10,'Mã KH'!$A$3:$A$4984,0)),"")</f>
        <v>Số 164 đường 72, Phương Quan, Xã Vân Côn, Huyện Hoài Đức, HN</v>
      </c>
      <c r="E10" s="362">
        <v>4157052157</v>
      </c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>
        <v>10</v>
      </c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5"/>
      <c r="AJ10" s="604"/>
      <c r="AT10" s="26"/>
      <c r="AU10" s="26"/>
      <c r="AV10" s="26"/>
      <c r="AW10" s="26"/>
      <c r="AX10" s="26"/>
      <c r="AY10" s="26"/>
    </row>
    <row r="11" spans="1:51" ht="18" customHeight="1" x14ac:dyDescent="0.25">
      <c r="A11" s="560">
        <v>45293</v>
      </c>
      <c r="B11" s="609"/>
      <c r="C11" s="510" t="s">
        <v>9738</v>
      </c>
      <c r="D11" s="353" t="str">
        <f>+IFERROR(INDEX('Mã KH'!$C$3:$C$4984,MATCH('Vin Hà nội  tháng 2'!$C11,'Mã KH'!$A$3:$A$4984,0)),"")</f>
        <v>Số 164 đường 72, Phương Quan, Xã Vân Côn, Huyện Hoài Đức, HN</v>
      </c>
      <c r="E11" s="362">
        <v>4156963741</v>
      </c>
      <c r="F11" s="392"/>
      <c r="G11" s="392"/>
      <c r="H11" s="392"/>
      <c r="I11" s="392"/>
      <c r="J11" s="392"/>
      <c r="K11" s="392"/>
      <c r="L11" s="392">
        <v>10</v>
      </c>
      <c r="M11" s="392"/>
      <c r="N11" s="392"/>
      <c r="O11" s="392"/>
      <c r="P11" s="392"/>
      <c r="Q11" s="392"/>
      <c r="R11" s="392"/>
      <c r="S11" s="392"/>
      <c r="T11" s="392"/>
      <c r="U11" s="392"/>
      <c r="V11" s="392">
        <v>7</v>
      </c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5"/>
      <c r="AJ11" s="604"/>
      <c r="AT11" s="26"/>
      <c r="AU11" s="26"/>
      <c r="AV11" s="26"/>
      <c r="AW11" s="26"/>
      <c r="AX11" s="26"/>
      <c r="AY11" s="26"/>
    </row>
    <row r="12" spans="1:51" ht="18" customHeight="1" x14ac:dyDescent="0.25">
      <c r="A12" s="560">
        <v>45293</v>
      </c>
      <c r="B12" s="609"/>
      <c r="C12" s="510" t="s">
        <v>17029</v>
      </c>
      <c r="D12" s="353" t="str">
        <f>+IFERROR(INDEX('Mã KH'!$C$3:$C$4984,MATCH('Vin Hà nội  tháng 2'!$C12,'Mã KH'!$A$3:$A$4984,0)),"")</f>
        <v>thôn 9, Cát Quế , Hoài Đức &lt; HN</v>
      </c>
      <c r="E12" s="362">
        <v>4157051337</v>
      </c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>
        <v>10</v>
      </c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5"/>
      <c r="AJ12" s="604"/>
      <c r="AT12" s="26"/>
      <c r="AU12" s="26"/>
      <c r="AV12" s="26"/>
      <c r="AW12" s="26"/>
      <c r="AX12" s="26"/>
      <c r="AY12" s="26"/>
    </row>
    <row r="13" spans="1:51" ht="18" customHeight="1" x14ac:dyDescent="0.25">
      <c r="A13" s="560">
        <v>45293</v>
      </c>
      <c r="B13" s="609"/>
      <c r="C13" s="510" t="s">
        <v>17029</v>
      </c>
      <c r="D13" s="353" t="str">
        <f>+IFERROR(INDEX('Mã KH'!$C$3:$C$4984,MATCH('Vin Hà nội  tháng 2'!$C13,'Mã KH'!$A$3:$A$4984,0)),"")</f>
        <v>thôn 9, Cát Quế , Hoài Đức &lt; HN</v>
      </c>
      <c r="E13" s="362">
        <v>4156963400</v>
      </c>
      <c r="F13" s="392"/>
      <c r="G13" s="392"/>
      <c r="H13" s="392"/>
      <c r="I13" s="392"/>
      <c r="J13" s="392"/>
      <c r="K13" s="392"/>
      <c r="L13" s="392">
        <v>8</v>
      </c>
      <c r="M13" s="392"/>
      <c r="N13" s="392"/>
      <c r="O13" s="392"/>
      <c r="P13" s="392"/>
      <c r="Q13" s="392"/>
      <c r="R13" s="392"/>
      <c r="S13" s="392"/>
      <c r="T13" s="392"/>
      <c r="U13" s="392"/>
      <c r="V13" s="392">
        <v>6</v>
      </c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5"/>
      <c r="AJ13" s="604"/>
      <c r="AT13" s="26"/>
      <c r="AU13" s="26"/>
      <c r="AV13" s="26"/>
      <c r="AW13" s="26"/>
      <c r="AX13" s="26"/>
      <c r="AY13" s="26"/>
    </row>
    <row r="14" spans="1:51" ht="18" customHeight="1" x14ac:dyDescent="0.25">
      <c r="A14" s="560">
        <v>45293</v>
      </c>
      <c r="B14" s="609"/>
      <c r="C14" s="510" t="s">
        <v>9243</v>
      </c>
      <c r="D14" s="353" t="str">
        <f>+IFERROR(INDEX('Mã KH'!$C$3:$C$4984,MATCH('Vin Hà nội  tháng 2'!$C14,'Mã KH'!$A$3:$A$4984,0)),"")</f>
        <v>Thôn 4 Xã Cát Quế, Huyện Hoài Đức, Hà Nội</v>
      </c>
      <c r="E14" s="362">
        <v>4156963644</v>
      </c>
      <c r="F14" s="392"/>
      <c r="G14" s="392"/>
      <c r="H14" s="392"/>
      <c r="I14" s="392"/>
      <c r="J14" s="392"/>
      <c r="K14" s="392"/>
      <c r="L14" s="392">
        <v>10</v>
      </c>
      <c r="M14" s="392"/>
      <c r="N14" s="392"/>
      <c r="O14" s="392"/>
      <c r="P14" s="392"/>
      <c r="Q14" s="392"/>
      <c r="R14" s="392"/>
      <c r="S14" s="392"/>
      <c r="T14" s="392"/>
      <c r="U14" s="392"/>
      <c r="V14" s="392">
        <v>2</v>
      </c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5"/>
      <c r="AJ14" s="604"/>
      <c r="AT14" s="26"/>
      <c r="AU14" s="26"/>
      <c r="AV14" s="26"/>
      <c r="AW14" s="26"/>
      <c r="AX14" s="26"/>
      <c r="AY14" s="26"/>
    </row>
    <row r="15" spans="1:51" ht="18" customHeight="1" x14ac:dyDescent="0.25">
      <c r="A15" s="560">
        <v>45293</v>
      </c>
      <c r="B15" s="609"/>
      <c r="C15" s="510" t="s">
        <v>9243</v>
      </c>
      <c r="D15" s="353" t="str">
        <f>+IFERROR(INDEX('Mã KH'!$C$3:$C$4984,MATCH('Vin Hà nội  tháng 2'!$C15,'Mã KH'!$A$3:$A$4984,0)),"")</f>
        <v>Thôn 4 Xã Cát Quế, Huyện Hoài Đức, Hà Nội</v>
      </c>
      <c r="E15" s="362">
        <v>4157179344</v>
      </c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>
        <v>5</v>
      </c>
      <c r="W15" s="392"/>
      <c r="X15" s="392"/>
      <c r="Y15" s="392"/>
      <c r="Z15" s="392"/>
      <c r="AA15" s="392"/>
      <c r="AB15" s="392"/>
      <c r="AC15" s="392">
        <v>5</v>
      </c>
      <c r="AD15" s="392"/>
      <c r="AE15" s="392"/>
      <c r="AF15" s="392"/>
      <c r="AG15" s="392"/>
      <c r="AH15" s="392"/>
      <c r="AI15" s="395"/>
      <c r="AJ15" s="604"/>
      <c r="AT15" s="26"/>
      <c r="AU15" s="26"/>
      <c r="AV15" s="26"/>
      <c r="AW15" s="26"/>
      <c r="AX15" s="26"/>
      <c r="AY15" s="26"/>
    </row>
    <row r="16" spans="1:51" ht="18" customHeight="1" x14ac:dyDescent="0.25">
      <c r="A16" s="560">
        <v>45293</v>
      </c>
      <c r="B16" s="609"/>
      <c r="C16" s="510" t="s">
        <v>9243</v>
      </c>
      <c r="D16" s="353" t="str">
        <f>+IFERROR(INDEX('Mã KH'!$C$3:$C$4984,MATCH('Vin Hà nội  tháng 2'!$C16,'Mã KH'!$A$3:$A$4984,0)),"")</f>
        <v>Thôn 4 Xã Cát Quế, Huyện Hoài Đức, Hà Nội</v>
      </c>
      <c r="E16" s="362">
        <v>4157051639</v>
      </c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>
        <v>10</v>
      </c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5"/>
      <c r="AJ16" s="604"/>
      <c r="AT16" s="26"/>
      <c r="AU16" s="26"/>
      <c r="AV16" s="26"/>
      <c r="AW16" s="26"/>
      <c r="AX16" s="26"/>
      <c r="AY16" s="26"/>
    </row>
    <row r="17" spans="1:51" ht="18" customHeight="1" x14ac:dyDescent="0.25">
      <c r="A17" s="560">
        <v>45293</v>
      </c>
      <c r="B17" s="609"/>
      <c r="C17" s="510" t="s">
        <v>9295</v>
      </c>
      <c r="D17" s="353" t="str">
        <f>+IFERROR(INDEX('Mã KH'!$C$3:$C$4984,MATCH('Vin Hà nội  tháng 2'!$C17,'Mã KH'!$A$3:$A$4984,0)),"")</f>
        <v>Thôn 2, Xã Lại Yên, Huyện Hoài Đức, HN</v>
      </c>
      <c r="E17" s="362">
        <v>4157051678</v>
      </c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>
        <v>10</v>
      </c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5"/>
      <c r="AJ17" s="604"/>
      <c r="AT17" s="26"/>
      <c r="AU17" s="26"/>
      <c r="AV17" s="26"/>
      <c r="AW17" s="26"/>
      <c r="AX17" s="26"/>
      <c r="AY17" s="26"/>
    </row>
    <row r="18" spans="1:51" ht="18" customHeight="1" x14ac:dyDescent="0.25">
      <c r="A18" s="560">
        <v>45293</v>
      </c>
      <c r="B18" s="609"/>
      <c r="C18" s="510" t="s">
        <v>9295</v>
      </c>
      <c r="D18" s="353" t="str">
        <f>+IFERROR(INDEX('Mã KH'!$C$3:$C$4984,MATCH('Vin Hà nội  tháng 2'!$C18,'Mã KH'!$A$3:$A$4984,0)),"")</f>
        <v>Thôn 2, Xã Lại Yên, Huyện Hoài Đức, HN</v>
      </c>
      <c r="E18" s="362">
        <v>4156963654</v>
      </c>
      <c r="F18" s="392"/>
      <c r="G18" s="392"/>
      <c r="H18" s="392"/>
      <c r="I18" s="392"/>
      <c r="J18" s="392"/>
      <c r="K18" s="392"/>
      <c r="L18" s="392">
        <v>4</v>
      </c>
      <c r="M18" s="392"/>
      <c r="N18" s="392"/>
      <c r="O18" s="392"/>
      <c r="P18" s="392"/>
      <c r="Q18" s="392"/>
      <c r="R18" s="392"/>
      <c r="S18" s="392"/>
      <c r="T18" s="392"/>
      <c r="U18" s="392"/>
      <c r="V18" s="392">
        <v>8</v>
      </c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5"/>
      <c r="AJ18" s="604"/>
      <c r="AT18" s="26"/>
      <c r="AU18" s="26"/>
      <c r="AV18" s="26"/>
      <c r="AW18" s="26"/>
      <c r="AX18" s="26"/>
      <c r="AY18" s="26"/>
    </row>
    <row r="19" spans="1:51" ht="18" customHeight="1" x14ac:dyDescent="0.25">
      <c r="A19" s="560">
        <v>45293</v>
      </c>
      <c r="B19" s="608" t="s">
        <v>17030</v>
      </c>
      <c r="C19" s="510" t="s">
        <v>8815</v>
      </c>
      <c r="D19" s="353" t="str">
        <f>+IFERROR(INDEX('Mã KH'!$C$3:$C$4984,MATCH('Vin Hà nội  tháng 2'!$C19,'Mã KH'!$A$3:$A$4984,0)),"")</f>
        <v>429 Chùa Thông, Phường Sơn Lộc, Thị xã Sơn Tây, HN</v>
      </c>
      <c r="E19" s="362">
        <v>4157142035</v>
      </c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>
        <v>10</v>
      </c>
      <c r="V19" s="392">
        <v>5</v>
      </c>
      <c r="W19" s="392"/>
      <c r="X19" s="392"/>
      <c r="Y19" s="392"/>
      <c r="Z19" s="392"/>
      <c r="AA19" s="392"/>
      <c r="AB19" s="392"/>
      <c r="AC19" s="392">
        <v>3</v>
      </c>
      <c r="AD19" s="392"/>
      <c r="AE19" s="392"/>
      <c r="AF19" s="392">
        <v>5</v>
      </c>
      <c r="AG19" s="392"/>
      <c r="AH19" s="392"/>
      <c r="AI19" s="395"/>
      <c r="AJ19" s="604"/>
      <c r="AT19" s="26"/>
      <c r="AU19" s="26"/>
      <c r="AV19" s="26"/>
      <c r="AW19" s="26"/>
      <c r="AX19" s="26"/>
      <c r="AY19" s="26"/>
    </row>
    <row r="20" spans="1:51" ht="18" customHeight="1" x14ac:dyDescent="0.25">
      <c r="A20" s="560">
        <v>45293</v>
      </c>
      <c r="B20" s="609"/>
      <c r="C20" s="510" t="s">
        <v>9638</v>
      </c>
      <c r="D20" s="353" t="str">
        <f>+IFERROR(INDEX('Mã KH'!$C$3:$C$4984,MATCH('Vin Hà nội  tháng 2'!$C20,'Mã KH'!$A$3:$A$4984,0)),"")</f>
        <v>288 Đường Xuân Khanh, Phường Xuân Khanh, Thị xã Sơn Tây, HN</v>
      </c>
      <c r="E20" s="362">
        <v>4156853900</v>
      </c>
      <c r="F20" s="392"/>
      <c r="G20" s="392"/>
      <c r="H20" s="392"/>
      <c r="I20" s="392"/>
      <c r="J20" s="392"/>
      <c r="K20" s="392"/>
      <c r="L20" s="392">
        <v>5</v>
      </c>
      <c r="M20" s="392"/>
      <c r="N20" s="392"/>
      <c r="O20" s="392"/>
      <c r="P20" s="392"/>
      <c r="Q20" s="392"/>
      <c r="R20" s="392"/>
      <c r="S20" s="392"/>
      <c r="T20" s="392"/>
      <c r="U20" s="392">
        <v>10</v>
      </c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>
        <v>5</v>
      </c>
      <c r="AG20" s="392"/>
      <c r="AH20" s="392"/>
      <c r="AI20" s="395"/>
      <c r="AJ20" s="604"/>
      <c r="AT20" s="26"/>
      <c r="AU20" s="26"/>
      <c r="AV20" s="26"/>
      <c r="AW20" s="26"/>
      <c r="AX20" s="26"/>
      <c r="AY20" s="26"/>
    </row>
    <row r="21" spans="1:51" ht="18" customHeight="1" x14ac:dyDescent="0.25">
      <c r="A21" s="560">
        <v>45293</v>
      </c>
      <c r="B21" s="609"/>
      <c r="C21" s="510" t="s">
        <v>9638</v>
      </c>
      <c r="D21" s="353" t="str">
        <f>+IFERROR(INDEX('Mã KH'!$C$3:$C$4984,MATCH('Vin Hà nội  tháng 2'!$C21,'Mã KH'!$A$3:$A$4984,0)),"")</f>
        <v>288 Đường Xuân Khanh, Phường Xuân Khanh, Thị xã Sơn Tây, HN</v>
      </c>
      <c r="E21" s="362" t="s">
        <v>16992</v>
      </c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>
        <v>10</v>
      </c>
      <c r="V21" s="392">
        <v>15</v>
      </c>
      <c r="W21" s="392"/>
      <c r="X21" s="392"/>
      <c r="Y21" s="392"/>
      <c r="Z21" s="392"/>
      <c r="AA21" s="392"/>
      <c r="AB21" s="392"/>
      <c r="AC21" s="392">
        <v>10</v>
      </c>
      <c r="AD21" s="392"/>
      <c r="AE21" s="392"/>
      <c r="AF21" s="392"/>
      <c r="AG21" s="392"/>
      <c r="AH21" s="392"/>
      <c r="AI21" s="395"/>
      <c r="AJ21" s="604"/>
      <c r="AT21" s="26"/>
      <c r="AU21" s="26"/>
      <c r="AV21" s="26"/>
      <c r="AW21" s="26"/>
      <c r="AX21" s="26"/>
      <c r="AY21" s="26"/>
    </row>
    <row r="22" spans="1:51" ht="18" customHeight="1" x14ac:dyDescent="0.25">
      <c r="A22" s="560">
        <v>45293</v>
      </c>
      <c r="B22" s="609"/>
      <c r="C22" s="510" t="s">
        <v>8975</v>
      </c>
      <c r="D22" s="353" t="str">
        <f>+IFERROR(INDEX('Mã KH'!$C$3:$C$4984,MATCH('Vin Hà nội  tháng 2'!$C22,'Mã KH'!$A$3:$A$4984,0)),"")</f>
        <v>Số 31 phố Tùng Thiện, Phường Trung Sơn Trầm, Thị xã Sơn Tây, HN</v>
      </c>
      <c r="E22" s="362">
        <v>4157156258</v>
      </c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>
        <v>15</v>
      </c>
      <c r="V22" s="392">
        <v>10</v>
      </c>
      <c r="W22" s="392"/>
      <c r="X22" s="392"/>
      <c r="Y22" s="392"/>
      <c r="Z22" s="392"/>
      <c r="AA22" s="392"/>
      <c r="AB22" s="392"/>
      <c r="AC22" s="392">
        <v>10</v>
      </c>
      <c r="AD22" s="392"/>
      <c r="AE22" s="392"/>
      <c r="AF22" s="392">
        <v>10</v>
      </c>
      <c r="AG22" s="392"/>
      <c r="AH22" s="392"/>
      <c r="AI22" s="395"/>
      <c r="AJ22" s="604"/>
      <c r="AT22" s="26"/>
      <c r="AU22" s="26"/>
      <c r="AV22" s="26"/>
      <c r="AW22" s="26"/>
      <c r="AX22" s="26"/>
      <c r="AY22" s="26"/>
    </row>
    <row r="23" spans="1:51" ht="18" customHeight="1" x14ac:dyDescent="0.25">
      <c r="A23" s="560">
        <v>45293</v>
      </c>
      <c r="B23" s="609"/>
      <c r="C23" s="510" t="s">
        <v>8991</v>
      </c>
      <c r="D23" s="353" t="str">
        <f>+IFERROR(INDEX('Mã KH'!$C$3:$C$4984,MATCH('Vin Hà nội  tháng 2'!$C23,'Mã KH'!$A$3:$A$4984,0)),"")</f>
        <v>126A Thanh Vị, Phường Sơn Lộc, Thị xã Sơn Tây, HN</v>
      </c>
      <c r="E23" s="362">
        <v>4157004491</v>
      </c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>
        <v>10</v>
      </c>
      <c r="V23" s="392">
        <v>10</v>
      </c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5"/>
      <c r="AJ23" s="604"/>
      <c r="AT23" s="26"/>
      <c r="AU23" s="26"/>
      <c r="AV23" s="26"/>
      <c r="AW23" s="26"/>
      <c r="AX23" s="26"/>
      <c r="AY23" s="26"/>
    </row>
    <row r="24" spans="1:51" ht="18" customHeight="1" x14ac:dyDescent="0.25">
      <c r="A24" s="560">
        <v>45293</v>
      </c>
      <c r="B24" s="609"/>
      <c r="C24" s="510" t="s">
        <v>9776</v>
      </c>
      <c r="D24" s="353" t="str">
        <f>+IFERROR(INDEX('Mã KH'!$C$3:$C$4984,MATCH('Vin Hà nội  tháng 2'!$C24,'Mã KH'!$A$3:$A$4984,0)),"")</f>
        <v>Thôn Vị Thuỷ, Xã Thanh Mỹ, Thị xã Sơn Tây TP. Hà Nội</v>
      </c>
      <c r="E24" s="362">
        <v>4157218619</v>
      </c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>
        <v>10</v>
      </c>
      <c r="V24" s="392">
        <v>15</v>
      </c>
      <c r="W24" s="392"/>
      <c r="X24" s="392"/>
      <c r="Y24" s="392"/>
      <c r="Z24" s="392"/>
      <c r="AA24" s="392"/>
      <c r="AB24" s="392"/>
      <c r="AC24" s="392">
        <v>10</v>
      </c>
      <c r="AD24" s="392"/>
      <c r="AE24" s="392"/>
      <c r="AF24" s="392">
        <v>5</v>
      </c>
      <c r="AG24" s="392"/>
      <c r="AH24" s="392"/>
      <c r="AI24" s="395"/>
      <c r="AJ24" s="604"/>
      <c r="AT24" s="26"/>
      <c r="AU24" s="26"/>
      <c r="AV24" s="26"/>
      <c r="AW24" s="26"/>
      <c r="AX24" s="26"/>
      <c r="AY24" s="26"/>
    </row>
    <row r="25" spans="1:51" ht="18" customHeight="1" x14ac:dyDescent="0.25">
      <c r="A25" s="560">
        <v>45293</v>
      </c>
      <c r="B25" s="609"/>
      <c r="C25" s="510" t="s">
        <v>9606</v>
      </c>
      <c r="D25" s="353" t="str">
        <f>+IFERROR(INDEX('Mã KH'!$C$3:$C$4984,MATCH('Vin Hà nội  tháng 2'!$C25,'Mã KH'!$A$3:$A$4984,0)),"")</f>
        <v>613 Phố Mía, Xã Đường Lâm, Thị xã Sơn Tây, HN</v>
      </c>
      <c r="E25" s="362">
        <v>4157167749</v>
      </c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>
        <v>10</v>
      </c>
      <c r="V25" s="392">
        <v>10</v>
      </c>
      <c r="W25" s="392"/>
      <c r="X25" s="392"/>
      <c r="Y25" s="392"/>
      <c r="Z25" s="392"/>
      <c r="AA25" s="392">
        <v>5</v>
      </c>
      <c r="AB25" s="392"/>
      <c r="AC25" s="392"/>
      <c r="AD25" s="392"/>
      <c r="AE25" s="392"/>
      <c r="AF25" s="392"/>
      <c r="AG25" s="392"/>
      <c r="AH25" s="392"/>
      <c r="AI25" s="395"/>
      <c r="AJ25" s="604"/>
      <c r="AT25" s="26"/>
      <c r="AU25" s="26"/>
      <c r="AV25" s="26"/>
      <c r="AW25" s="26"/>
      <c r="AX25" s="26"/>
      <c r="AY25" s="26"/>
    </row>
    <row r="26" spans="1:51" ht="18" customHeight="1" x14ac:dyDescent="0.25">
      <c r="A26" s="560">
        <v>45293</v>
      </c>
      <c r="B26" s="609"/>
      <c r="C26" s="510" t="s">
        <v>8963</v>
      </c>
      <c r="D26" s="353" t="str">
        <f>+IFERROR(INDEX('Mã KH'!$C$3:$C$4984,MATCH('Vin Hà nội  tháng 2'!$C26,'Mã KH'!$A$3:$A$4984,0)),"")</f>
        <v>38 đường Ngô Quyền, Phường Ngô Quyền, Thị xã Sơn Tây, HN</v>
      </c>
      <c r="E26" s="362">
        <v>4157140612</v>
      </c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>
        <v>10</v>
      </c>
      <c r="V26" s="392">
        <v>10</v>
      </c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5"/>
      <c r="AJ26" s="604"/>
      <c r="AT26" s="26"/>
      <c r="AU26" s="26"/>
      <c r="AV26" s="26"/>
      <c r="AW26" s="26"/>
      <c r="AX26" s="26"/>
      <c r="AY26" s="26"/>
    </row>
    <row r="27" spans="1:51" ht="18" customHeight="1" x14ac:dyDescent="0.25">
      <c r="A27" s="560">
        <v>45293</v>
      </c>
      <c r="B27" s="609"/>
      <c r="C27" s="510" t="s">
        <v>8905</v>
      </c>
      <c r="D27" s="353" t="str">
        <f>+IFERROR(INDEX('Mã KH'!$C$3:$C$4984,MATCH('Vin Hà nội  tháng 2'!$C27,'Mã KH'!$A$3:$A$4984,0)),"")</f>
        <v>56B Đinh Tiên Hoàng, Phường Ngô Quyền, Thị xã Sơn Tây, HN</v>
      </c>
      <c r="E27" s="362">
        <v>4157149981</v>
      </c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>
        <v>10</v>
      </c>
      <c r="V27" s="392">
        <v>15</v>
      </c>
      <c r="W27" s="392"/>
      <c r="X27" s="392"/>
      <c r="Y27" s="392"/>
      <c r="Z27" s="392"/>
      <c r="AA27" s="392"/>
      <c r="AB27" s="392"/>
      <c r="AC27" s="392">
        <v>10</v>
      </c>
      <c r="AD27" s="392"/>
      <c r="AE27" s="392"/>
      <c r="AF27" s="392"/>
      <c r="AG27" s="392"/>
      <c r="AH27" s="392"/>
      <c r="AI27" s="395"/>
      <c r="AJ27" s="604"/>
      <c r="AT27" s="26"/>
      <c r="AU27" s="26"/>
      <c r="AV27" s="26"/>
      <c r="AW27" s="26"/>
      <c r="AX27" s="26"/>
      <c r="AY27" s="26"/>
    </row>
    <row r="28" spans="1:51" ht="18" customHeight="1" x14ac:dyDescent="0.25">
      <c r="A28" s="560">
        <v>45293</v>
      </c>
      <c r="B28" s="608" t="s">
        <v>17031</v>
      </c>
      <c r="C28" s="510" t="s">
        <v>9656</v>
      </c>
      <c r="D28" s="353" t="str">
        <f>+IFERROR(INDEX('Mã KH'!$C$3:$C$4984,MATCH('Vin Hà nội  tháng 2'!$C28,'Mã KH'!$A$3:$A$4984,0)),"")</f>
        <v>Xóm 4 Tình Lam, Xã Đại Thành, Huyện Quốc Oai, HN</v>
      </c>
      <c r="E28" s="362">
        <v>4156963720</v>
      </c>
      <c r="F28" s="392"/>
      <c r="G28" s="392"/>
      <c r="H28" s="392"/>
      <c r="I28" s="392"/>
      <c r="J28" s="392"/>
      <c r="K28" s="392"/>
      <c r="L28" s="392">
        <v>10</v>
      </c>
      <c r="M28" s="392"/>
      <c r="N28" s="392"/>
      <c r="O28" s="392"/>
      <c r="P28" s="392"/>
      <c r="Q28" s="392"/>
      <c r="R28" s="392"/>
      <c r="S28" s="392"/>
      <c r="T28" s="392"/>
      <c r="U28" s="392"/>
      <c r="V28" s="392">
        <v>10</v>
      </c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5"/>
      <c r="AJ28" s="604"/>
      <c r="AT28" s="26"/>
      <c r="AU28" s="26"/>
      <c r="AV28" s="26"/>
      <c r="AW28" s="26"/>
      <c r="AX28" s="26"/>
      <c r="AY28" s="26"/>
    </row>
    <row r="29" spans="1:51" ht="18" customHeight="1" x14ac:dyDescent="0.25">
      <c r="A29" s="560">
        <v>45293</v>
      </c>
      <c r="B29" s="609"/>
      <c r="C29" s="510" t="s">
        <v>9656</v>
      </c>
      <c r="D29" s="353" t="str">
        <f>+IFERROR(INDEX('Mã KH'!$C$3:$C$4984,MATCH('Vin Hà nội  tháng 2'!$C29,'Mã KH'!$A$3:$A$4984,0)),"")</f>
        <v>Xóm 4 Tình Lam, Xã Đại Thành, Huyện Quốc Oai, HN</v>
      </c>
      <c r="E29" s="362">
        <v>4157052041</v>
      </c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>
        <v>10</v>
      </c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5"/>
      <c r="AJ29" s="604"/>
      <c r="AT29" s="26"/>
      <c r="AU29" s="26"/>
      <c r="AV29" s="26"/>
      <c r="AW29" s="26"/>
      <c r="AX29" s="26"/>
      <c r="AY29" s="26"/>
    </row>
    <row r="30" spans="1:51" ht="18" customHeight="1" x14ac:dyDescent="0.25">
      <c r="A30" s="560">
        <v>45293</v>
      </c>
      <c r="B30" s="609"/>
      <c r="C30" s="510" t="s">
        <v>9580</v>
      </c>
      <c r="D30" s="353" t="str">
        <f>+IFERROR(INDEX('Mã KH'!$C$3:$C$4984,MATCH('Vin Hà nội  tháng 2'!$C30,'Mã KH'!$A$3:$A$4984,0)),"")</f>
        <v>Thôn 2, Tân Hòa,Quốc oai</v>
      </c>
      <c r="E30" s="362">
        <v>4156963705</v>
      </c>
      <c r="F30" s="392"/>
      <c r="G30" s="392"/>
      <c r="H30" s="392"/>
      <c r="I30" s="392"/>
      <c r="J30" s="392"/>
      <c r="K30" s="392"/>
      <c r="L30" s="392">
        <v>14</v>
      </c>
      <c r="M30" s="392"/>
      <c r="N30" s="392"/>
      <c r="O30" s="392"/>
      <c r="P30" s="392"/>
      <c r="Q30" s="392"/>
      <c r="R30" s="392"/>
      <c r="S30" s="392"/>
      <c r="T30" s="392"/>
      <c r="U30" s="392"/>
      <c r="V30" s="392">
        <v>14</v>
      </c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5"/>
      <c r="AJ30" s="604"/>
      <c r="AT30" s="26"/>
      <c r="AU30" s="26"/>
      <c r="AV30" s="26"/>
      <c r="AW30" s="26"/>
      <c r="AX30" s="26"/>
      <c r="AY30" s="26"/>
    </row>
    <row r="31" spans="1:51" ht="18" customHeight="1" x14ac:dyDescent="0.25">
      <c r="A31" s="560">
        <v>45293</v>
      </c>
      <c r="B31" s="609"/>
      <c r="C31" s="510" t="s">
        <v>9580</v>
      </c>
      <c r="D31" s="353" t="str">
        <f>+IFERROR(INDEX('Mã KH'!$C$3:$C$4984,MATCH('Vin Hà nội  tháng 2'!$C31,'Mã KH'!$A$3:$A$4984,0)),"")</f>
        <v>Thôn 2, Tân Hòa,Quốc oai</v>
      </c>
      <c r="E31" s="362">
        <v>4157051976</v>
      </c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>
        <v>15</v>
      </c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5"/>
      <c r="AJ31" s="604"/>
      <c r="AT31" s="26"/>
      <c r="AU31" s="26"/>
      <c r="AV31" s="26"/>
      <c r="AW31" s="26"/>
      <c r="AX31" s="26"/>
      <c r="AY31" s="26"/>
    </row>
    <row r="32" spans="1:51" ht="18" customHeight="1" x14ac:dyDescent="0.25">
      <c r="A32" s="560">
        <v>45293</v>
      </c>
      <c r="B32" s="609"/>
      <c r="C32" s="510" t="s">
        <v>9149</v>
      </c>
      <c r="D32" s="353" t="str">
        <f>+IFERROR(INDEX('Mã KH'!$C$3:$C$4984,MATCH('Vin Hà nội  tháng 2'!$C32,'Mã KH'!$A$3:$A$4984,0)),"")</f>
        <v>Thôn 5 Xã Cộng Hòa, Huyện Quốc Oai, HN</v>
      </c>
      <c r="E32" s="362">
        <v>4157051575</v>
      </c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>
        <v>15</v>
      </c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5"/>
      <c r="AJ32" s="604"/>
      <c r="AT32" s="26"/>
      <c r="AU32" s="26"/>
      <c r="AV32" s="26"/>
      <c r="AW32" s="26"/>
      <c r="AX32" s="26"/>
      <c r="AY32" s="26"/>
    </row>
    <row r="33" spans="1:51" ht="18" customHeight="1" x14ac:dyDescent="0.25">
      <c r="A33" s="560">
        <v>45293</v>
      </c>
      <c r="B33" s="609"/>
      <c r="C33" s="510" t="s">
        <v>9149</v>
      </c>
      <c r="D33" s="353" t="str">
        <f>+IFERROR(INDEX('Mã KH'!$C$3:$C$4984,MATCH('Vin Hà nội  tháng 2'!$C33,'Mã KH'!$A$3:$A$4984,0)),"")</f>
        <v>Thôn 5 Xã Cộng Hòa, Huyện Quốc Oai, HN</v>
      </c>
      <c r="E33" s="362">
        <v>4156963629</v>
      </c>
      <c r="F33" s="392"/>
      <c r="G33" s="392"/>
      <c r="H33" s="392"/>
      <c r="I33" s="392"/>
      <c r="J33" s="392"/>
      <c r="K33" s="392"/>
      <c r="L33" s="392">
        <v>5</v>
      </c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5"/>
      <c r="AJ33" s="604"/>
      <c r="AT33" s="26"/>
      <c r="AU33" s="26"/>
      <c r="AV33" s="26"/>
      <c r="AW33" s="26"/>
      <c r="AX33" s="26"/>
      <c r="AY33" s="26"/>
    </row>
    <row r="34" spans="1:51" ht="18" customHeight="1" x14ac:dyDescent="0.25">
      <c r="A34" s="560">
        <v>45293</v>
      </c>
      <c r="B34" s="609"/>
      <c r="C34" s="510" t="s">
        <v>9149</v>
      </c>
      <c r="D34" s="353" t="str">
        <f>+IFERROR(INDEX('Mã KH'!$C$3:$C$4984,MATCH('Vin Hà nội  tháng 2'!$C34,'Mã KH'!$A$3:$A$4984,0)),"")</f>
        <v>Thôn 5 Xã Cộng Hòa, Huyện Quốc Oai, HN</v>
      </c>
      <c r="E34" s="362">
        <v>4157169480</v>
      </c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>
        <v>15</v>
      </c>
      <c r="W34" s="392"/>
      <c r="X34" s="392"/>
      <c r="Y34" s="392"/>
      <c r="Z34" s="392"/>
      <c r="AA34" s="392"/>
      <c r="AB34" s="392"/>
      <c r="AC34" s="392">
        <v>10</v>
      </c>
      <c r="AD34" s="392"/>
      <c r="AE34" s="392"/>
      <c r="AF34" s="392"/>
      <c r="AG34" s="392"/>
      <c r="AH34" s="392"/>
      <c r="AI34" s="395"/>
      <c r="AJ34" s="604"/>
      <c r="AT34" s="26"/>
      <c r="AU34" s="26"/>
      <c r="AV34" s="26"/>
      <c r="AW34" s="26"/>
      <c r="AX34" s="26"/>
      <c r="AY34" s="26"/>
    </row>
    <row r="35" spans="1:51" ht="18" customHeight="1" x14ac:dyDescent="0.25">
      <c r="A35" s="560">
        <v>45293</v>
      </c>
      <c r="B35" s="609"/>
      <c r="C35" s="510" t="s">
        <v>9189</v>
      </c>
      <c r="D35" s="353" t="str">
        <f>+IFERROR(INDEX('Mã KH'!$C$3:$C$4984,MATCH('Vin Hà nội  tháng 2'!$C35,'Mã KH'!$A$3:$A$4984,0)),"")</f>
        <v>Thôn Đồng Lư, xã Đồng Quang, huyện Quốc Oai, TP Hà Nội</v>
      </c>
      <c r="E35" s="362">
        <v>4157051583</v>
      </c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>
        <v>10</v>
      </c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5"/>
      <c r="AJ35" s="604"/>
      <c r="AT35" s="26"/>
      <c r="AU35" s="26"/>
      <c r="AV35" s="26"/>
      <c r="AW35" s="26"/>
      <c r="AX35" s="26"/>
      <c r="AY35" s="26"/>
    </row>
    <row r="36" spans="1:51" ht="18" customHeight="1" x14ac:dyDescent="0.25">
      <c r="A36" s="560">
        <v>45293</v>
      </c>
      <c r="B36" s="609"/>
      <c r="C36" s="510" t="s">
        <v>9189</v>
      </c>
      <c r="D36" s="353" t="str">
        <f>+IFERROR(INDEX('Mã KH'!$C$3:$C$4984,MATCH('Vin Hà nội  tháng 2'!$C36,'Mã KH'!$A$3:$A$4984,0)),"")</f>
        <v>Thôn Đồng Lư, xã Đồng Quang, huyện Quốc Oai, TP Hà Nội</v>
      </c>
      <c r="E36" s="362">
        <v>4156963636</v>
      </c>
      <c r="F36" s="392"/>
      <c r="G36" s="392"/>
      <c r="H36" s="392"/>
      <c r="I36" s="392"/>
      <c r="J36" s="392"/>
      <c r="K36" s="392"/>
      <c r="L36" s="392">
        <v>12</v>
      </c>
      <c r="M36" s="392"/>
      <c r="N36" s="392"/>
      <c r="O36" s="392"/>
      <c r="P36" s="392"/>
      <c r="Q36" s="392"/>
      <c r="R36" s="392"/>
      <c r="S36" s="392"/>
      <c r="T36" s="392"/>
      <c r="U36" s="392"/>
      <c r="V36" s="392">
        <v>10</v>
      </c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5"/>
      <c r="AJ36" s="604"/>
      <c r="AT36" s="26"/>
      <c r="AU36" s="26"/>
      <c r="AV36" s="26"/>
      <c r="AW36" s="26"/>
      <c r="AX36" s="26"/>
      <c r="AY36" s="26"/>
    </row>
    <row r="37" spans="1:51" ht="18" customHeight="1" x14ac:dyDescent="0.25">
      <c r="A37" s="560">
        <v>45293</v>
      </c>
      <c r="B37" s="609"/>
      <c r="C37" s="510" t="s">
        <v>9664</v>
      </c>
      <c r="D37" s="353" t="str">
        <f>+IFERROR(INDEX('Mã KH'!$C$3:$C$4984,MATCH('Vin Hà nội  tháng 2'!$C37,'Mã KH'!$A$3:$A$4984,0)),"")</f>
        <v>Chợ Cấn Thượng, Xã Cấn Hữu, Huyện Quốc Oai, HN</v>
      </c>
      <c r="E37" s="362">
        <v>4156963723</v>
      </c>
      <c r="F37" s="392"/>
      <c r="G37" s="392"/>
      <c r="H37" s="392"/>
      <c r="I37" s="392"/>
      <c r="J37" s="392"/>
      <c r="K37" s="392"/>
      <c r="L37" s="392">
        <v>6</v>
      </c>
      <c r="M37" s="392"/>
      <c r="N37" s="392"/>
      <c r="O37" s="392"/>
      <c r="P37" s="392"/>
      <c r="Q37" s="392"/>
      <c r="R37" s="392"/>
      <c r="S37" s="392"/>
      <c r="T37" s="392"/>
      <c r="U37" s="392"/>
      <c r="V37" s="392">
        <v>14</v>
      </c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5"/>
      <c r="AJ37" s="604"/>
      <c r="AT37" s="26"/>
      <c r="AU37" s="26"/>
      <c r="AV37" s="26"/>
      <c r="AW37" s="26"/>
      <c r="AX37" s="26"/>
      <c r="AY37" s="26"/>
    </row>
    <row r="38" spans="1:51" ht="18" customHeight="1" x14ac:dyDescent="0.25">
      <c r="A38" s="560">
        <v>45293</v>
      </c>
      <c r="B38" s="609"/>
      <c r="C38" s="510" t="s">
        <v>9664</v>
      </c>
      <c r="D38" s="353" t="str">
        <f>+IFERROR(INDEX('Mã KH'!$C$3:$C$4984,MATCH('Vin Hà nội  tháng 2'!$C38,'Mã KH'!$A$3:$A$4984,0)),"")</f>
        <v>Chợ Cấn Thượng, Xã Cấn Hữu, Huyện Quốc Oai, HN</v>
      </c>
      <c r="E38" s="362">
        <v>4157052058</v>
      </c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>
        <v>10</v>
      </c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5"/>
      <c r="AJ38" s="604"/>
      <c r="AT38" s="26"/>
      <c r="AU38" s="26"/>
      <c r="AV38" s="26"/>
      <c r="AW38" s="26"/>
      <c r="AX38" s="26"/>
      <c r="AY38" s="26"/>
    </row>
    <row r="39" spans="1:51" ht="18" customHeight="1" x14ac:dyDescent="0.25">
      <c r="A39" s="560">
        <v>45293</v>
      </c>
      <c r="B39" s="609"/>
      <c r="C39" s="510" t="s">
        <v>8778</v>
      </c>
      <c r="D39" s="353" t="str">
        <f>+IFERROR(INDEX('Mã KH'!$C$3:$C$4984,MATCH('Vin Hà nội  tháng 2'!$C39,'Mã KH'!$A$3:$A$4984,0)),"")</f>
        <v>Thôn Đồng Bụt, xã Ngọc Liệp, huyện Quốc Oai, Hà Nội</v>
      </c>
      <c r="E39" s="362">
        <v>4157051432</v>
      </c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>
        <v>20</v>
      </c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5"/>
      <c r="AJ39" s="604"/>
      <c r="AT39" s="26"/>
      <c r="AU39" s="26"/>
      <c r="AV39" s="26"/>
      <c r="AW39" s="26"/>
      <c r="AX39" s="26"/>
      <c r="AY39" s="26"/>
    </row>
    <row r="40" spans="1:51" ht="18" customHeight="1" x14ac:dyDescent="0.25">
      <c r="A40" s="560">
        <v>45293</v>
      </c>
      <c r="B40" s="609"/>
      <c r="C40" s="510" t="s">
        <v>8778</v>
      </c>
      <c r="D40" s="353" t="str">
        <f>+IFERROR(INDEX('Mã KH'!$C$3:$C$4984,MATCH('Vin Hà nội  tháng 2'!$C40,'Mã KH'!$A$3:$A$4984,0)),"")</f>
        <v>Thôn Đồng Bụt, xã Ngọc Liệp, huyện Quốc Oai, Hà Nội</v>
      </c>
      <c r="E40" s="362">
        <v>4156963566</v>
      </c>
      <c r="F40" s="392"/>
      <c r="G40" s="392"/>
      <c r="H40" s="392"/>
      <c r="I40" s="392"/>
      <c r="J40" s="392"/>
      <c r="K40" s="392"/>
      <c r="L40" s="392">
        <v>12</v>
      </c>
      <c r="M40" s="392"/>
      <c r="N40" s="392"/>
      <c r="O40" s="392"/>
      <c r="P40" s="392"/>
      <c r="Q40" s="392"/>
      <c r="R40" s="392"/>
      <c r="S40" s="392"/>
      <c r="T40" s="392"/>
      <c r="U40" s="392"/>
      <c r="V40" s="392">
        <v>2</v>
      </c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5"/>
      <c r="AJ40" s="604"/>
      <c r="AT40" s="26"/>
      <c r="AU40" s="26"/>
      <c r="AV40" s="26"/>
      <c r="AW40" s="26"/>
      <c r="AX40" s="26"/>
      <c r="AY40" s="26"/>
    </row>
    <row r="41" spans="1:51" ht="18" customHeight="1" x14ac:dyDescent="0.25">
      <c r="A41" s="560">
        <v>45293</v>
      </c>
      <c r="B41" s="609"/>
      <c r="C41" s="510" t="s">
        <v>9458</v>
      </c>
      <c r="D41" s="353" t="str">
        <f>+IFERROR(INDEX('Mã KH'!$C$3:$C$4984,MATCH('Vin Hà nội  tháng 2'!$C41,'Mã KH'!$A$3:$A$4984,0)),"")</f>
        <v>Thôn Khoang Sau, xã Sơn Đông, th xã Sơn Tây, HN</v>
      </c>
      <c r="E41" s="362">
        <v>4157118090</v>
      </c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>
        <v>10</v>
      </c>
      <c r="V41" s="392">
        <v>5</v>
      </c>
      <c r="W41" s="392"/>
      <c r="X41" s="392"/>
      <c r="Y41" s="392"/>
      <c r="Z41" s="392"/>
      <c r="AA41" s="392"/>
      <c r="AB41" s="392"/>
      <c r="AC41" s="392"/>
      <c r="AD41" s="392"/>
      <c r="AE41" s="392"/>
      <c r="AF41" s="392">
        <v>5</v>
      </c>
      <c r="AG41" s="392"/>
      <c r="AH41" s="392"/>
      <c r="AI41" s="395"/>
      <c r="AJ41" s="604"/>
      <c r="AT41" s="26"/>
      <c r="AU41" s="26"/>
      <c r="AV41" s="26"/>
      <c r="AW41" s="26"/>
      <c r="AX41" s="26"/>
      <c r="AY41" s="26"/>
    </row>
    <row r="42" spans="1:51" ht="18" customHeight="1" x14ac:dyDescent="0.25">
      <c r="A42" s="560">
        <v>45293</v>
      </c>
      <c r="B42" s="608" t="s">
        <v>17032</v>
      </c>
      <c r="C42" s="510" t="s">
        <v>9349</v>
      </c>
      <c r="D42" s="353" t="str">
        <f>+IFERROR(INDEX('Mã KH'!$C$3:$C$4984,MATCH('Vin Hà nội  tháng 2'!$C42,'Mã KH'!$A$3:$A$4984,0)),"")</f>
        <v>Thôn Đức Thịnh, xã Tản Lĩnh, huyện Ba Vì, HN</v>
      </c>
      <c r="E42" s="362" t="s">
        <v>16992</v>
      </c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>
        <v>10</v>
      </c>
      <c r="AD42" s="392"/>
      <c r="AE42" s="392"/>
      <c r="AF42" s="392"/>
      <c r="AG42" s="392"/>
      <c r="AH42" s="392"/>
      <c r="AI42" s="395"/>
      <c r="AJ42" s="604"/>
      <c r="AT42" s="26"/>
      <c r="AU42" s="26"/>
      <c r="AV42" s="26"/>
      <c r="AW42" s="26"/>
      <c r="AX42" s="26"/>
      <c r="AY42" s="26"/>
    </row>
    <row r="43" spans="1:51" ht="18" customHeight="1" x14ac:dyDescent="0.25">
      <c r="A43" s="560">
        <v>45293</v>
      </c>
      <c r="B43" s="609"/>
      <c r="C43" s="510" t="s">
        <v>9349</v>
      </c>
      <c r="D43" s="353" t="str">
        <f>+IFERROR(INDEX('Mã KH'!$C$3:$C$4984,MATCH('Vin Hà nội  tháng 2'!$C43,'Mã KH'!$A$3:$A$4984,0)),"")</f>
        <v>Thôn Đức Thịnh, xã Tản Lĩnh, huyện Ba Vì, HN</v>
      </c>
      <c r="E43" s="362">
        <v>4157051714</v>
      </c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>
        <v>10</v>
      </c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5"/>
      <c r="AJ43" s="604"/>
      <c r="AT43" s="26"/>
      <c r="AU43" s="26"/>
      <c r="AV43" s="26"/>
      <c r="AW43" s="26"/>
      <c r="AX43" s="26"/>
      <c r="AY43" s="26"/>
    </row>
    <row r="44" spans="1:51" ht="18" customHeight="1" x14ac:dyDescent="0.25">
      <c r="A44" s="560">
        <v>45293</v>
      </c>
      <c r="B44" s="609"/>
      <c r="C44" s="510" t="s">
        <v>9349</v>
      </c>
      <c r="D44" s="353" t="str">
        <f>+IFERROR(INDEX('Mã KH'!$C$3:$C$4984,MATCH('Vin Hà nội  tháng 2'!$C44,'Mã KH'!$A$3:$A$4984,0)),"")</f>
        <v>Thôn Đức Thịnh, xã Tản Lĩnh, huyện Ba Vì, HN</v>
      </c>
      <c r="E44" s="362">
        <v>4156963657</v>
      </c>
      <c r="F44" s="392"/>
      <c r="G44" s="392"/>
      <c r="H44" s="392"/>
      <c r="I44" s="392"/>
      <c r="J44" s="392"/>
      <c r="K44" s="392"/>
      <c r="L44" s="392">
        <v>8</v>
      </c>
      <c r="M44" s="392"/>
      <c r="N44" s="392"/>
      <c r="O44" s="392"/>
      <c r="P44" s="392"/>
      <c r="Q44" s="392"/>
      <c r="R44" s="392"/>
      <c r="S44" s="392"/>
      <c r="T44" s="392"/>
      <c r="U44" s="392"/>
      <c r="V44" s="392">
        <v>12</v>
      </c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5"/>
      <c r="AJ44" s="604"/>
      <c r="AT44" s="26"/>
      <c r="AU44" s="26"/>
      <c r="AV44" s="26"/>
      <c r="AW44" s="26"/>
      <c r="AX44" s="26"/>
      <c r="AY44" s="26"/>
    </row>
    <row r="45" spans="1:51" ht="18" customHeight="1" x14ac:dyDescent="0.25">
      <c r="A45" s="560">
        <v>45293</v>
      </c>
      <c r="B45" s="609"/>
      <c r="C45" s="510" t="s">
        <v>9712</v>
      </c>
      <c r="D45" s="353" t="str">
        <f>+IFERROR(INDEX('Mã KH'!$C$3:$C$4984,MATCH('Vin Hà nội  tháng 2'!$C45,'Mã KH'!$A$3:$A$4984,0)),"")</f>
        <v>Thôn Yên Thành, Xã Tản Lĩnh, Huyện Ba Vì, HN</v>
      </c>
      <c r="E45" s="362">
        <v>4157052140</v>
      </c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>
        <v>8</v>
      </c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5"/>
      <c r="AJ45" s="604"/>
      <c r="AT45" s="26"/>
      <c r="AU45" s="26"/>
      <c r="AV45" s="26"/>
      <c r="AW45" s="26"/>
      <c r="AX45" s="26"/>
      <c r="AY45" s="26"/>
    </row>
    <row r="46" spans="1:51" ht="18" customHeight="1" x14ac:dyDescent="0.25">
      <c r="A46" s="560">
        <v>45293</v>
      </c>
      <c r="B46" s="609"/>
      <c r="C46" s="510" t="s">
        <v>9712</v>
      </c>
      <c r="D46" s="353" t="str">
        <f>+IFERROR(INDEX('Mã KH'!$C$3:$C$4984,MATCH('Vin Hà nội  tháng 2'!$C46,'Mã KH'!$A$3:$A$4984,0)),"")</f>
        <v>Thôn Yên Thành, Xã Tản Lĩnh, Huyện Ba Vì, HN</v>
      </c>
      <c r="E46" s="362">
        <v>4156963737</v>
      </c>
      <c r="F46" s="392"/>
      <c r="G46" s="392"/>
      <c r="H46" s="392"/>
      <c r="I46" s="392"/>
      <c r="J46" s="392"/>
      <c r="K46" s="392"/>
      <c r="L46" s="392">
        <v>7</v>
      </c>
      <c r="M46" s="392"/>
      <c r="N46" s="392"/>
      <c r="O46" s="392"/>
      <c r="P46" s="392"/>
      <c r="Q46" s="392"/>
      <c r="R46" s="392"/>
      <c r="S46" s="392"/>
      <c r="T46" s="392"/>
      <c r="U46" s="392"/>
      <c r="V46" s="392">
        <v>8</v>
      </c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5"/>
      <c r="AJ46" s="604"/>
      <c r="AT46" s="26"/>
      <c r="AU46" s="26"/>
      <c r="AV46" s="26"/>
      <c r="AW46" s="26"/>
      <c r="AX46" s="26"/>
      <c r="AY46" s="26"/>
    </row>
    <row r="47" spans="1:51" ht="18" customHeight="1" x14ac:dyDescent="0.25">
      <c r="A47" s="560">
        <v>45293</v>
      </c>
      <c r="B47" s="609"/>
      <c r="C47" s="510" t="s">
        <v>9758</v>
      </c>
      <c r="D47" s="353" t="str">
        <f>+IFERROR(INDEX('Mã KH'!$C$3:$C$4984,MATCH('Vin Hà nội  tháng 2'!$C47,'Mã KH'!$A$3:$A$4984,0)),"")</f>
        <v>Thôn 5, Xã Ba Trại, Huyện Ba Vì, HN</v>
      </c>
      <c r="E47" s="362">
        <v>4156963744</v>
      </c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>
        <v>12</v>
      </c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5"/>
      <c r="AJ47" s="604"/>
      <c r="AT47" s="26"/>
      <c r="AU47" s="26"/>
      <c r="AV47" s="26"/>
      <c r="AW47" s="26"/>
      <c r="AX47" s="26"/>
      <c r="AY47" s="26"/>
    </row>
    <row r="48" spans="1:51" ht="18" customHeight="1" x14ac:dyDescent="0.25">
      <c r="A48" s="560">
        <v>45293</v>
      </c>
      <c r="B48" s="610"/>
      <c r="C48" s="510" t="s">
        <v>9758</v>
      </c>
      <c r="D48" s="353" t="str">
        <f>+IFERROR(INDEX('Mã KH'!$C$3:$C$4984,MATCH('Vin Hà nội  tháng 2'!$C48,'Mã KH'!$A$3:$A$4984,0)),"")</f>
        <v>Thôn 5, Xã Ba Trại, Huyện Ba Vì, HN</v>
      </c>
      <c r="E48" s="362">
        <v>4157052163</v>
      </c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>
        <v>10</v>
      </c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5"/>
      <c r="AJ48" s="604"/>
      <c r="AT48" s="26"/>
      <c r="AU48" s="26"/>
      <c r="AV48" s="26"/>
      <c r="AW48" s="26"/>
      <c r="AX48" s="26"/>
      <c r="AY48" s="26"/>
    </row>
    <row r="49" spans="1:51" ht="18" customHeight="1" x14ac:dyDescent="0.25">
      <c r="A49" s="560">
        <v>45293</v>
      </c>
      <c r="B49" s="610"/>
      <c r="C49" s="510" t="s">
        <v>9764</v>
      </c>
      <c r="D49" s="353" t="str">
        <f>+IFERROR(INDEX('Mã KH'!$C$3:$C$4984,MATCH('Vin Hà nội  tháng 2'!$C49,'Mã KH'!$A$3:$A$4984,0)),"")</f>
        <v>Thôn Ngọc Nhị, Xã Cẩm Lĩnh, Huyện Ba Vì, HN</v>
      </c>
      <c r="E49" s="362">
        <v>4157052181</v>
      </c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>
        <v>10</v>
      </c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5"/>
      <c r="AJ49" s="604"/>
      <c r="AT49" s="26"/>
      <c r="AU49" s="26"/>
      <c r="AV49" s="26"/>
      <c r="AW49" s="26"/>
      <c r="AX49" s="26"/>
      <c r="AY49" s="26"/>
    </row>
    <row r="50" spans="1:51" ht="18" customHeight="1" x14ac:dyDescent="0.25">
      <c r="A50" s="560">
        <v>45293</v>
      </c>
      <c r="B50" s="610"/>
      <c r="C50" s="510" t="s">
        <v>9764</v>
      </c>
      <c r="D50" s="353" t="str">
        <f>+IFERROR(INDEX('Mã KH'!$C$3:$C$4984,MATCH('Vin Hà nội  tháng 2'!$C50,'Mã KH'!$A$3:$A$4984,0)),"")</f>
        <v>Thôn Ngọc Nhị, Xã Cẩm Lĩnh, Huyện Ba Vì, HN</v>
      </c>
      <c r="E50" s="362">
        <v>4156963747</v>
      </c>
      <c r="F50" s="392"/>
      <c r="G50" s="392"/>
      <c r="H50" s="392"/>
      <c r="I50" s="392"/>
      <c r="J50" s="392"/>
      <c r="K50" s="392"/>
      <c r="L50" s="392">
        <v>5</v>
      </c>
      <c r="M50" s="392"/>
      <c r="N50" s="392"/>
      <c r="O50" s="392"/>
      <c r="P50" s="392"/>
      <c r="Q50" s="392"/>
      <c r="R50" s="392"/>
      <c r="S50" s="392"/>
      <c r="T50" s="392"/>
      <c r="U50" s="392"/>
      <c r="V50" s="392">
        <v>12</v>
      </c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5"/>
      <c r="AJ50" s="604"/>
      <c r="AT50" s="26"/>
      <c r="AU50" s="26"/>
      <c r="AV50" s="26"/>
      <c r="AW50" s="26"/>
      <c r="AX50" s="26"/>
      <c r="AY50" s="26"/>
    </row>
    <row r="51" spans="1:51" ht="18" customHeight="1" x14ac:dyDescent="0.25">
      <c r="A51" s="560">
        <v>45293</v>
      </c>
      <c r="B51" s="610"/>
      <c r="C51" s="510" t="s">
        <v>9480</v>
      </c>
      <c r="D51" s="353" t="str">
        <f>+IFERROR(INDEX('Mã KH'!$C$3:$C$4984,MATCH('Vin Hà nội  tháng 2'!$C51,'Mã KH'!$A$3:$A$4984,0)),"")</f>
        <v>Thôn Nhông Nương Tụ, Xã Phú Sơn, Huyện Ba Vì, HN</v>
      </c>
      <c r="E51" s="362" t="s">
        <v>16992</v>
      </c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>
        <v>20</v>
      </c>
      <c r="W51" s="392"/>
      <c r="X51" s="392"/>
      <c r="Y51" s="392"/>
      <c r="Z51" s="392"/>
      <c r="AA51" s="392"/>
      <c r="AB51" s="392"/>
      <c r="AC51" s="392">
        <v>10</v>
      </c>
      <c r="AD51" s="392"/>
      <c r="AE51" s="392"/>
      <c r="AF51" s="392"/>
      <c r="AG51" s="392"/>
      <c r="AH51" s="392"/>
      <c r="AI51" s="395"/>
      <c r="AJ51" s="604"/>
      <c r="AT51" s="26"/>
      <c r="AU51" s="26"/>
      <c r="AV51" s="26"/>
      <c r="AW51" s="26"/>
      <c r="AX51" s="26"/>
      <c r="AY51" s="26"/>
    </row>
    <row r="52" spans="1:51" ht="18" customHeight="1" x14ac:dyDescent="0.25">
      <c r="A52" s="560">
        <v>45293</v>
      </c>
      <c r="B52" s="610"/>
      <c r="C52" s="510" t="s">
        <v>9480</v>
      </c>
      <c r="D52" s="353" t="str">
        <f>+IFERROR(INDEX('Mã KH'!$C$3:$C$4984,MATCH('Vin Hà nội  tháng 2'!$C52,'Mã KH'!$A$3:$A$4984,0)),"")</f>
        <v>Thôn Nhông Nương Tụ, Xã Phú Sơn, Huyện Ba Vì, HN</v>
      </c>
      <c r="E52" s="362">
        <v>4157051876</v>
      </c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>
        <v>20</v>
      </c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5"/>
      <c r="AJ52" s="604"/>
      <c r="AT52" s="26"/>
      <c r="AU52" s="26"/>
      <c r="AV52" s="26"/>
      <c r="AW52" s="26"/>
      <c r="AX52" s="26"/>
      <c r="AY52" s="26"/>
    </row>
    <row r="53" spans="1:51" ht="18" customHeight="1" x14ac:dyDescent="0.25">
      <c r="A53" s="560">
        <v>45293</v>
      </c>
      <c r="B53" s="610"/>
      <c r="C53" s="510" t="s">
        <v>9480</v>
      </c>
      <c r="D53" s="353" t="str">
        <f>+IFERROR(INDEX('Mã KH'!$C$3:$C$4984,MATCH('Vin Hà nội  tháng 2'!$C53,'Mã KH'!$A$3:$A$4984,0)),"")</f>
        <v>Thôn Nhông Nương Tụ, Xã Phú Sơn, Huyện Ba Vì, HN</v>
      </c>
      <c r="E53" s="362">
        <v>4156963687</v>
      </c>
      <c r="F53" s="392"/>
      <c r="G53" s="392"/>
      <c r="H53" s="392"/>
      <c r="I53" s="392"/>
      <c r="J53" s="392"/>
      <c r="K53" s="392"/>
      <c r="L53" s="392">
        <v>4</v>
      </c>
      <c r="M53" s="392"/>
      <c r="N53" s="392"/>
      <c r="O53" s="392"/>
      <c r="P53" s="392"/>
      <c r="Q53" s="392"/>
      <c r="R53" s="392"/>
      <c r="S53" s="392"/>
      <c r="T53" s="392"/>
      <c r="U53" s="392"/>
      <c r="V53" s="392">
        <v>10</v>
      </c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5"/>
      <c r="AJ53" s="604"/>
      <c r="AT53" s="26"/>
      <c r="AU53" s="26"/>
      <c r="AV53" s="26"/>
      <c r="AW53" s="26"/>
      <c r="AX53" s="26"/>
      <c r="AY53" s="26"/>
    </row>
    <row r="54" spans="1:51" ht="18" customHeight="1" x14ac:dyDescent="0.25">
      <c r="A54" s="560">
        <v>45293</v>
      </c>
      <c r="B54" s="610"/>
      <c r="C54" s="510" t="s">
        <v>9506</v>
      </c>
      <c r="D54" s="353" t="str">
        <f>+IFERROR(INDEX('Mã KH'!$C$3:$C$4984,MATCH('Vin Hà nội  tháng 2'!$C54,'Mã KH'!$A$3:$A$4984,0)),"")</f>
        <v>Thôn Chợ Mơ, Xã Vạn Thắng, Huyện Ba Vì, HN</v>
      </c>
      <c r="E54" s="362">
        <v>4156963693</v>
      </c>
      <c r="F54" s="392"/>
      <c r="G54" s="392"/>
      <c r="H54" s="392"/>
      <c r="I54" s="392"/>
      <c r="J54" s="392"/>
      <c r="K54" s="392"/>
      <c r="L54" s="392">
        <v>7</v>
      </c>
      <c r="M54" s="392"/>
      <c r="N54" s="392"/>
      <c r="O54" s="392"/>
      <c r="P54" s="392"/>
      <c r="Q54" s="392"/>
      <c r="R54" s="392"/>
      <c r="S54" s="392"/>
      <c r="T54" s="392"/>
      <c r="U54" s="392"/>
      <c r="V54" s="392">
        <v>16</v>
      </c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5"/>
      <c r="AJ54" s="604"/>
      <c r="AT54" s="26"/>
      <c r="AU54" s="26"/>
      <c r="AV54" s="26"/>
      <c r="AW54" s="26"/>
      <c r="AX54" s="26"/>
      <c r="AY54" s="26"/>
    </row>
    <row r="55" spans="1:51" ht="18" customHeight="1" x14ac:dyDescent="0.25">
      <c r="A55" s="560">
        <v>45293</v>
      </c>
      <c r="B55" s="610"/>
      <c r="C55" s="510" t="s">
        <v>9506</v>
      </c>
      <c r="D55" s="353" t="str">
        <f>+IFERROR(INDEX('Mã KH'!$C$3:$C$4984,MATCH('Vin Hà nội  tháng 2'!$C55,'Mã KH'!$A$3:$A$4984,0)),"")</f>
        <v>Thôn Chợ Mơ, Xã Vạn Thắng, Huyện Ba Vì, HN</v>
      </c>
      <c r="E55" s="362">
        <v>4157051906</v>
      </c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>
        <v>15</v>
      </c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5"/>
      <c r="AJ55" s="604"/>
      <c r="AT55" s="26"/>
      <c r="AU55" s="26"/>
      <c r="AV55" s="26"/>
      <c r="AW55" s="26"/>
      <c r="AX55" s="26"/>
      <c r="AY55" s="26"/>
    </row>
    <row r="56" spans="1:51" ht="18" customHeight="1" x14ac:dyDescent="0.25">
      <c r="A56" s="560">
        <v>45293</v>
      </c>
      <c r="B56" s="610"/>
      <c r="C56" s="510" t="s">
        <v>9592</v>
      </c>
      <c r="D56" s="353" t="str">
        <f>+IFERROR(INDEX('Mã KH'!$C$3:$C$4984,MATCH('Vin Hà nội  tháng 2'!$C56,'Mã KH'!$A$3:$A$4984,0)),"")</f>
        <v>Thôn Tân Phú Mỹ, Xã Vật Lại, Huyện Ba Vì, HN</v>
      </c>
      <c r="E56" s="362">
        <v>4157051981</v>
      </c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>
        <v>10</v>
      </c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5"/>
      <c r="AJ56" s="604"/>
      <c r="AT56" s="26"/>
      <c r="AU56" s="26"/>
      <c r="AV56" s="26"/>
      <c r="AW56" s="26"/>
      <c r="AX56" s="26"/>
      <c r="AY56" s="26"/>
    </row>
    <row r="57" spans="1:51" ht="18" customHeight="1" x14ac:dyDescent="0.25">
      <c r="A57" s="560">
        <v>45293</v>
      </c>
      <c r="B57" s="610"/>
      <c r="C57" s="510" t="s">
        <v>9500</v>
      </c>
      <c r="D57" s="353" t="str">
        <f>+IFERROR(INDEX('Mã KH'!$C$3:$C$4984,MATCH('Vin Hà nội  tháng 2'!$C57,'Mã KH'!$A$3:$A$4984,0)),"")</f>
        <v>Số nhà 188 đường Quảng Oai, Thị trấn Tây Đằng, Huyện Ba Vì, HN</v>
      </c>
      <c r="E57" s="362">
        <v>4156963690</v>
      </c>
      <c r="F57" s="392"/>
      <c r="G57" s="392"/>
      <c r="H57" s="392"/>
      <c r="I57" s="392"/>
      <c r="J57" s="392"/>
      <c r="K57" s="392"/>
      <c r="L57" s="392">
        <v>7</v>
      </c>
      <c r="M57" s="392"/>
      <c r="N57" s="392"/>
      <c r="O57" s="392"/>
      <c r="P57" s="392"/>
      <c r="Q57" s="392"/>
      <c r="R57" s="392"/>
      <c r="S57" s="392"/>
      <c r="T57" s="392"/>
      <c r="U57" s="392"/>
      <c r="V57" s="392">
        <v>14</v>
      </c>
      <c r="W57" s="392"/>
      <c r="X57" s="392"/>
      <c r="Y57" s="392"/>
      <c r="Z57" s="392"/>
      <c r="AA57" s="392"/>
      <c r="AB57" s="392"/>
      <c r="AC57" s="392">
        <v>10</v>
      </c>
      <c r="AD57" s="392"/>
      <c r="AE57" s="392"/>
      <c r="AF57" s="392"/>
      <c r="AG57" s="392"/>
      <c r="AH57" s="392"/>
      <c r="AI57" s="395"/>
      <c r="AJ57" s="604"/>
      <c r="AT57" s="26"/>
      <c r="AU57" s="26"/>
      <c r="AV57" s="26"/>
      <c r="AW57" s="26"/>
      <c r="AX57" s="26"/>
      <c r="AY57" s="26"/>
    </row>
    <row r="58" spans="1:51" ht="18" customHeight="1" x14ac:dyDescent="0.25">
      <c r="A58" s="560">
        <v>45293</v>
      </c>
      <c r="B58" s="610"/>
      <c r="C58" s="510" t="s">
        <v>9500</v>
      </c>
      <c r="D58" s="353" t="str">
        <f>+IFERROR(INDEX('Mã KH'!$C$3:$C$4984,MATCH('Vin Hà nội  tháng 2'!$C58,'Mã KH'!$A$3:$A$4984,0)),"")</f>
        <v>Số nhà 188 đường Quảng Oai, Thị trấn Tây Đằng, Huyện Ba Vì, HN</v>
      </c>
      <c r="E58" s="362">
        <v>4157051882</v>
      </c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>
        <v>10</v>
      </c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5"/>
      <c r="AJ58" s="604"/>
      <c r="AT58" s="26"/>
      <c r="AU58" s="26"/>
      <c r="AV58" s="26"/>
      <c r="AW58" s="26"/>
      <c r="AX58" s="26"/>
      <c r="AY58" s="26"/>
    </row>
    <row r="59" spans="1:51" ht="18" customHeight="1" x14ac:dyDescent="0.25">
      <c r="A59" s="560">
        <v>45293</v>
      </c>
      <c r="B59" s="610"/>
      <c r="C59" s="510" t="s">
        <v>9392</v>
      </c>
      <c r="D59" s="353" t="str">
        <f>+IFERROR(INDEX('Mã KH'!$C$3:$C$4984,MATCH('Vin Hà nội  tháng 2'!$C59,'Mã KH'!$A$3:$A$4984,0)),"")</f>
        <v>Số 329 Phố Mới, thôn Vĩnh Phệ, xã Chu Minh, huyện Ba Vì, HN</v>
      </c>
      <c r="E59" s="362">
        <v>4157051741</v>
      </c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>
        <v>10</v>
      </c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5"/>
      <c r="AJ59" s="604"/>
      <c r="AT59" s="26"/>
      <c r="AU59" s="26"/>
      <c r="AV59" s="26"/>
      <c r="AW59" s="26"/>
      <c r="AX59" s="26"/>
      <c r="AY59" s="26"/>
    </row>
    <row r="60" spans="1:51" ht="18" customHeight="1" x14ac:dyDescent="0.25">
      <c r="A60" s="560">
        <v>45293</v>
      </c>
      <c r="B60" s="610"/>
      <c r="C60" s="510" t="s">
        <v>9392</v>
      </c>
      <c r="D60" s="353" t="str">
        <f>+IFERROR(INDEX('Mã KH'!$C$3:$C$4984,MATCH('Vin Hà nội  tháng 2'!$C60,'Mã KH'!$A$3:$A$4984,0)),"")</f>
        <v>Số 329 Phố Mới, thôn Vĩnh Phệ, xã Chu Minh, huyện Ba Vì, HN</v>
      </c>
      <c r="E60" s="362">
        <v>4157138738</v>
      </c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>
        <v>10</v>
      </c>
      <c r="W60" s="392"/>
      <c r="X60" s="392"/>
      <c r="Y60" s="392"/>
      <c r="Z60" s="392"/>
      <c r="AA60" s="392"/>
      <c r="AB60" s="392"/>
      <c r="AC60" s="392">
        <v>5</v>
      </c>
      <c r="AD60" s="392"/>
      <c r="AE60" s="392"/>
      <c r="AF60" s="392"/>
      <c r="AG60" s="392"/>
      <c r="AH60" s="392"/>
      <c r="AI60" s="395"/>
      <c r="AJ60" s="604"/>
      <c r="AT60" s="26"/>
      <c r="AU60" s="26"/>
      <c r="AV60" s="26"/>
      <c r="AW60" s="26"/>
      <c r="AX60" s="26"/>
      <c r="AY60" s="26"/>
    </row>
    <row r="61" spans="1:51" ht="18" customHeight="1" x14ac:dyDescent="0.25">
      <c r="A61" s="560">
        <v>45293</v>
      </c>
      <c r="B61" s="610"/>
      <c r="C61" s="510" t="s">
        <v>9392</v>
      </c>
      <c r="D61" s="353" t="str">
        <f>+IFERROR(INDEX('Mã KH'!$C$3:$C$4984,MATCH('Vin Hà nội  tháng 2'!$C61,'Mã KH'!$A$3:$A$4984,0)),"")</f>
        <v>Số 329 Phố Mới, thôn Vĩnh Phệ, xã Chu Minh, huyện Ba Vì, HN</v>
      </c>
      <c r="E61" s="362">
        <v>4156963666</v>
      </c>
      <c r="F61" s="392"/>
      <c r="G61" s="392"/>
      <c r="H61" s="392"/>
      <c r="I61" s="392"/>
      <c r="J61" s="392"/>
      <c r="K61" s="392"/>
      <c r="L61" s="392">
        <v>2</v>
      </c>
      <c r="M61" s="392"/>
      <c r="N61" s="392"/>
      <c r="O61" s="392"/>
      <c r="P61" s="392"/>
      <c r="Q61" s="392"/>
      <c r="R61" s="392"/>
      <c r="S61" s="392"/>
      <c r="T61" s="392"/>
      <c r="U61" s="392"/>
      <c r="V61" s="392">
        <v>12</v>
      </c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5"/>
      <c r="AJ61" s="604"/>
      <c r="AT61" s="26"/>
      <c r="AU61" s="26"/>
      <c r="AV61" s="26"/>
      <c r="AW61" s="26"/>
      <c r="AX61" s="26"/>
      <c r="AY61" s="26"/>
    </row>
    <row r="62" spans="1:51" ht="18" customHeight="1" x14ac:dyDescent="0.25">
      <c r="A62" s="560">
        <v>45293</v>
      </c>
      <c r="B62" s="610"/>
      <c r="C62" s="510" t="s">
        <v>9512</v>
      </c>
      <c r="D62" s="353" t="str">
        <f>+IFERROR(INDEX('Mã KH'!$C$3:$C$4984,MATCH('Vin Hà nội  tháng 2'!$C62,'Mã KH'!$A$3:$A$4984,0)),"")</f>
        <v>Thôn Liên Minh, Xã Thụy An, Huyện Ba Vì, HN</v>
      </c>
      <c r="E62" s="362">
        <v>4156963695</v>
      </c>
      <c r="F62" s="392"/>
      <c r="G62" s="392"/>
      <c r="H62" s="392"/>
      <c r="I62" s="392"/>
      <c r="J62" s="392"/>
      <c r="K62" s="392"/>
      <c r="L62" s="392">
        <v>4</v>
      </c>
      <c r="M62" s="392"/>
      <c r="N62" s="392"/>
      <c r="O62" s="392"/>
      <c r="P62" s="392"/>
      <c r="Q62" s="392"/>
      <c r="R62" s="392"/>
      <c r="S62" s="392"/>
      <c r="T62" s="392"/>
      <c r="U62" s="392"/>
      <c r="V62" s="392">
        <v>12</v>
      </c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5"/>
      <c r="AJ62" s="604"/>
      <c r="AT62" s="26"/>
      <c r="AU62" s="26"/>
      <c r="AV62" s="26"/>
      <c r="AW62" s="26"/>
      <c r="AX62" s="26"/>
      <c r="AY62" s="26"/>
    </row>
    <row r="63" spans="1:51" ht="18" customHeight="1" x14ac:dyDescent="0.25">
      <c r="A63" s="560">
        <v>45293</v>
      </c>
      <c r="B63" s="610"/>
      <c r="C63" s="510" t="s">
        <v>9512</v>
      </c>
      <c r="D63" s="353" t="str">
        <f>+IFERROR(INDEX('Mã KH'!$C$3:$C$4984,MATCH('Vin Hà nội  tháng 2'!$C63,'Mã KH'!$A$3:$A$4984,0)),"")</f>
        <v>Thôn Liên Minh, Xã Thụy An, Huyện Ba Vì, HN</v>
      </c>
      <c r="E63" s="362">
        <v>4157051909</v>
      </c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>
        <v>10</v>
      </c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5"/>
      <c r="AJ63" s="604"/>
      <c r="AT63" s="26"/>
      <c r="AU63" s="26"/>
      <c r="AV63" s="26"/>
      <c r="AW63" s="26"/>
      <c r="AX63" s="26"/>
      <c r="AY63" s="26"/>
    </row>
    <row r="64" spans="1:51" s="402" customFormat="1" ht="18" customHeight="1" x14ac:dyDescent="0.25">
      <c r="A64" s="560">
        <v>45293</v>
      </c>
      <c r="B64" s="610"/>
      <c r="C64" s="510" t="s">
        <v>9774</v>
      </c>
      <c r="D64" s="353" t="str">
        <f>+IFERROR(INDEX('Mã KH'!$C$3:$C$4984,MATCH('Vin Hà nội  tháng 2'!$C64,'Mã KH'!$A$3:$A$4984,0)),"")</f>
        <v>161 Phố Phú Nhi 2, Phường Phú Thịnh, Thị xã Sơn Tây, HN</v>
      </c>
      <c r="E64" s="362" t="s">
        <v>17074</v>
      </c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>
        <v>5</v>
      </c>
      <c r="V64" s="392">
        <v>10</v>
      </c>
      <c r="W64" s="392"/>
      <c r="X64" s="392"/>
      <c r="Y64" s="392"/>
      <c r="Z64" s="392"/>
      <c r="AA64" s="392"/>
      <c r="AB64" s="392"/>
      <c r="AC64" s="392">
        <v>5</v>
      </c>
      <c r="AD64" s="392"/>
      <c r="AE64" s="392"/>
      <c r="AF64" s="392">
        <v>4</v>
      </c>
      <c r="AG64" s="392"/>
      <c r="AH64" s="392"/>
      <c r="AI64" s="395"/>
      <c r="AJ64" s="604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</row>
    <row r="65" spans="1:51" ht="18" customHeight="1" x14ac:dyDescent="0.25">
      <c r="A65" s="560">
        <v>45293</v>
      </c>
      <c r="B65" s="611" t="s">
        <v>17033</v>
      </c>
      <c r="C65" s="510" t="s">
        <v>8863</v>
      </c>
      <c r="D65" s="353" t="str">
        <f>+IFERROR(INDEX('Mã KH'!$C$3:$C$4984,MATCH('Vin Hà nội  tháng 2'!$C65,'Mã KH'!$A$3:$A$4984,0)),"")</f>
        <v>Ki ốt số: 54-56, tầng 1, tòa nhà B1.4-HH02-2C, Khu đô thị Thanh Hà – 
Cienco5, xã Cự Khê, huyện Thanh Oai, HN</v>
      </c>
      <c r="E65" s="362">
        <v>4157080265</v>
      </c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>
        <v>6</v>
      </c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5"/>
      <c r="AJ65" s="617" t="s">
        <v>17075</v>
      </c>
      <c r="AT65" s="26"/>
      <c r="AU65" s="26"/>
      <c r="AV65" s="26"/>
      <c r="AW65" s="26"/>
      <c r="AX65" s="26"/>
      <c r="AY65" s="26"/>
    </row>
    <row r="66" spans="1:51" ht="18" customHeight="1" x14ac:dyDescent="0.25">
      <c r="A66" s="560">
        <v>45293</v>
      </c>
      <c r="B66" s="612"/>
      <c r="C66" s="510" t="s">
        <v>8863</v>
      </c>
      <c r="D66" s="353" t="str">
        <f>+IFERROR(INDEX('Mã KH'!$C$3:$C$4984,MATCH('Vin Hà nội  tháng 2'!$C66,'Mã KH'!$A$3:$A$4984,0)),"")</f>
        <v>Ki ốt số: 54-56, tầng 1, tòa nhà B1.4-HH02-2C, Khu đô thị Thanh Hà – 
Cienco5, xã Cự Khê, huyện Thanh Oai, HN</v>
      </c>
      <c r="E66" s="362">
        <v>4157003312</v>
      </c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>
        <v>15</v>
      </c>
      <c r="V66" s="392">
        <v>11</v>
      </c>
      <c r="W66" s="392"/>
      <c r="X66" s="392"/>
      <c r="Y66" s="392"/>
      <c r="Z66" s="392"/>
      <c r="AA66" s="392"/>
      <c r="AB66" s="392"/>
      <c r="AC66" s="392"/>
      <c r="AD66" s="392"/>
      <c r="AE66" s="392"/>
      <c r="AF66" s="392">
        <v>5</v>
      </c>
      <c r="AG66" s="392"/>
      <c r="AH66" s="392">
        <v>5</v>
      </c>
      <c r="AI66" s="395"/>
      <c r="AJ66" s="604"/>
      <c r="AT66" s="26"/>
      <c r="AU66" s="26"/>
      <c r="AV66" s="26"/>
      <c r="AW66" s="26"/>
      <c r="AX66" s="26"/>
      <c r="AY66" s="26"/>
    </row>
    <row r="67" spans="1:51" ht="18" customHeight="1" x14ac:dyDescent="0.25">
      <c r="A67" s="560">
        <v>45293</v>
      </c>
      <c r="B67" s="612"/>
      <c r="C67" s="510" t="s">
        <v>8955</v>
      </c>
      <c r="D67" s="353" t="str">
        <f>+IFERROR(INDEX('Mã KH'!$C$3:$C$4984,MATCH('Vin Hà nội  tháng 2'!$C67,'Mã KH'!$A$3:$A$4984,0)),"")</f>
        <v>Ki ốt số 02-04, tầng 1 thuộc tòa nhà B2.1.HH03B, Khu đô thị Thanh Hà - 
Cienco5, xã Cự Khê, huyện Thanh Oai, HN</v>
      </c>
      <c r="E67" s="362">
        <v>4157135890</v>
      </c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>
        <v>5</v>
      </c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5"/>
      <c r="AJ67" s="604"/>
      <c r="AT67" s="26"/>
      <c r="AU67" s="26"/>
      <c r="AV67" s="26"/>
      <c r="AW67" s="26"/>
      <c r="AX67" s="26"/>
      <c r="AY67" s="26"/>
    </row>
    <row r="68" spans="1:51" ht="18" customHeight="1" x14ac:dyDescent="0.25">
      <c r="A68" s="560">
        <v>45293</v>
      </c>
      <c r="B68" s="612"/>
      <c r="C68" s="510" t="s">
        <v>9636</v>
      </c>
      <c r="D68" s="353" t="str">
        <f>+IFERROR(INDEX('Mã KH'!$C$3:$C$4984,MATCH('Vin Hà nội  tháng 2'!$C68,'Mã KH'!$A$3:$A$4984,0)),"")</f>
        <v>343 Đường Xã Thanh Cao, Thôn Thanh Thần, Xã Thanh Cao, H.Thanh Oai, HN</v>
      </c>
      <c r="E68" s="362">
        <v>4157052020</v>
      </c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>
        <v>10</v>
      </c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5"/>
      <c r="AJ68" s="604"/>
      <c r="AT68" s="26"/>
      <c r="AU68" s="26"/>
      <c r="AV68" s="26"/>
      <c r="AW68" s="26"/>
      <c r="AX68" s="26"/>
      <c r="AY68" s="26"/>
    </row>
    <row r="69" spans="1:51" ht="18" customHeight="1" x14ac:dyDescent="0.25">
      <c r="A69" s="560">
        <v>45293</v>
      </c>
      <c r="B69" s="612"/>
      <c r="C69" s="510" t="s">
        <v>9636</v>
      </c>
      <c r="D69" s="353" t="str">
        <f>+IFERROR(INDEX('Mã KH'!$C$3:$C$4984,MATCH('Vin Hà nội  tháng 2'!$C69,'Mã KH'!$A$3:$A$4984,0)),"")</f>
        <v>343 Đường Xã Thanh Cao, Thôn Thanh Thần, Xã Thanh Cao, H.Thanh Oai, HN</v>
      </c>
      <c r="E69" s="362">
        <v>4156963715</v>
      </c>
      <c r="F69" s="392"/>
      <c r="G69" s="392"/>
      <c r="H69" s="392"/>
      <c r="I69" s="392"/>
      <c r="J69" s="392"/>
      <c r="K69" s="392"/>
      <c r="L69" s="392">
        <v>9</v>
      </c>
      <c r="M69" s="392"/>
      <c r="N69" s="392"/>
      <c r="O69" s="392"/>
      <c r="P69" s="392"/>
      <c r="Q69" s="392"/>
      <c r="R69" s="392"/>
      <c r="S69" s="392"/>
      <c r="T69" s="392"/>
      <c r="U69" s="392"/>
      <c r="V69" s="392">
        <v>12</v>
      </c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5"/>
      <c r="AJ69" s="604"/>
      <c r="AT69" s="26"/>
      <c r="AU69" s="26"/>
      <c r="AV69" s="26"/>
      <c r="AW69" s="26"/>
      <c r="AX69" s="26"/>
      <c r="AY69" s="26"/>
    </row>
    <row r="70" spans="1:51" ht="18" customHeight="1" x14ac:dyDescent="0.25">
      <c r="A70" s="560">
        <v>45293</v>
      </c>
      <c r="B70" s="612"/>
      <c r="C70" s="510" t="s">
        <v>9630</v>
      </c>
      <c r="D70" s="353" t="str">
        <f>+IFERROR(INDEX('Mã KH'!$C$3:$C$4984,MATCH('Vin Hà nội  tháng 2'!$C70,'Mã KH'!$A$3:$A$4984,0)),"")</f>
        <v>Chợ Tam Hưng, Thôn Song Khê, x.Tam Hưng, h.Thanh Oai, HN</v>
      </c>
      <c r="E70" s="362">
        <v>4156963713</v>
      </c>
      <c r="F70" s="392"/>
      <c r="G70" s="392"/>
      <c r="H70" s="392"/>
      <c r="I70" s="392"/>
      <c r="J70" s="392"/>
      <c r="K70" s="392"/>
      <c r="L70" s="392">
        <v>7</v>
      </c>
      <c r="M70" s="392"/>
      <c r="N70" s="392"/>
      <c r="O70" s="392"/>
      <c r="P70" s="392"/>
      <c r="Q70" s="392"/>
      <c r="R70" s="392"/>
      <c r="S70" s="392"/>
      <c r="T70" s="392"/>
      <c r="U70" s="392"/>
      <c r="V70" s="392">
        <v>8</v>
      </c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5"/>
      <c r="AJ70" s="604"/>
      <c r="AT70" s="26"/>
      <c r="AU70" s="26"/>
      <c r="AV70" s="26"/>
      <c r="AW70" s="26"/>
      <c r="AX70" s="26"/>
      <c r="AY70" s="26"/>
    </row>
    <row r="71" spans="1:51" ht="18" customHeight="1" x14ac:dyDescent="0.25">
      <c r="A71" s="560">
        <v>45293</v>
      </c>
      <c r="B71" s="612"/>
      <c r="C71" s="510" t="s">
        <v>9630</v>
      </c>
      <c r="D71" s="353" t="str">
        <f>+IFERROR(INDEX('Mã KH'!$C$3:$C$4984,MATCH('Vin Hà nội  tháng 2'!$C71,'Mã KH'!$A$3:$A$4984,0)),"")</f>
        <v>Chợ Tam Hưng, Thôn Song Khê, x.Tam Hưng, h.Thanh Oai, HN</v>
      </c>
      <c r="E71" s="362">
        <v>4157052017</v>
      </c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>
        <v>10</v>
      </c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5"/>
      <c r="AJ71" s="604"/>
      <c r="AT71" s="26"/>
      <c r="AU71" s="26"/>
      <c r="AV71" s="26"/>
      <c r="AW71" s="26"/>
      <c r="AX71" s="26"/>
      <c r="AY71" s="26"/>
    </row>
    <row r="72" spans="1:51" ht="18" customHeight="1" x14ac:dyDescent="0.25">
      <c r="A72" s="560">
        <v>45293</v>
      </c>
      <c r="B72" s="612"/>
      <c r="C72" s="510" t="s">
        <v>9682</v>
      </c>
      <c r="D72" s="353" t="str">
        <f>+IFERROR(INDEX('Mã KH'!$C$3:$C$4984,MATCH('Vin Hà nội  tháng 2'!$C72,'Mã KH'!$A$3:$A$4984,0)),"")</f>
        <v>Số nhà 366, Xóm Liên Kết, Thôn Trung, Xã Cao Viên, huyện Thanh Oai, Hà Nội</v>
      </c>
      <c r="E72" s="362">
        <v>4156963728</v>
      </c>
      <c r="F72" s="392"/>
      <c r="G72" s="392"/>
      <c r="H72" s="392"/>
      <c r="I72" s="392"/>
      <c r="J72" s="392"/>
      <c r="K72" s="392"/>
      <c r="L72" s="392">
        <v>5</v>
      </c>
      <c r="M72" s="392"/>
      <c r="N72" s="392"/>
      <c r="O72" s="392"/>
      <c r="P72" s="392"/>
      <c r="Q72" s="392"/>
      <c r="R72" s="392"/>
      <c r="S72" s="392"/>
      <c r="T72" s="392"/>
      <c r="U72" s="392"/>
      <c r="V72" s="392">
        <v>10</v>
      </c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5"/>
      <c r="AJ72" s="604"/>
      <c r="AT72" s="26"/>
      <c r="AU72" s="26"/>
      <c r="AV72" s="26"/>
      <c r="AW72" s="26"/>
      <c r="AX72" s="26"/>
      <c r="AY72" s="26"/>
    </row>
    <row r="73" spans="1:51" ht="18" customHeight="1" x14ac:dyDescent="0.25">
      <c r="A73" s="560">
        <v>45293</v>
      </c>
      <c r="B73" s="612"/>
      <c r="C73" s="510" t="s">
        <v>9682</v>
      </c>
      <c r="D73" s="353" t="str">
        <f>+IFERROR(INDEX('Mã KH'!$C$3:$C$4984,MATCH('Vin Hà nội  tháng 2'!$C73,'Mã KH'!$A$3:$A$4984,0)),"")</f>
        <v>Số nhà 366, Xóm Liên Kết, Thôn Trung, Xã Cao Viên, huyện Thanh Oai, Hà Nội</v>
      </c>
      <c r="E73" s="362">
        <v>4157052090</v>
      </c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>
        <v>10</v>
      </c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5"/>
      <c r="AJ73" s="604"/>
      <c r="AT73" s="26"/>
      <c r="AU73" s="26"/>
      <c r="AV73" s="26"/>
      <c r="AW73" s="26"/>
      <c r="AX73" s="26"/>
      <c r="AY73" s="26"/>
    </row>
    <row r="74" spans="1:51" ht="18" customHeight="1" x14ac:dyDescent="0.25">
      <c r="A74" s="560">
        <v>45293</v>
      </c>
      <c r="B74" s="612"/>
      <c r="C74" s="510" t="s">
        <v>9227</v>
      </c>
      <c r="D74" s="353" t="str">
        <f>+IFERROR(INDEX('Mã KH'!$C$3:$C$4984,MATCH('Vin Hà nội  tháng 2'!$C74,'Mã KH'!$A$3:$A$4984,0)),"")</f>
        <v>Số 155 Xóm Đậu, Thôn Vỹ, Xã Cao Viên, Huyện Thanh Oai, HN</v>
      </c>
      <c r="E74" s="362">
        <v>4156963641</v>
      </c>
      <c r="F74" s="392"/>
      <c r="G74" s="392"/>
      <c r="H74" s="392"/>
      <c r="I74" s="392"/>
      <c r="J74" s="392"/>
      <c r="K74" s="392"/>
      <c r="L74" s="392">
        <v>5</v>
      </c>
      <c r="M74" s="392"/>
      <c r="N74" s="392"/>
      <c r="O74" s="392"/>
      <c r="P74" s="392"/>
      <c r="Q74" s="392"/>
      <c r="R74" s="392"/>
      <c r="S74" s="392"/>
      <c r="T74" s="392"/>
      <c r="U74" s="392"/>
      <c r="V74" s="392">
        <v>8</v>
      </c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5"/>
      <c r="AJ74" s="604"/>
      <c r="AT74" s="26"/>
      <c r="AU74" s="26"/>
      <c r="AV74" s="26"/>
      <c r="AW74" s="26"/>
      <c r="AX74" s="26"/>
      <c r="AY74" s="26"/>
    </row>
    <row r="75" spans="1:51" ht="18" customHeight="1" x14ac:dyDescent="0.25">
      <c r="A75" s="560">
        <v>45293</v>
      </c>
      <c r="B75" s="612"/>
      <c r="C75" s="510" t="s">
        <v>9227</v>
      </c>
      <c r="D75" s="353" t="str">
        <f>+IFERROR(INDEX('Mã KH'!$C$3:$C$4984,MATCH('Vin Hà nội  tháng 2'!$C75,'Mã KH'!$A$3:$A$4984,0)),"")</f>
        <v>Số 155 Xóm Đậu, Thôn Vỹ, Xã Cao Viên, Huyện Thanh Oai, HN</v>
      </c>
      <c r="E75" s="362">
        <v>4157051622</v>
      </c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>
        <v>15</v>
      </c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5"/>
      <c r="AJ75" s="604"/>
      <c r="AT75" s="26"/>
      <c r="AU75" s="26"/>
      <c r="AV75" s="26"/>
      <c r="AW75" s="26"/>
      <c r="AX75" s="26"/>
      <c r="AY75" s="26"/>
    </row>
    <row r="76" spans="1:51" ht="18" customHeight="1" x14ac:dyDescent="0.25">
      <c r="A76" s="560">
        <v>45293</v>
      </c>
      <c r="B76" s="612"/>
      <c r="C76" s="510" t="s">
        <v>9760</v>
      </c>
      <c r="D76" s="353" t="str">
        <f>+IFERROR(INDEX('Mã KH'!$C$3:$C$4984,MATCH('Vin Hà nội  tháng 2'!$C76,'Mã KH'!$A$3:$A$4984,0)),"")</f>
        <v>Thôn Thượng, Xã Bích Hòa, Huyện Thanh Oai, HN</v>
      </c>
      <c r="E76" s="362">
        <v>4157052178</v>
      </c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>
        <v>10</v>
      </c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5"/>
      <c r="AJ76" s="604"/>
      <c r="AT76" s="26"/>
      <c r="AU76" s="26"/>
      <c r="AV76" s="26"/>
      <c r="AW76" s="26"/>
      <c r="AX76" s="26"/>
      <c r="AY76" s="26"/>
    </row>
    <row r="77" spans="1:51" ht="18" customHeight="1" x14ac:dyDescent="0.25">
      <c r="A77" s="560">
        <v>45293</v>
      </c>
      <c r="B77" s="612"/>
      <c r="C77" s="510" t="s">
        <v>17034</v>
      </c>
      <c r="D77" s="353" t="str">
        <f>+IFERROR(INDEX('Mã KH'!$C$3:$C$4984,MATCH('Vin Hà nội  tháng 2'!$C77,'Mã KH'!$A$3:$A$4984,0)),"")</f>
        <v>Số 174 Thôn Thượng , Xã Cự Khê , Huyện Thanh Oai , TP.Hn</v>
      </c>
      <c r="E77" s="362">
        <v>4156963526</v>
      </c>
      <c r="F77" s="392"/>
      <c r="G77" s="392"/>
      <c r="H77" s="392"/>
      <c r="I77" s="392"/>
      <c r="J77" s="392"/>
      <c r="K77" s="392"/>
      <c r="L77" s="392">
        <v>7</v>
      </c>
      <c r="M77" s="392"/>
      <c r="N77" s="392"/>
      <c r="O77" s="392"/>
      <c r="P77" s="392"/>
      <c r="Q77" s="392"/>
      <c r="R77" s="392"/>
      <c r="S77" s="392"/>
      <c r="T77" s="392"/>
      <c r="U77" s="392"/>
      <c r="V77" s="392">
        <v>5</v>
      </c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5"/>
      <c r="AJ77" s="604"/>
      <c r="AT77" s="26"/>
      <c r="AU77" s="26"/>
      <c r="AV77" s="26"/>
      <c r="AW77" s="26"/>
      <c r="AX77" s="26"/>
      <c r="AY77" s="26"/>
    </row>
    <row r="78" spans="1:51" ht="18" customHeight="1" x14ac:dyDescent="0.25">
      <c r="A78" s="560">
        <v>45293</v>
      </c>
      <c r="B78" s="612"/>
      <c r="C78" s="510" t="s">
        <v>17034</v>
      </c>
      <c r="D78" s="353" t="str">
        <f>+IFERROR(INDEX('Mã KH'!$C$3:$C$4984,MATCH('Vin Hà nội  tháng 2'!$C78,'Mã KH'!$A$3:$A$4984,0)),"")</f>
        <v>Số 174 Thôn Thượng , Xã Cự Khê , Huyện Thanh Oai , TP.Hn</v>
      </c>
      <c r="E78" s="362">
        <v>4157051342</v>
      </c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>
        <v>10</v>
      </c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5"/>
      <c r="AJ78" s="604"/>
      <c r="AT78" s="26"/>
      <c r="AU78" s="26"/>
      <c r="AV78" s="26"/>
      <c r="AW78" s="26"/>
      <c r="AX78" s="26"/>
      <c r="AY78" s="26"/>
    </row>
    <row r="79" spans="1:51" ht="18" customHeight="1" x14ac:dyDescent="0.25">
      <c r="A79" s="560">
        <v>45293</v>
      </c>
      <c r="B79" s="612"/>
      <c r="C79" s="510" t="s">
        <v>17035</v>
      </c>
      <c r="D79" s="353" t="str">
        <f>+IFERROR(INDEX('Mã KH'!$C$3:$C$4984,MATCH('Vin Hà nội  tháng 2'!$C79,'Mã KH'!$A$3:$A$4984,0)),"")</f>
        <v xml:space="preserve">kiot số 22-24 , tòa nhà B1.3 -HH03A , KĐT Thanh Hà , Thanh Oai </v>
      </c>
      <c r="E79" s="362" t="s">
        <v>16992</v>
      </c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>
        <v>9</v>
      </c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5"/>
      <c r="AJ79" s="604"/>
      <c r="AT79" s="26"/>
      <c r="AU79" s="26"/>
      <c r="AV79" s="26"/>
      <c r="AW79" s="26"/>
      <c r="AX79" s="26"/>
      <c r="AY79" s="26"/>
    </row>
    <row r="80" spans="1:51" ht="18" customHeight="1" x14ac:dyDescent="0.25">
      <c r="A80" s="560">
        <v>45293</v>
      </c>
      <c r="B80" s="612"/>
      <c r="C80" s="510" t="s">
        <v>8813</v>
      </c>
      <c r="D80" s="353" t="str">
        <f>+IFERROR(INDEX('Mã KH'!$C$3:$C$4984,MATCH('Vin Hà nội  tháng 2'!$C80,'Mã KH'!$A$3:$A$4984,0)),"")</f>
        <v>543 Thanh Lương, xã Bích Hòa, huyện Thanh Oai, HN</v>
      </c>
      <c r="E80" s="362">
        <v>4157051449</v>
      </c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>
        <v>10</v>
      </c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5"/>
      <c r="AJ80" s="604"/>
      <c r="AT80" s="26"/>
      <c r="AU80" s="26"/>
      <c r="AV80" s="26"/>
      <c r="AW80" s="26"/>
      <c r="AX80" s="26"/>
      <c r="AY80" s="26"/>
    </row>
    <row r="81" spans="1:51" ht="18" customHeight="1" x14ac:dyDescent="0.25">
      <c r="A81" s="560">
        <v>45293</v>
      </c>
      <c r="B81" s="612"/>
      <c r="C81" s="510" t="s">
        <v>8813</v>
      </c>
      <c r="D81" s="353" t="str">
        <f>+IFERROR(INDEX('Mã KH'!$C$3:$C$4984,MATCH('Vin Hà nội  tháng 2'!$C81,'Mã KH'!$A$3:$A$4984,0)),"")</f>
        <v>543 Thanh Lương, xã Bích Hòa, huyện Thanh Oai, HN</v>
      </c>
      <c r="E81" s="362">
        <v>4156963573</v>
      </c>
      <c r="F81" s="392"/>
      <c r="G81" s="392"/>
      <c r="H81" s="392"/>
      <c r="I81" s="392"/>
      <c r="J81" s="392"/>
      <c r="K81" s="392"/>
      <c r="L81" s="392">
        <v>7</v>
      </c>
      <c r="M81" s="392"/>
      <c r="N81" s="392"/>
      <c r="O81" s="392"/>
      <c r="P81" s="392"/>
      <c r="Q81" s="392"/>
      <c r="R81" s="392"/>
      <c r="S81" s="392"/>
      <c r="T81" s="392"/>
      <c r="U81" s="392"/>
      <c r="V81" s="392">
        <v>6</v>
      </c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5"/>
      <c r="AJ81" s="604"/>
      <c r="AT81" s="26"/>
      <c r="AU81" s="26"/>
      <c r="AV81" s="26"/>
      <c r="AW81" s="26"/>
      <c r="AX81" s="26"/>
      <c r="AY81" s="26"/>
    </row>
    <row r="82" spans="1:51" ht="18" customHeight="1" x14ac:dyDescent="0.25">
      <c r="A82" s="560">
        <v>45293</v>
      </c>
      <c r="B82" s="612"/>
      <c r="C82" s="510" t="s">
        <v>8843</v>
      </c>
      <c r="D82" s="353" t="str">
        <f>+IFERROR(INDEX('Mã KH'!$C$3:$C$4984,MATCH('Vin Hà nội  tháng 2'!$C82,'Mã KH'!$A$3:$A$4984,0)),"")</f>
        <v>Ki ốt số 38-40, tầng 1 thuộc tòa nhà B2.1.HH03D, Khu đô thị Thanh Hà - 
Cienco5, xã Cự Khê, huyện Thanh Oai, HN</v>
      </c>
      <c r="E82" s="362">
        <v>4157113827</v>
      </c>
      <c r="F82" s="392"/>
      <c r="G82" s="392"/>
      <c r="H82" s="392"/>
      <c r="I82" s="392"/>
      <c r="J82" s="392"/>
      <c r="K82" s="392"/>
      <c r="L82" s="392"/>
      <c r="M82" s="392">
        <v>5</v>
      </c>
      <c r="N82" s="392"/>
      <c r="O82" s="392"/>
      <c r="P82" s="392"/>
      <c r="Q82" s="392"/>
      <c r="R82" s="392"/>
      <c r="S82" s="392"/>
      <c r="T82" s="392"/>
      <c r="U82" s="392">
        <v>10</v>
      </c>
      <c r="V82" s="392"/>
      <c r="W82" s="392"/>
      <c r="X82" s="392"/>
      <c r="Y82" s="392"/>
      <c r="Z82" s="392"/>
      <c r="AA82" s="392"/>
      <c r="AB82" s="392"/>
      <c r="AC82" s="392"/>
      <c r="AD82" s="392">
        <v>5</v>
      </c>
      <c r="AE82" s="392"/>
      <c r="AF82" s="392"/>
      <c r="AG82" s="392"/>
      <c r="AH82" s="392"/>
      <c r="AI82" s="395"/>
      <c r="AJ82" s="604"/>
      <c r="AT82" s="26"/>
      <c r="AU82" s="26"/>
      <c r="AV82" s="26"/>
      <c r="AW82" s="26"/>
      <c r="AX82" s="26"/>
      <c r="AY82" s="26"/>
    </row>
    <row r="83" spans="1:51" ht="18" customHeight="1" x14ac:dyDescent="0.25">
      <c r="A83" s="560">
        <v>45293</v>
      </c>
      <c r="B83" s="611" t="s">
        <v>17036</v>
      </c>
      <c r="C83" s="510" t="s">
        <v>17037</v>
      </c>
      <c r="D83" s="353" t="str">
        <f>+IFERROR(INDEX('Mã KH'!$C$3:$C$4984,MATCH('Vin Hà nội  tháng 2'!$C83,'Mã KH'!$A$3:$A$4984,0)),"")</f>
        <v>Số 317 Phố Vọng, tổ 64B, phường Đồng Tâm, quận Hai Bà Trưng, Hà Nội</v>
      </c>
      <c r="E83" s="362">
        <v>4157065460</v>
      </c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>
        <v>9</v>
      </c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5"/>
      <c r="AJ83" s="604"/>
      <c r="AT83" s="26"/>
      <c r="AU83" s="26"/>
      <c r="AV83" s="26"/>
      <c r="AW83" s="26"/>
      <c r="AX83" s="26"/>
      <c r="AY83" s="26"/>
    </row>
    <row r="84" spans="1:51" ht="18" customHeight="1" x14ac:dyDescent="0.25">
      <c r="A84" s="560">
        <v>45293</v>
      </c>
      <c r="B84" s="612"/>
      <c r="C84" s="510" t="s">
        <v>17038</v>
      </c>
      <c r="D84" s="353" t="str">
        <f>+IFERROR(INDEX('Mã KH'!$C$3:$C$4984,MATCH('Vin Hà nội  tháng 2'!$C84,'Mã KH'!$A$3:$A$4984,0)),"")</f>
        <v>Số 70 phố Vạn Kiếp, tổ 58A, phường Bạch Đằng, quận Hai Bà Trưng, Hà Nội</v>
      </c>
      <c r="E84" s="362">
        <v>4157103228</v>
      </c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>
        <v>15</v>
      </c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5"/>
      <c r="AJ84" s="604"/>
      <c r="AT84" s="26"/>
      <c r="AU84" s="26"/>
      <c r="AV84" s="26"/>
      <c r="AW84" s="26"/>
      <c r="AX84" s="26"/>
      <c r="AY84" s="26"/>
    </row>
    <row r="85" spans="1:51" ht="18" customHeight="1" x14ac:dyDescent="0.25">
      <c r="A85" s="560">
        <v>45293</v>
      </c>
      <c r="B85" s="611" t="s">
        <v>17039</v>
      </c>
      <c r="C85" s="510" t="s">
        <v>17040</v>
      </c>
      <c r="D85" s="353" t="str">
        <f>+IFERROR(INDEX('Mã KH'!$C$3:$C$4984,MATCH('Vin Hà nội  tháng 2'!$C85,'Mã KH'!$A$3:$A$4984,0)),"")</f>
        <v>Số 38 Khu Tái Định Cư Ngô Thì Nhậm, Đường Phan Đình Giót, Phường La Khê, Quận Hà Đông, HN</v>
      </c>
      <c r="E85" s="362">
        <v>4157078437</v>
      </c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>
        <v>10</v>
      </c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5"/>
      <c r="AJ85" s="604"/>
      <c r="AT85" s="26"/>
      <c r="AU85" s="26"/>
      <c r="AV85" s="26"/>
      <c r="AW85" s="26"/>
      <c r="AX85" s="26"/>
      <c r="AY85" s="26"/>
    </row>
    <row r="86" spans="1:51" ht="18" customHeight="1" x14ac:dyDescent="0.25">
      <c r="A86" s="560">
        <v>45293</v>
      </c>
      <c r="B86" s="612"/>
      <c r="C86" s="510" t="s">
        <v>17041</v>
      </c>
      <c r="D86" s="353" t="str">
        <f>+IFERROR(INDEX('Mã KH'!$C$3:$C$4984,MATCH('Vin Hà nội  tháng 2'!$C86,'Mã KH'!$A$3:$A$4984,0)),"")</f>
        <v>Số 310 đường Minh Khai, P. Minh Khai, Q. Hai Bà Trưng, Hà Nội</v>
      </c>
      <c r="E86" s="362">
        <v>4157050778</v>
      </c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>
        <v>15</v>
      </c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5"/>
      <c r="AJ86" s="604"/>
      <c r="AT86" s="26"/>
      <c r="AU86" s="26"/>
      <c r="AV86" s="26"/>
      <c r="AW86" s="26"/>
      <c r="AX86" s="26"/>
      <c r="AY86" s="26"/>
    </row>
    <row r="87" spans="1:51" ht="18" customHeight="1" x14ac:dyDescent="0.25">
      <c r="A87" s="560">
        <v>45293</v>
      </c>
      <c r="B87" s="613" t="s">
        <v>17042</v>
      </c>
      <c r="C87" s="510" t="s">
        <v>17043</v>
      </c>
      <c r="D87" s="353" t="str">
        <f>+IFERROR(INDEX('Mã KH'!$C$3:$C$4984,MATCH('Vin Hà nội  tháng 2'!$C87,'Mã KH'!$A$3:$A$4984,0)),"")</f>
        <v>291 TDP 5 Xuân Phương, Nam Từ Liêm, Hà Nội</v>
      </c>
      <c r="E87" s="362">
        <v>4157007612</v>
      </c>
      <c r="F87" s="47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>
        <v>1</v>
      </c>
      <c r="AG87" s="17"/>
      <c r="AH87" s="17">
        <v>1</v>
      </c>
      <c r="AI87" s="17"/>
      <c r="AJ87" s="618" t="s">
        <v>17076</v>
      </c>
      <c r="AT87" s="26"/>
      <c r="AU87" s="26"/>
      <c r="AV87" s="26"/>
      <c r="AW87" s="26"/>
      <c r="AX87" s="26"/>
      <c r="AY87" s="26"/>
    </row>
    <row r="88" spans="1:51" ht="18" customHeight="1" x14ac:dyDescent="0.3">
      <c r="A88" s="560">
        <v>45293</v>
      </c>
      <c r="B88" s="614"/>
      <c r="C88" s="510" t="s">
        <v>17044</v>
      </c>
      <c r="D88" s="353" t="str">
        <f>+IFERROR(INDEX('Mã KH'!$C$3:$C$4984,MATCH('Vin Hà nội  tháng 2'!$C88,'Mã KH'!$A$3:$A$4984,0)),"")</f>
        <v>Căn 01-02 SH12, tầng 1 + tầng 2 tòa nhà S1.01, KĐTM Tây Mỗ Đại Mỗ - Vinhomes Park, Q.Nam Từ Liêm, HN</v>
      </c>
      <c r="E88" s="362">
        <v>4157007685</v>
      </c>
      <c r="F88" s="47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>
        <v>5</v>
      </c>
      <c r="V88" s="17">
        <v>1</v>
      </c>
      <c r="W88" s="17"/>
      <c r="X88" s="17"/>
      <c r="Y88" s="17"/>
      <c r="Z88" s="17"/>
      <c r="AA88" s="17"/>
      <c r="AB88" s="17"/>
      <c r="AC88" s="17">
        <v>2</v>
      </c>
      <c r="AD88" s="17"/>
      <c r="AE88" s="17"/>
      <c r="AF88" s="17"/>
      <c r="AG88" s="17"/>
      <c r="AH88" s="17">
        <v>2</v>
      </c>
      <c r="AI88" s="17"/>
      <c r="AJ88" s="17"/>
      <c r="AT88" s="26"/>
      <c r="AU88" s="26"/>
      <c r="AV88" s="26"/>
      <c r="AW88" s="26"/>
      <c r="AX88" s="26"/>
      <c r="AY88" s="26"/>
    </row>
    <row r="89" spans="1:51" ht="18" customHeight="1" x14ac:dyDescent="0.3">
      <c r="A89" s="560">
        <v>45293</v>
      </c>
      <c r="B89" s="614"/>
      <c r="C89" s="510" t="s">
        <v>17045</v>
      </c>
      <c r="D89" s="353" t="str">
        <f>+IFERROR(INDEX('Mã KH'!$C$3:$C$4984,MATCH('Vin Hà nội  tháng 2'!$C89,'Mã KH'!$A$3:$A$4984,0)),"")</f>
        <v>157 Đường Đình Thôn, Phường Mỹ Đình 1, Quận Nam Từ Liêm, HN</v>
      </c>
      <c r="E89" s="362">
        <v>4157007782</v>
      </c>
      <c r="F89" s="47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>
        <v>10</v>
      </c>
      <c r="V89" s="17"/>
      <c r="W89" s="17"/>
      <c r="X89" s="17"/>
      <c r="Y89" s="17"/>
      <c r="Z89" s="17"/>
      <c r="AA89" s="17"/>
      <c r="AB89" s="17"/>
      <c r="AC89" s="17">
        <v>2</v>
      </c>
      <c r="AD89" s="17"/>
      <c r="AE89" s="17"/>
      <c r="AF89" s="17"/>
      <c r="AG89" s="17"/>
      <c r="AH89" s="17"/>
      <c r="AI89" s="17"/>
      <c r="AJ89" s="17"/>
      <c r="AT89" s="26"/>
      <c r="AU89" s="26"/>
      <c r="AV89" s="26"/>
      <c r="AW89" s="26"/>
      <c r="AX89" s="26"/>
      <c r="AY89" s="26"/>
    </row>
    <row r="90" spans="1:51" ht="18" customHeight="1" x14ac:dyDescent="0.3">
      <c r="A90" s="560">
        <v>45293</v>
      </c>
      <c r="B90" s="614"/>
      <c r="C90" s="510" t="s">
        <v>16583</v>
      </c>
      <c r="D90" s="353" t="str">
        <f>+IFERROR(INDEX('Mã KH'!$C$3:$C$4984,MATCH('Vin Hà nội  tháng 2'!$C90,'Mã KH'!$A$3:$A$4984,0)),"")</f>
        <v>Số 57 , p. phú đô , q. nam từ liêm , tp.hn</v>
      </c>
      <c r="E90" s="362">
        <v>4156993143</v>
      </c>
      <c r="F90" s="47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>
        <v>10</v>
      </c>
      <c r="V90" s="17"/>
      <c r="W90" s="17"/>
      <c r="X90" s="17"/>
      <c r="Y90" s="17"/>
      <c r="Z90" s="17"/>
      <c r="AA90" s="17"/>
      <c r="AB90" s="17"/>
      <c r="AC90" s="17"/>
      <c r="AD90" s="17">
        <v>3</v>
      </c>
      <c r="AE90" s="17"/>
      <c r="AF90" s="17"/>
      <c r="AG90" s="17"/>
      <c r="AH90" s="17"/>
      <c r="AI90" s="17"/>
      <c r="AJ90" s="17"/>
      <c r="AT90" s="26"/>
      <c r="AU90" s="26"/>
      <c r="AV90" s="26"/>
      <c r="AW90" s="26"/>
      <c r="AX90" s="26"/>
      <c r="AY90" s="26"/>
    </row>
    <row r="91" spans="1:51" ht="18" customHeight="1" x14ac:dyDescent="0.3">
      <c r="A91" s="560">
        <v>45293</v>
      </c>
      <c r="B91" s="614"/>
      <c r="C91" s="510" t="s">
        <v>17046</v>
      </c>
      <c r="D91" s="353" t="str">
        <f>+IFERROR(INDEX('Mã KH'!$C$3:$C$4984,MATCH('Vin Hà nội  tháng 2'!$C91,'Mã KH'!$A$3:$A$4984,0)),"")</f>
        <v>Tổ Dân phố Tháp, phường Đại Mỗ, Nam Từ Liêm, Hà Nội</v>
      </c>
      <c r="E91" s="362">
        <v>4156993489</v>
      </c>
      <c r="F91" s="47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>
        <v>2</v>
      </c>
      <c r="AG91" s="17"/>
      <c r="AH91" s="17">
        <v>2</v>
      </c>
      <c r="AI91" s="17"/>
      <c r="AJ91" s="17"/>
      <c r="AT91" s="26"/>
      <c r="AU91" s="26"/>
      <c r="AV91" s="26"/>
      <c r="AW91" s="26"/>
      <c r="AX91" s="26"/>
      <c r="AY91" s="26"/>
    </row>
    <row r="92" spans="1:51" ht="18" customHeight="1" x14ac:dyDescent="0.3">
      <c r="A92" s="560">
        <v>45293</v>
      </c>
      <c r="B92" s="614"/>
      <c r="C92" s="510" t="s">
        <v>17047</v>
      </c>
      <c r="D92" s="353" t="str">
        <f>+IFERROR(INDEX('Mã KH'!$C$3:$C$4984,MATCH('Vin Hà nội  tháng 2'!$C92,'Mã KH'!$A$3:$A$4984,0)),"")</f>
        <v>Số 173 TDP số 4, phường Xuân Phương, quận Nam Từ Liêm, Hà Nội</v>
      </c>
      <c r="E92" s="362">
        <v>4156993437</v>
      </c>
      <c r="F92" s="47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>
        <v>5</v>
      </c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>
        <v>2</v>
      </c>
      <c r="AG92" s="17"/>
      <c r="AH92" s="17">
        <v>2</v>
      </c>
      <c r="AI92" s="17"/>
      <c r="AJ92" s="17"/>
      <c r="AT92" s="26"/>
      <c r="AU92" s="26"/>
      <c r="AV92" s="26"/>
      <c r="AW92" s="26"/>
      <c r="AX92" s="26"/>
      <c r="AY92" s="26"/>
    </row>
    <row r="93" spans="1:51" ht="18" customHeight="1" x14ac:dyDescent="0.3">
      <c r="A93" s="560">
        <v>45293</v>
      </c>
      <c r="B93" s="614"/>
      <c r="C93" s="510" t="s">
        <v>17048</v>
      </c>
      <c r="D93" s="353" t="str">
        <f>+IFERROR(INDEX('Mã KH'!$C$3:$C$4984,MATCH('Vin Hà nội  tháng 2'!$C93,'Mã KH'!$A$3:$A$4984,0)),"")</f>
        <v>Số 2 ngách 8/11 đường Lê Quang Đạo, phường Phú Đô, quận Nam Từ Liêm, HN</v>
      </c>
      <c r="E93" s="362">
        <v>4156993327</v>
      </c>
      <c r="F93" s="47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>
        <v>10</v>
      </c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T93" s="26"/>
      <c r="AU93" s="26"/>
      <c r="AV93" s="26"/>
      <c r="AW93" s="26"/>
      <c r="AX93" s="26"/>
      <c r="AY93" s="26"/>
    </row>
    <row r="94" spans="1:51" ht="18" customHeight="1" x14ac:dyDescent="0.3">
      <c r="A94" s="560">
        <v>45293</v>
      </c>
      <c r="B94" s="614"/>
      <c r="C94" s="510" t="s">
        <v>17049</v>
      </c>
      <c r="D94" s="353" t="str">
        <f>+IFERROR(INDEX('Mã KH'!$C$3:$C$4984,MATCH('Vin Hà nội  tháng 2'!$C94,'Mã KH'!$A$3:$A$4984,0)),"")</f>
        <v>Số 39 đường Đỗ Xuân Hợp, phường Mỹ Đình 1, quận Nam Từ Liêm, Hà Nội</v>
      </c>
      <c r="E94" s="362">
        <v>4156993568</v>
      </c>
      <c r="F94" s="47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>
        <v>10</v>
      </c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>
        <v>5</v>
      </c>
      <c r="AI94" s="17"/>
      <c r="AJ94" s="17"/>
      <c r="AT94" s="26"/>
      <c r="AU94" s="26"/>
      <c r="AV94" s="26"/>
      <c r="AW94" s="26"/>
      <c r="AX94" s="26"/>
      <c r="AY94" s="26"/>
    </row>
    <row r="95" spans="1:51" ht="18" customHeight="1" x14ac:dyDescent="0.3">
      <c r="A95" s="560">
        <v>45293</v>
      </c>
      <c r="B95" s="614"/>
      <c r="C95" s="510" t="s">
        <v>17050</v>
      </c>
      <c r="D95" s="353" t="str">
        <f>+IFERROR(INDEX('Mã KH'!$C$3:$C$4984,MATCH('Vin Hà nội  tháng 2'!$C95,'Mã KH'!$A$3:$A$4984,0)),"")</f>
        <v>Số 63, TDP 1 , Ngọc Trục, phường Đại Mỗ, quận Nam Từ Liêm, Hà Nội</v>
      </c>
      <c r="E95" s="362">
        <v>4156993522</v>
      </c>
      <c r="F95" s="47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>
        <v>10</v>
      </c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>
        <v>2</v>
      </c>
      <c r="AG95" s="17"/>
      <c r="AH95" s="17">
        <v>2</v>
      </c>
      <c r="AI95" s="17"/>
      <c r="AJ95" s="17"/>
      <c r="AT95" s="26"/>
      <c r="AU95" s="26"/>
      <c r="AV95" s="26"/>
      <c r="AW95" s="26"/>
      <c r="AX95" s="26"/>
      <c r="AY95" s="26"/>
    </row>
    <row r="96" spans="1:51" s="402" customFormat="1" ht="18" customHeight="1" x14ac:dyDescent="0.3">
      <c r="A96" s="560">
        <v>45293</v>
      </c>
      <c r="B96" s="614"/>
      <c r="C96" s="510" t="s">
        <v>17051</v>
      </c>
      <c r="D96" s="353" t="str">
        <f>+IFERROR(INDEX('Mã KH'!$C$3:$C$4984,MATCH('Vin Hà nội  tháng 2'!$C96,'Mã KH'!$A$3:$A$4984,0)),"")</f>
        <v>83 Quang Tiến, Phường Đại Mỗ, Quận Nam Từ Liêm, HN</v>
      </c>
      <c r="E96" s="362">
        <v>4156993699</v>
      </c>
      <c r="F96" s="47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>
        <v>5</v>
      </c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>
        <v>2</v>
      </c>
      <c r="AG96" s="17"/>
      <c r="AH96" s="17">
        <v>2</v>
      </c>
      <c r="AI96" s="17"/>
      <c r="AJ96" s="17"/>
      <c r="AK96" s="26"/>
      <c r="AL96" s="26"/>
      <c r="AM96" s="26"/>
      <c r="AN96" s="26"/>
      <c r="AO96" s="26"/>
      <c r="AP96" s="26"/>
      <c r="AQ96" s="26"/>
      <c r="AR96" s="26"/>
      <c r="AS96" s="26"/>
    </row>
    <row r="97" spans="1:51" ht="18" customHeight="1" x14ac:dyDescent="0.3">
      <c r="A97" s="560">
        <v>45293</v>
      </c>
      <c r="B97" s="614"/>
      <c r="C97" s="510" t="s">
        <v>17052</v>
      </c>
      <c r="D97" s="353" t="str">
        <f>+IFERROR(INDEX('Mã KH'!$C$3:$C$4984,MATCH('Vin Hà nội  tháng 2'!$C97,'Mã KH'!$A$3:$A$4984,0)),"")</f>
        <v>Gian Hàng Thương Mại 10+ 11, Tầng 1, Tòa Nhà Pearl 1, số 01 đường Châu Văn Liêm, phường Phú Đô, quận Nam Từ Liêm, HN</v>
      </c>
      <c r="E97" s="362">
        <v>4156993690</v>
      </c>
      <c r="F97" s="47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>
        <v>10</v>
      </c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T97" s="26"/>
      <c r="AU97" s="26"/>
      <c r="AV97" s="26"/>
      <c r="AW97" s="26"/>
      <c r="AX97" s="26"/>
      <c r="AY97" s="26"/>
    </row>
    <row r="98" spans="1:51" ht="18" customHeight="1" x14ac:dyDescent="0.3">
      <c r="A98" s="560">
        <v>45293</v>
      </c>
      <c r="B98" s="614"/>
      <c r="C98" s="510" t="s">
        <v>17053</v>
      </c>
      <c r="D98" s="353" t="str">
        <f>+IFERROR(INDEX('Mã KH'!$C$3:$C$4984,MATCH('Vin Hà nội  tháng 2'!$C98,'Mã KH'!$A$3:$A$4984,0)),"")</f>
        <v>Lô 1-3/E-F, Tòa nhà MD Complex Tower, 68 Nguyễn Cơ Thạch, P. Cầu Diễn, Q. Nam Từ Liêm, Hà Nội.</v>
      </c>
      <c r="E98" s="362">
        <v>4156994104</v>
      </c>
      <c r="F98" s="47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>
        <v>5</v>
      </c>
      <c r="AG98" s="17"/>
      <c r="AH98" s="17">
        <v>5</v>
      </c>
      <c r="AI98" s="17"/>
      <c r="AJ98" s="17"/>
      <c r="AT98" s="26"/>
      <c r="AU98" s="26"/>
      <c r="AV98" s="26"/>
      <c r="AW98" s="26"/>
      <c r="AX98" s="26"/>
      <c r="AY98" s="26"/>
    </row>
    <row r="99" spans="1:51" ht="18" customHeight="1" x14ac:dyDescent="0.3">
      <c r="A99" s="560">
        <v>45293</v>
      </c>
      <c r="B99" s="614"/>
      <c r="C99" s="510" t="s">
        <v>17054</v>
      </c>
      <c r="D99" s="353" t="str">
        <f>+IFERROR(INDEX('Mã KH'!$C$3:$C$4984,MATCH('Vin Hà nội  tháng 2'!$C99,'Mã KH'!$A$3:$A$4984,0)),"")</f>
        <v>55 Cầu Cốc, Phường Tây Mỗ, Nam Từ Liêm, Hà Nội</v>
      </c>
      <c r="E99" s="362">
        <v>4156993932</v>
      </c>
      <c r="F99" s="47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>
        <v>2</v>
      </c>
      <c r="AG99" s="17"/>
      <c r="AH99" s="17">
        <v>2</v>
      </c>
      <c r="AI99" s="17"/>
      <c r="AJ99" s="17"/>
      <c r="AT99" s="26"/>
      <c r="AU99" s="26"/>
      <c r="AV99" s="26"/>
      <c r="AW99" s="26"/>
      <c r="AX99" s="26"/>
      <c r="AY99" s="26"/>
    </row>
    <row r="100" spans="1:51" ht="18" customHeight="1" x14ac:dyDescent="0.3">
      <c r="A100" s="560">
        <v>45293</v>
      </c>
      <c r="B100" s="614"/>
      <c r="C100" s="510" t="s">
        <v>17055</v>
      </c>
      <c r="D100" s="353" t="str">
        <f>+IFERROR(INDEX('Mã KH'!$C$3:$C$4984,MATCH('Vin Hà nội  tháng 2'!$C100,'Mã KH'!$A$3:$A$4984,0)),"")</f>
        <v>Kiot dịch vụ số 2, Tầng 1, Tòa nhà B, Dự án X2, Phường Cầu Diễn, Nam Từ Liêm, Hà Nội</v>
      </c>
      <c r="E100" s="362">
        <v>4156993928</v>
      </c>
      <c r="F100" s="47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>
        <v>2</v>
      </c>
      <c r="AG100" s="17"/>
      <c r="AH100" s="17">
        <v>2</v>
      </c>
      <c r="AI100" s="17"/>
      <c r="AJ100" s="17"/>
      <c r="AT100" s="26"/>
      <c r="AU100" s="26"/>
      <c r="AV100" s="26"/>
      <c r="AW100" s="26"/>
      <c r="AX100" s="26"/>
      <c r="AY100" s="26"/>
    </row>
    <row r="101" spans="1:51" ht="18" customHeight="1" x14ac:dyDescent="0.3">
      <c r="A101" s="560">
        <v>45293</v>
      </c>
      <c r="B101" s="614"/>
      <c r="C101" s="510" t="s">
        <v>17056</v>
      </c>
      <c r="D101" s="353" t="str">
        <f>+IFERROR(INDEX('Mã KH'!$C$3:$C$4984,MATCH('Vin Hà nội  tháng 2'!$C101,'Mã KH'!$A$3:$A$4984,0)),"")</f>
        <v>Tổ dân phố số 4, phường Phú Đô, quận Nam Từ Liêm, Hà Nội</v>
      </c>
      <c r="E101" s="362">
        <v>4157004986</v>
      </c>
      <c r="F101" s="47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>
        <v>10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T101" s="26"/>
      <c r="AU101" s="26"/>
      <c r="AV101" s="26"/>
      <c r="AW101" s="26"/>
      <c r="AX101" s="26"/>
      <c r="AY101" s="26"/>
    </row>
    <row r="102" spans="1:51" ht="18" customHeight="1" x14ac:dyDescent="0.3">
      <c r="A102" s="560">
        <v>45293</v>
      </c>
      <c r="B102" s="614"/>
      <c r="C102" s="510" t="s">
        <v>17057</v>
      </c>
      <c r="D102" s="353" t="str">
        <f>+IFERROR(INDEX('Mã KH'!$C$3:$C$4984,MATCH('Vin Hà nội  tháng 2'!$C102,'Mã KH'!$A$3:$A$4984,0)),"")</f>
        <v>Số 15 ngõ 35 Tu Hoàng, phường Phương Canh, quận Nam Từ Liêm, Hà Nội</v>
      </c>
      <c r="E102" s="362">
        <v>4157004951</v>
      </c>
      <c r="F102" s="47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>
        <v>5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>
        <v>2</v>
      </c>
      <c r="AG102" s="17"/>
      <c r="AH102" s="17">
        <v>2</v>
      </c>
      <c r="AI102" s="17"/>
      <c r="AJ102" s="17"/>
      <c r="AT102" s="26"/>
      <c r="AU102" s="26"/>
      <c r="AV102" s="26"/>
      <c r="AW102" s="26"/>
      <c r="AX102" s="26"/>
      <c r="AY102" s="26"/>
    </row>
    <row r="103" spans="1:51" ht="18" customHeight="1" x14ac:dyDescent="0.3">
      <c r="A103" s="560">
        <v>45293</v>
      </c>
      <c r="B103" s="614"/>
      <c r="C103" s="510" t="s">
        <v>17058</v>
      </c>
      <c r="D103" s="353" t="str">
        <f>+IFERROR(INDEX('Mã KH'!$C$3:$C$4984,MATCH('Vin Hà nội  tháng 2'!$C103,'Mã KH'!$A$3:$A$4984,0)),"")</f>
        <v>Số 21-23 Mễ Trì Thượng, Phường Mễ Trì, quận Nam Từ Liêm, Hà Nội.</v>
      </c>
      <c r="E103" s="362">
        <v>4157004907</v>
      </c>
      <c r="F103" s="47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>
        <v>5</v>
      </c>
      <c r="V103" s="17">
        <v>1</v>
      </c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T103" s="26"/>
      <c r="AU103" s="26"/>
      <c r="AV103" s="26"/>
      <c r="AW103" s="26"/>
      <c r="AX103" s="26"/>
      <c r="AY103" s="26"/>
    </row>
    <row r="104" spans="1:51" ht="18" customHeight="1" x14ac:dyDescent="0.3">
      <c r="A104" s="560">
        <v>45293</v>
      </c>
      <c r="B104" s="614"/>
      <c r="C104" s="510" t="s">
        <v>17059</v>
      </c>
      <c r="D104" s="353" t="str">
        <f>+IFERROR(INDEX('Mã KH'!$C$3:$C$4984,MATCH('Vin Hà nội  tháng 2'!$C104,'Mã KH'!$A$3:$A$4984,0)),"")</f>
        <v>8B7 Ngõ 64 Lưu Hữu Phước, Phường Mỹ Đình 1, Quận Nam Từ Liêm, HN</v>
      </c>
      <c r="E104" s="362">
        <v>4156994217</v>
      </c>
      <c r="F104" s="47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>
        <v>10</v>
      </c>
      <c r="V104" s="17"/>
      <c r="W104" s="17"/>
      <c r="X104" s="17"/>
      <c r="Y104" s="17"/>
      <c r="Z104" s="17"/>
      <c r="AA104" s="17"/>
      <c r="AB104" s="17"/>
      <c r="AC104" s="17"/>
      <c r="AD104" s="17">
        <v>10</v>
      </c>
      <c r="AE104" s="17"/>
      <c r="AF104" s="17">
        <v>2</v>
      </c>
      <c r="AG104" s="17"/>
      <c r="AH104" s="17">
        <v>5</v>
      </c>
      <c r="AI104" s="17"/>
      <c r="AJ104" s="17"/>
      <c r="AT104" s="26"/>
      <c r="AU104" s="26"/>
      <c r="AV104" s="26"/>
      <c r="AW104" s="26"/>
      <c r="AX104" s="26"/>
      <c r="AY104" s="26"/>
    </row>
    <row r="105" spans="1:51" ht="18" customHeight="1" x14ac:dyDescent="0.3">
      <c r="A105" s="560">
        <v>45293</v>
      </c>
      <c r="B105" s="614"/>
      <c r="C105" s="510" t="s">
        <v>17060</v>
      </c>
      <c r="D105" s="353" t="str">
        <f>+IFERROR(INDEX('Mã KH'!$C$3:$C$4984,MATCH('Vin Hà nội  tháng 2'!$C105,'Mã KH'!$A$3:$A$4984,0)),"")</f>
        <v>Số nhà 23, ngõ 14, phố Mễ Trì Hạ , Tổ dân phố 2, phường Mễ Trì, quận Nam Từ Liêm, Hà Nội</v>
      </c>
      <c r="E105" s="362">
        <v>4157005174</v>
      </c>
      <c r="F105" s="47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>
        <v>5</v>
      </c>
      <c r="V105" s="17"/>
      <c r="W105" s="17"/>
      <c r="X105" s="17"/>
      <c r="Y105" s="17"/>
      <c r="Z105" s="17"/>
      <c r="AA105" s="17"/>
      <c r="AB105" s="17"/>
      <c r="AC105" s="17">
        <v>2</v>
      </c>
      <c r="AD105" s="17"/>
      <c r="AE105" s="17"/>
      <c r="AF105" s="17"/>
      <c r="AG105" s="17"/>
      <c r="AH105" s="17"/>
      <c r="AI105" s="17"/>
      <c r="AJ105" s="17"/>
      <c r="AT105" s="26"/>
      <c r="AU105" s="26"/>
      <c r="AV105" s="26"/>
      <c r="AW105" s="26"/>
      <c r="AX105" s="26"/>
      <c r="AY105" s="26"/>
    </row>
    <row r="106" spans="1:51" ht="18" customHeight="1" x14ac:dyDescent="0.3">
      <c r="A106" s="560">
        <v>45293</v>
      </c>
      <c r="B106" s="614"/>
      <c r="C106" s="510" t="s">
        <v>17061</v>
      </c>
      <c r="D106" s="353" t="str">
        <f>+IFERROR(INDEX('Mã KH'!$C$3:$C$4984,MATCH('Vin Hà nội  tháng 2'!$C106,'Mã KH'!$A$3:$A$4984,0)),"")</f>
        <v>Số 299, TDP Chợ, phường Đại Mỗ, quận Nam Từ Liêm , Hà Nội</v>
      </c>
      <c r="E106" s="362">
        <v>4157005098</v>
      </c>
      <c r="F106" s="47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>
        <v>5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>
        <v>2</v>
      </c>
      <c r="AG106" s="17"/>
      <c r="AH106" s="17">
        <v>2</v>
      </c>
      <c r="AI106" s="17"/>
      <c r="AJ106" s="17"/>
      <c r="AT106" s="26"/>
      <c r="AU106" s="26"/>
      <c r="AV106" s="26"/>
      <c r="AW106" s="26"/>
      <c r="AX106" s="26"/>
      <c r="AY106" s="26"/>
    </row>
    <row r="107" spans="1:51" ht="18" customHeight="1" x14ac:dyDescent="0.3">
      <c r="A107" s="560">
        <v>45293</v>
      </c>
      <c r="B107" s="614"/>
      <c r="C107" s="510" t="s">
        <v>17062</v>
      </c>
      <c r="D107" s="353" t="str">
        <f>+IFERROR(INDEX('Mã KH'!$C$3:$C$4984,MATCH('Vin Hà nội  tháng 2'!$C107,'Mã KH'!$A$3:$A$4984,0)),"")</f>
        <v>Kiot C3-2, Chung cư C3, KĐT Mỹ Đình 1, Nguyễn Cơ Thạch, phường Cầu Diễn, quận Nam Từ Liêm, HN</v>
      </c>
      <c r="E107" s="362">
        <v>4157005592</v>
      </c>
      <c r="F107" s="47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>
        <v>10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>
        <v>5</v>
      </c>
      <c r="AI107" s="17"/>
      <c r="AJ107" s="17"/>
      <c r="AT107" s="26"/>
      <c r="AU107" s="26"/>
      <c r="AV107" s="26"/>
      <c r="AW107" s="26"/>
      <c r="AX107" s="26"/>
      <c r="AY107" s="26"/>
    </row>
    <row r="108" spans="1:51" ht="18" customHeight="1" x14ac:dyDescent="0.3">
      <c r="A108" s="560">
        <v>45293</v>
      </c>
      <c r="B108" s="614"/>
      <c r="C108" s="510" t="s">
        <v>17063</v>
      </c>
      <c r="D108" s="353" t="str">
        <f>+IFERROR(INDEX('Mã KH'!$C$3:$C$4984,MATCH('Vin Hà nội  tháng 2'!$C108,'Mã KH'!$A$3:$A$4984,0)),"")</f>
        <v>TT01-05,Tòa NO-CT1, Hải Đăng City, Hàm Nghi, Phường Mỹ Đình 2, Quận Nam Từ Liêm, TP Hà Nội</v>
      </c>
      <c r="E108" s="362">
        <v>4157005417</v>
      </c>
      <c r="F108" s="47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>
        <v>5</v>
      </c>
      <c r="V108" s="17">
        <v>1</v>
      </c>
      <c r="W108" s="17"/>
      <c r="X108" s="17"/>
      <c r="Y108" s="17"/>
      <c r="Z108" s="17"/>
      <c r="AA108" s="17"/>
      <c r="AB108" s="17"/>
      <c r="AC108" s="17">
        <v>3</v>
      </c>
      <c r="AD108" s="17"/>
      <c r="AE108" s="17"/>
      <c r="AF108" s="17">
        <v>1</v>
      </c>
      <c r="AG108" s="17"/>
      <c r="AH108" s="17">
        <v>2</v>
      </c>
      <c r="AI108" s="17"/>
      <c r="AJ108" s="17"/>
      <c r="AT108" s="26"/>
      <c r="AU108" s="26"/>
      <c r="AV108" s="26"/>
      <c r="AW108" s="26"/>
      <c r="AX108" s="26"/>
      <c r="AY108" s="26"/>
    </row>
    <row r="109" spans="1:51" ht="18" customHeight="1" x14ac:dyDescent="0.3">
      <c r="A109" s="560">
        <v>45293</v>
      </c>
      <c r="B109" s="614"/>
      <c r="C109" s="510" t="s">
        <v>17063</v>
      </c>
      <c r="D109" s="353" t="str">
        <f>+IFERROR(INDEX('Mã KH'!$C$3:$C$4984,MATCH('Vin Hà nội  tháng 2'!$C109,'Mã KH'!$A$3:$A$4984,0)),"")</f>
        <v>TT01-05,Tòa NO-CT1, Hải Đăng City, Hàm Nghi, Phường Mỹ Đình 2, Quận Nam Từ Liêm, TP Hà Nội</v>
      </c>
      <c r="E109" s="362">
        <v>4156977597</v>
      </c>
      <c r="F109" s="47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v>5</v>
      </c>
      <c r="V109" s="17">
        <v>6</v>
      </c>
      <c r="W109" s="17"/>
      <c r="X109" s="17"/>
      <c r="Y109" s="17"/>
      <c r="Z109" s="17"/>
      <c r="AA109" s="17"/>
      <c r="AB109" s="17"/>
      <c r="AC109" s="17">
        <v>6</v>
      </c>
      <c r="AD109" s="17">
        <v>5</v>
      </c>
      <c r="AE109" s="17"/>
      <c r="AF109" s="17"/>
      <c r="AG109" s="17"/>
      <c r="AH109" s="17"/>
      <c r="AI109" s="17"/>
      <c r="AJ109" s="17"/>
      <c r="AT109" s="26"/>
      <c r="AU109" s="26"/>
      <c r="AV109" s="26"/>
      <c r="AW109" s="26"/>
      <c r="AX109" s="26"/>
      <c r="AY109" s="26"/>
    </row>
    <row r="110" spans="1:51" ht="18" customHeight="1" x14ac:dyDescent="0.3">
      <c r="A110" s="560">
        <v>45293</v>
      </c>
      <c r="B110" s="614"/>
      <c r="C110" s="510" t="s">
        <v>17064</v>
      </c>
      <c r="D110" s="353" t="str">
        <f>+IFERROR(INDEX('Mã KH'!$C$3:$C$4984,MATCH('Vin Hà nội  tháng 2'!$C110,'Mã KH'!$A$3:$A$4984,0)),"")</f>
        <v>Lô 21 khu BT4-3 Khu nhà ở Trung Văn,đường trung văn, phường Trung Văn, quận Nam Từ Liêm, HN</v>
      </c>
      <c r="E110" s="362">
        <v>4157005341</v>
      </c>
      <c r="F110" s="47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>
        <v>4</v>
      </c>
      <c r="V110" s="17">
        <v>2</v>
      </c>
      <c r="W110" s="17"/>
      <c r="X110" s="17"/>
      <c r="Y110" s="17"/>
      <c r="Z110" s="17"/>
      <c r="AA110" s="17"/>
      <c r="AB110" s="17"/>
      <c r="AC110" s="17">
        <v>2</v>
      </c>
      <c r="AD110" s="17"/>
      <c r="AE110" s="17"/>
      <c r="AF110" s="17"/>
      <c r="AG110" s="17"/>
      <c r="AH110" s="17"/>
      <c r="AI110" s="17"/>
      <c r="AJ110" s="17"/>
      <c r="AT110" s="26"/>
      <c r="AU110" s="26"/>
      <c r="AV110" s="26"/>
      <c r="AW110" s="26"/>
      <c r="AX110" s="26"/>
      <c r="AY110" s="26"/>
    </row>
    <row r="111" spans="1:51" ht="18" customHeight="1" x14ac:dyDescent="0.3">
      <c r="A111" s="560">
        <v>45293</v>
      </c>
      <c r="B111" s="614"/>
      <c r="C111" s="510" t="s">
        <v>17065</v>
      </c>
      <c r="D111" s="353" t="str">
        <f>+IFERROR(INDEX('Mã KH'!$C$3:$C$4984,MATCH('Vin Hà nội  tháng 2'!$C111,'Mã KH'!$A$3:$A$4984,0)),"")</f>
        <v>Tầng 1 Tòa nhà Cowa Tower, 199 Hồ Tùng Mậu, Phường Cầu Diễn, Quận Nam Từ Liêm, HN</v>
      </c>
      <c r="E111" s="362">
        <v>4157005731</v>
      </c>
      <c r="F111" s="47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v>5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>
        <v>2</v>
      </c>
      <c r="AG111" s="17"/>
      <c r="AH111" s="17">
        <v>5</v>
      </c>
      <c r="AI111" s="17"/>
      <c r="AJ111" s="17"/>
      <c r="AT111" s="26"/>
      <c r="AU111" s="26"/>
      <c r="AV111" s="26"/>
      <c r="AW111" s="26"/>
      <c r="AX111" s="26"/>
      <c r="AY111" s="26"/>
    </row>
    <row r="112" spans="1:51" ht="18" customHeight="1" x14ac:dyDescent="0.3">
      <c r="A112" s="560">
        <v>45293</v>
      </c>
      <c r="B112" s="615"/>
      <c r="C112" s="510" t="s">
        <v>17066</v>
      </c>
      <c r="D112" s="353" t="str">
        <f>+IFERROR(INDEX('Mã KH'!$C$3:$C$4984,MATCH('Vin Hà nội  tháng 2'!$C112,'Mã KH'!$A$3:$A$4984,0)),"")</f>
        <v>79 Ngọc Đại, Phường Đại Mỗ, Quận Nam Từ Liêm, Hà Nôi</v>
      </c>
      <c r="E112" s="362">
        <v>4157006595</v>
      </c>
      <c r="F112" s="477"/>
      <c r="G112" s="17"/>
      <c r="H112" s="17"/>
      <c r="I112" s="17"/>
      <c r="J112" s="17"/>
      <c r="K112" s="17"/>
      <c r="L112" s="619"/>
      <c r="M112" s="17"/>
      <c r="N112" s="17"/>
      <c r="O112" s="17"/>
      <c r="P112" s="17"/>
      <c r="Q112" s="17"/>
      <c r="R112" s="17"/>
      <c r="S112" s="17"/>
      <c r="T112" s="17"/>
      <c r="U112" s="619">
        <v>10</v>
      </c>
      <c r="V112" s="619"/>
      <c r="W112" s="17"/>
      <c r="X112" s="17"/>
      <c r="Y112" s="17"/>
      <c r="Z112" s="17"/>
      <c r="AA112" s="17"/>
      <c r="AB112" s="17"/>
      <c r="AC112" s="619"/>
      <c r="AD112" s="619">
        <v>2</v>
      </c>
      <c r="AE112" s="17"/>
      <c r="AF112" s="17">
        <v>2</v>
      </c>
      <c r="AG112" s="17"/>
      <c r="AH112" s="17">
        <v>2</v>
      </c>
      <c r="AI112" s="17"/>
      <c r="AJ112" s="17"/>
      <c r="AT112" s="26"/>
      <c r="AU112" s="26"/>
      <c r="AV112" s="26"/>
      <c r="AW112" s="26"/>
      <c r="AX112" s="26"/>
      <c r="AY112" s="26"/>
    </row>
    <row r="113" spans="1:51" ht="18" customHeight="1" x14ac:dyDescent="0.3">
      <c r="A113" s="560">
        <v>45293</v>
      </c>
      <c r="B113" s="615"/>
      <c r="C113" s="510" t="s">
        <v>17067</v>
      </c>
      <c r="D113" s="353" t="str">
        <f>+IFERROR(INDEX('Mã KH'!$C$3:$C$4984,MATCH('Vin Hà nội  tháng 2'!$C113,'Mã KH'!$A$3:$A$4984,0)),"")</f>
        <v>71 Ngõ 180 Tây Mỗ, Quận Nam Từ Liêm, Hà Nội</v>
      </c>
      <c r="E113" s="362">
        <v>4156967767</v>
      </c>
      <c r="F113" s="477"/>
      <c r="G113" s="17"/>
      <c r="H113" s="17"/>
      <c r="I113" s="17"/>
      <c r="J113" s="17"/>
      <c r="K113" s="17"/>
      <c r="L113" s="619"/>
      <c r="M113" s="17"/>
      <c r="N113" s="17"/>
      <c r="O113" s="17"/>
      <c r="P113" s="17"/>
      <c r="Q113" s="17"/>
      <c r="R113" s="17"/>
      <c r="S113" s="17"/>
      <c r="T113" s="17"/>
      <c r="U113" s="619">
        <v>5</v>
      </c>
      <c r="V113" s="619">
        <v>8</v>
      </c>
      <c r="W113" s="17"/>
      <c r="X113" s="17"/>
      <c r="Y113" s="17"/>
      <c r="Z113" s="17"/>
      <c r="AA113" s="17"/>
      <c r="AB113" s="17"/>
      <c r="AC113" s="619"/>
      <c r="AD113" s="619"/>
      <c r="AE113" s="17"/>
      <c r="AF113" s="17">
        <v>5</v>
      </c>
      <c r="AG113" s="17"/>
      <c r="AH113" s="17"/>
      <c r="AI113" s="17"/>
      <c r="AJ113" s="17"/>
      <c r="AT113" s="26"/>
      <c r="AU113" s="26"/>
      <c r="AV113" s="26"/>
      <c r="AW113" s="26"/>
      <c r="AX113" s="26"/>
      <c r="AY113" s="26"/>
    </row>
    <row r="114" spans="1:51" ht="18" customHeight="1" x14ac:dyDescent="0.3">
      <c r="A114" s="560">
        <v>45293</v>
      </c>
      <c r="B114" s="615"/>
      <c r="C114" s="510" t="s">
        <v>17068</v>
      </c>
      <c r="D114" s="353" t="str">
        <f>+IFERROR(INDEX('Mã KH'!$C$3:$C$4984,MATCH('Vin Hà nội  tháng 2'!$C114,'Mã KH'!$A$3:$A$4984,0)),"")</f>
        <v>L1-08, tầng 1 tòa HH3 - Khu chức năng đô thị Đại Mỗ (FLC Đại Mỗ), phường Đại Mỗ, quận Nam Từ Liêm, HN</v>
      </c>
      <c r="E114" s="362">
        <v>4156968929</v>
      </c>
      <c r="F114" s="477"/>
      <c r="G114" s="17"/>
      <c r="H114" s="17"/>
      <c r="I114" s="17"/>
      <c r="J114" s="17"/>
      <c r="K114" s="17"/>
      <c r="L114" s="619">
        <v>10</v>
      </c>
      <c r="M114" s="17"/>
      <c r="N114" s="17"/>
      <c r="O114" s="17"/>
      <c r="P114" s="17"/>
      <c r="Q114" s="17"/>
      <c r="R114" s="17"/>
      <c r="S114" s="17"/>
      <c r="T114" s="17"/>
      <c r="U114" s="619">
        <v>10</v>
      </c>
      <c r="V114" s="619">
        <v>20</v>
      </c>
      <c r="W114" s="17"/>
      <c r="X114" s="17"/>
      <c r="Y114" s="17"/>
      <c r="Z114" s="17"/>
      <c r="AA114" s="17"/>
      <c r="AB114" s="17"/>
      <c r="AC114" s="619">
        <v>2</v>
      </c>
      <c r="AD114" s="619">
        <v>5</v>
      </c>
      <c r="AE114" s="17"/>
      <c r="AF114" s="17">
        <v>2</v>
      </c>
      <c r="AG114" s="17"/>
      <c r="AH114" s="17"/>
      <c r="AI114" s="17"/>
      <c r="AJ114" s="17"/>
      <c r="AT114" s="26"/>
      <c r="AU114" s="26"/>
      <c r="AV114" s="26"/>
      <c r="AW114" s="26"/>
      <c r="AX114" s="26"/>
      <c r="AY114" s="26"/>
    </row>
    <row r="115" spans="1:51" s="402" customFormat="1" ht="18" customHeight="1" x14ac:dyDescent="0.3">
      <c r="A115" s="560">
        <v>45293</v>
      </c>
      <c r="B115" s="615"/>
      <c r="C115" s="510" t="s">
        <v>17069</v>
      </c>
      <c r="D115" s="353" t="str">
        <f>+IFERROR(INDEX('Mã KH'!$C$3:$C$4984,MATCH('Vin Hà nội  tháng 2'!$C115,'Mã KH'!$A$3:$A$4984,0)),"")</f>
        <v>28 Hòe Thị, Phường Phương Canh, Quận Nam Từ Liêm, Hà Nội</v>
      </c>
      <c r="E115" s="362">
        <v>4156998528</v>
      </c>
      <c r="F115" s="477"/>
      <c r="G115" s="17"/>
      <c r="H115" s="17"/>
      <c r="I115" s="17"/>
      <c r="J115" s="17"/>
      <c r="K115" s="17"/>
      <c r="L115" s="619">
        <v>5</v>
      </c>
      <c r="M115" s="17"/>
      <c r="N115" s="17"/>
      <c r="O115" s="17"/>
      <c r="P115" s="17"/>
      <c r="Q115" s="17"/>
      <c r="R115" s="17"/>
      <c r="S115" s="17"/>
      <c r="T115" s="17"/>
      <c r="U115" s="619">
        <v>10</v>
      </c>
      <c r="V115" s="619">
        <v>15</v>
      </c>
      <c r="W115" s="17"/>
      <c r="X115" s="17"/>
      <c r="Y115" s="17"/>
      <c r="Z115" s="17"/>
      <c r="AA115" s="17"/>
      <c r="AB115" s="17"/>
      <c r="AC115" s="619"/>
      <c r="AD115" s="619"/>
      <c r="AE115" s="17"/>
      <c r="AF115" s="17">
        <v>2</v>
      </c>
      <c r="AG115" s="17"/>
      <c r="AH115" s="17"/>
      <c r="AI115" s="17"/>
      <c r="AJ115" s="17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</row>
    <row r="116" spans="1:51" ht="18" customHeight="1" x14ac:dyDescent="0.3">
      <c r="A116" s="560">
        <v>45293</v>
      </c>
      <c r="B116" s="615"/>
      <c r="C116" s="510" t="s">
        <v>17070</v>
      </c>
      <c r="D116" s="353" t="str">
        <f>+IFERROR(INDEX('Mã KH'!$C$3:$C$4984,MATCH('Vin Hà nội  tháng 2'!$C116,'Mã KH'!$A$3:$A$4984,0)),"")</f>
        <v>Tầng 1, Ô OCT2 tại Khu Chức Năng Đô thị, Phường Xuân Phương, quận Nam Từ Liêm, Hà Nội</v>
      </c>
      <c r="E116" s="362">
        <v>4156970348</v>
      </c>
      <c r="F116" s="477"/>
      <c r="G116" s="17"/>
      <c r="H116" s="17"/>
      <c r="I116" s="17"/>
      <c r="J116" s="17"/>
      <c r="K116" s="17"/>
      <c r="L116" s="619"/>
      <c r="M116" s="17"/>
      <c r="N116" s="17"/>
      <c r="O116" s="17"/>
      <c r="P116" s="17"/>
      <c r="Q116" s="17"/>
      <c r="R116" s="17"/>
      <c r="S116" s="17"/>
      <c r="T116" s="17"/>
      <c r="U116" s="619">
        <v>10</v>
      </c>
      <c r="V116" s="619">
        <v>5</v>
      </c>
      <c r="W116" s="17"/>
      <c r="X116" s="17"/>
      <c r="Y116" s="17"/>
      <c r="Z116" s="17"/>
      <c r="AA116" s="17"/>
      <c r="AB116" s="17"/>
      <c r="AC116" s="619">
        <v>5</v>
      </c>
      <c r="AD116" s="619">
        <v>5</v>
      </c>
      <c r="AE116" s="17"/>
      <c r="AF116" s="17">
        <v>5</v>
      </c>
      <c r="AG116" s="17"/>
      <c r="AH116" s="17"/>
      <c r="AI116" s="17"/>
      <c r="AJ116" s="17"/>
      <c r="AT116" s="26"/>
      <c r="AU116" s="26"/>
      <c r="AV116" s="26"/>
      <c r="AW116" s="26"/>
      <c r="AX116" s="26"/>
      <c r="AY116" s="26"/>
    </row>
    <row r="117" spans="1:51" ht="18" customHeight="1" x14ac:dyDescent="0.3">
      <c r="A117" s="560">
        <v>45293</v>
      </c>
      <c r="B117" s="615"/>
      <c r="C117" s="510" t="s">
        <v>17071</v>
      </c>
      <c r="D117" s="353" t="str">
        <f>+IFERROR(INDEX('Mã KH'!$C$3:$C$4984,MATCH('Vin Hà nội  tháng 2'!$C117,'Mã KH'!$A$3:$A$4984,0)),"")</f>
        <v>Số 29 đường Tây Mỗ, phường Tây Mỗ, quận Nam Từ Liêm, Hà Nội</v>
      </c>
      <c r="E117" s="362">
        <v>4156968175</v>
      </c>
      <c r="F117" s="477"/>
      <c r="G117" s="17"/>
      <c r="H117" s="17"/>
      <c r="I117" s="17"/>
      <c r="J117" s="17"/>
      <c r="K117" s="17"/>
      <c r="L117" s="619"/>
      <c r="M117" s="17"/>
      <c r="N117" s="17"/>
      <c r="O117" s="17"/>
      <c r="P117" s="17"/>
      <c r="Q117" s="17"/>
      <c r="R117" s="17"/>
      <c r="S117" s="17"/>
      <c r="T117" s="17"/>
      <c r="U117" s="619">
        <v>10</v>
      </c>
      <c r="V117" s="619">
        <v>10</v>
      </c>
      <c r="W117" s="17"/>
      <c r="X117" s="17"/>
      <c r="Y117" s="17"/>
      <c r="Z117" s="17"/>
      <c r="AA117" s="17"/>
      <c r="AB117" s="17"/>
      <c r="AC117" s="619">
        <v>2</v>
      </c>
      <c r="AD117" s="619"/>
      <c r="AE117" s="17"/>
      <c r="AF117" s="17"/>
      <c r="AG117" s="17"/>
      <c r="AH117" s="17"/>
      <c r="AI117" s="17"/>
      <c r="AJ117" s="17"/>
      <c r="AT117" s="26"/>
      <c r="AU117" s="26"/>
      <c r="AV117" s="26"/>
      <c r="AW117" s="26"/>
      <c r="AX117" s="26"/>
      <c r="AY117" s="26"/>
    </row>
    <row r="118" spans="1:51" ht="18" customHeight="1" x14ac:dyDescent="0.3">
      <c r="A118" s="560">
        <v>45293</v>
      </c>
      <c r="B118" s="615"/>
      <c r="C118" s="510" t="s">
        <v>17072</v>
      </c>
      <c r="D118" s="353" t="str">
        <f>+IFERROR(INDEX('Mã KH'!$C$3:$C$4984,MATCH('Vin Hà nội  tháng 2'!$C118,'Mã KH'!$A$3:$A$4984,0)),"")</f>
        <v>G116 – Tầng 1, Lô HH Chung cư G1, Vinhomes Greenbay, Đường Lương thế vinh kéo dài, Phường mễ trì, Quận Nam Từ Liêm, Hà Nội</v>
      </c>
      <c r="E118" s="362">
        <v>4157013669</v>
      </c>
      <c r="F118" s="477"/>
      <c r="G118" s="17"/>
      <c r="H118" s="17"/>
      <c r="I118" s="17"/>
      <c r="J118" s="17"/>
      <c r="K118" s="17"/>
      <c r="L118" s="619"/>
      <c r="M118" s="17"/>
      <c r="N118" s="17"/>
      <c r="O118" s="17"/>
      <c r="P118" s="17"/>
      <c r="Q118" s="17"/>
      <c r="R118" s="17"/>
      <c r="S118" s="17"/>
      <c r="T118" s="17"/>
      <c r="U118" s="619">
        <v>8</v>
      </c>
      <c r="V118" s="619">
        <v>10</v>
      </c>
      <c r="W118" s="17"/>
      <c r="X118" s="17"/>
      <c r="Y118" s="17"/>
      <c r="Z118" s="17"/>
      <c r="AA118" s="17"/>
      <c r="AB118" s="17"/>
      <c r="AC118" s="619">
        <v>6</v>
      </c>
      <c r="AD118" s="619"/>
      <c r="AE118" s="17"/>
      <c r="AF118" s="17"/>
      <c r="AG118" s="17"/>
      <c r="AH118" s="17"/>
      <c r="AI118" s="17"/>
      <c r="AJ118" s="17"/>
      <c r="AT118" s="26"/>
      <c r="AU118" s="26"/>
      <c r="AV118" s="26"/>
      <c r="AW118" s="26"/>
      <c r="AX118" s="26"/>
      <c r="AY118" s="26"/>
    </row>
    <row r="119" spans="1:51" ht="18" customHeight="1" x14ac:dyDescent="0.25">
      <c r="A119" s="644"/>
      <c r="B119" s="645"/>
      <c r="C119" s="646"/>
      <c r="D119" s="603" t="str">
        <f>+IFERROR(INDEX('Mã KH'!$C$3:$C$4984,MATCH('Vin Hà nội  tháng 2'!$C119,'Mã KH'!$A$3:$A$4984,0)),"")</f>
        <v/>
      </c>
      <c r="E119" s="602"/>
      <c r="F119" s="647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648"/>
      <c r="AT119" s="26"/>
      <c r="AU119" s="26"/>
      <c r="AV119" s="26"/>
      <c r="AW119" s="26"/>
      <c r="AX119" s="26"/>
      <c r="AY119" s="26"/>
    </row>
    <row r="120" spans="1:51" ht="18" customHeight="1" x14ac:dyDescent="0.25">
      <c r="A120" s="519"/>
      <c r="B120" s="501"/>
      <c r="C120" s="510"/>
      <c r="D120" s="607" t="s">
        <v>17027</v>
      </c>
      <c r="E120" s="362"/>
      <c r="F120" s="47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489"/>
      <c r="AT120" s="26"/>
      <c r="AU120" s="26"/>
      <c r="AV120" s="26"/>
      <c r="AW120" s="26"/>
      <c r="AX120" s="26"/>
      <c r="AY120" s="26"/>
    </row>
    <row r="121" spans="1:51" ht="18" customHeight="1" x14ac:dyDescent="0.25">
      <c r="A121" s="560">
        <v>45324</v>
      </c>
      <c r="B121" s="653" t="s">
        <v>17140</v>
      </c>
      <c r="C121" s="510" t="s">
        <v>7812</v>
      </c>
      <c r="D121" s="353" t="str">
        <f>+IFERROR(INDEX('Mã KH'!$C$3:$C$4984,MATCH('Vin Hà nội  tháng 2'!$C121,'Mã KH'!$A$3:$A$4984,0)),"")</f>
        <v>Số 105 nhà K2, đường khu TT 7,2ha phường Vĩnh Phúc, quận Ba Đình, HN</v>
      </c>
      <c r="E121" s="362">
        <v>4157136726</v>
      </c>
      <c r="F121" s="392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>
        <v>10</v>
      </c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5"/>
      <c r="AJ121" s="654" t="s">
        <v>17166</v>
      </c>
      <c r="AT121" s="26"/>
      <c r="AU121" s="26"/>
      <c r="AV121" s="26"/>
      <c r="AW121" s="26"/>
      <c r="AX121" s="26"/>
      <c r="AY121" s="26"/>
    </row>
    <row r="122" spans="1:51" s="26" customFormat="1" ht="18" customHeight="1" x14ac:dyDescent="0.25">
      <c r="A122" s="560">
        <v>45324</v>
      </c>
      <c r="B122" s="608" t="s">
        <v>17081</v>
      </c>
      <c r="C122" s="510" t="s">
        <v>17141</v>
      </c>
      <c r="D122" s="353" t="str">
        <f>+IFERROR(INDEX('Mã KH'!$C$3:$C$4984,MATCH('Vin Hà nội  tháng 2'!$C122,'Mã KH'!$A$3:$A$4984,0)),"")</f>
        <v>262 Lĩnh Nam, phường Lĩnh Nam, quận Hoàng Mai, HN</v>
      </c>
      <c r="E122" s="362">
        <v>4157078150</v>
      </c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>
        <v>5</v>
      </c>
      <c r="V122" s="392">
        <v>5</v>
      </c>
      <c r="W122" s="392"/>
      <c r="X122" s="392"/>
      <c r="Y122" s="392"/>
      <c r="Z122" s="392"/>
      <c r="AA122" s="392"/>
      <c r="AB122" s="392"/>
      <c r="AC122" s="392"/>
      <c r="AD122" s="392">
        <v>5</v>
      </c>
      <c r="AE122" s="392"/>
      <c r="AF122" s="392"/>
      <c r="AG122" s="392"/>
      <c r="AH122" s="392"/>
      <c r="AI122" s="395"/>
      <c r="AJ122" s="616" t="s">
        <v>17167</v>
      </c>
    </row>
    <row r="123" spans="1:51" ht="18" customHeight="1" x14ac:dyDescent="0.25">
      <c r="A123" s="560">
        <v>45324</v>
      </c>
      <c r="B123" s="609"/>
      <c r="C123" s="510" t="s">
        <v>17142</v>
      </c>
      <c r="D123" s="353" t="str">
        <f>+IFERROR(INDEX('Mã KH'!$C$3:$C$4984,MATCH('Vin Hà nội  tháng 2'!$C123,'Mã KH'!$A$3:$A$4984,0)),"")</f>
        <v>Số 353 đường Nam Dư, phường Trần Phú, quận Hoàng Mai, Hà Nội</v>
      </c>
      <c r="E123" s="362">
        <v>4157077919</v>
      </c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>
        <v>10</v>
      </c>
      <c r="W123" s="392"/>
      <c r="X123" s="392"/>
      <c r="Y123" s="392"/>
      <c r="Z123" s="392"/>
      <c r="AA123" s="392"/>
      <c r="AB123" s="392"/>
      <c r="AC123" s="392">
        <v>5</v>
      </c>
      <c r="AD123" s="392"/>
      <c r="AE123" s="392"/>
      <c r="AF123" s="392"/>
      <c r="AG123" s="392"/>
      <c r="AH123" s="392"/>
      <c r="AI123" s="395"/>
      <c r="AJ123" s="642"/>
      <c r="AT123" s="26"/>
      <c r="AU123" s="26"/>
      <c r="AV123" s="26"/>
      <c r="AW123" s="26"/>
      <c r="AX123" s="26"/>
      <c r="AY123" s="26"/>
    </row>
    <row r="124" spans="1:51" ht="18" customHeight="1" x14ac:dyDescent="0.25">
      <c r="A124" s="560">
        <v>45324</v>
      </c>
      <c r="B124" s="609"/>
      <c r="C124" s="510" t="s">
        <v>7721</v>
      </c>
      <c r="D124" s="353" t="str">
        <f>+IFERROR(INDEX('Mã KH'!$C$3:$C$4984,MATCH('Vin Hà nội  tháng 2'!$C124,'Mã KH'!$A$3:$A$4984,0)),"")</f>
        <v>Tầng 1, số 609 đường Trương Định, Quận Hoàng Mai, Hà Nội</v>
      </c>
      <c r="E124" s="362">
        <v>4157111202</v>
      </c>
      <c r="F124" s="392"/>
      <c r="G124" s="392"/>
      <c r="H124" s="392"/>
      <c r="I124" s="392"/>
      <c r="J124" s="392"/>
      <c r="K124" s="392"/>
      <c r="L124" s="392"/>
      <c r="M124" s="392">
        <v>6</v>
      </c>
      <c r="N124" s="392"/>
      <c r="O124" s="392">
        <v>6</v>
      </c>
      <c r="P124" s="392"/>
      <c r="Q124" s="392"/>
      <c r="R124" s="392"/>
      <c r="S124" s="392">
        <v>6</v>
      </c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5"/>
      <c r="AJ124" s="642"/>
      <c r="AT124" s="26"/>
      <c r="AU124" s="26"/>
      <c r="AV124" s="26"/>
      <c r="AW124" s="26"/>
      <c r="AX124" s="26"/>
      <c r="AY124" s="26"/>
    </row>
    <row r="125" spans="1:51" ht="18" customHeight="1" x14ac:dyDescent="0.25">
      <c r="A125" s="560">
        <v>45324</v>
      </c>
      <c r="B125" s="609"/>
      <c r="C125" s="510" t="s">
        <v>17143</v>
      </c>
      <c r="D125" s="353" t="str">
        <f>+IFERROR(INDEX('Mã KH'!$C$3:$C$4984,MATCH('Vin Hà nội  tháng 2'!$C125,'Mã KH'!$A$3:$A$4984,0)),"")</f>
        <v>Ki ốt 36, Chung cư HH1C Linh Đàm, Đường Nguyễn Phan Chánh, Phường Hoàng Liệt, Quận Hoàng Mai, HN</v>
      </c>
      <c r="E125" s="362">
        <v>4157078547</v>
      </c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>
        <v>3</v>
      </c>
      <c r="AD125" s="392">
        <v>5</v>
      </c>
      <c r="AE125" s="392"/>
      <c r="AF125" s="392"/>
      <c r="AG125" s="392"/>
      <c r="AH125" s="392"/>
      <c r="AI125" s="395"/>
      <c r="AJ125" s="642"/>
      <c r="AT125" s="26"/>
      <c r="AU125" s="26"/>
      <c r="AV125" s="26"/>
      <c r="AW125" s="26"/>
      <c r="AX125" s="26"/>
      <c r="AY125" s="26"/>
    </row>
    <row r="126" spans="1:51" ht="18" customHeight="1" x14ac:dyDescent="0.25">
      <c r="A126" s="560">
        <v>45324</v>
      </c>
      <c r="B126" s="609"/>
      <c r="C126" s="510" t="s">
        <v>17144</v>
      </c>
      <c r="D126" s="353" t="str">
        <f>+IFERROR(INDEX('Mã KH'!$C$3:$C$4984,MATCH('Vin Hà nội  tháng 2'!$C126,'Mã KH'!$A$3:$A$4984,0)),"")</f>
        <v>Tầng 1, Tòa Trung Yên Smile, Khu A, Lô 19.NO và 20.BT KĐTM Bắc Đại Kim
, Số 1 Nguyễn Cảnh Dị, Phường Định Công, Quận Hoàng Mai, HN</v>
      </c>
      <c r="E126" s="362">
        <v>4157078488</v>
      </c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>
        <v>7</v>
      </c>
      <c r="V126" s="392"/>
      <c r="W126" s="392"/>
      <c r="X126" s="392"/>
      <c r="Y126" s="392"/>
      <c r="Z126" s="392"/>
      <c r="AA126" s="392"/>
      <c r="AB126" s="392"/>
      <c r="AC126" s="392">
        <v>3</v>
      </c>
      <c r="AD126" s="392">
        <v>3</v>
      </c>
      <c r="AE126" s="392"/>
      <c r="AF126" s="392"/>
      <c r="AG126" s="392"/>
      <c r="AH126" s="392"/>
      <c r="AI126" s="395"/>
      <c r="AJ126" s="642"/>
      <c r="AT126" s="26"/>
      <c r="AU126" s="26"/>
      <c r="AV126" s="26"/>
      <c r="AW126" s="26"/>
      <c r="AX126" s="26"/>
      <c r="AY126" s="26"/>
    </row>
    <row r="127" spans="1:51" ht="18" customHeight="1" x14ac:dyDescent="0.25">
      <c r="A127" s="560">
        <v>45324</v>
      </c>
      <c r="B127" s="609"/>
      <c r="C127" s="510" t="s">
        <v>17145</v>
      </c>
      <c r="D127" s="353" t="str">
        <f>+IFERROR(INDEX('Mã KH'!$C$3:$C$4984,MATCH('Vin Hà nội  tháng 2'!$C127,'Mã KH'!$A$3:$A$4984,0)),"")</f>
        <v>Số 163 phố Tân Mai, P. Tân Mai, Quận Hoàng Mai, Hà Nội</v>
      </c>
      <c r="E127" s="362">
        <v>4157077867</v>
      </c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>
        <v>10</v>
      </c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5"/>
      <c r="AJ127" s="642"/>
      <c r="AT127" s="26"/>
      <c r="AU127" s="26"/>
      <c r="AV127" s="26"/>
      <c r="AW127" s="26"/>
      <c r="AX127" s="26"/>
      <c r="AY127" s="26"/>
    </row>
    <row r="128" spans="1:51" ht="18" customHeight="1" x14ac:dyDescent="0.25">
      <c r="A128" s="560">
        <v>45324</v>
      </c>
      <c r="B128" s="609"/>
      <c r="C128" s="510" t="s">
        <v>17146</v>
      </c>
      <c r="D128" s="353" t="str">
        <f>+IFERROR(INDEX('Mã KH'!$C$3:$C$4984,MATCH('Vin Hà nội  tháng 2'!$C128,'Mã KH'!$A$3:$A$4984,0)),"")</f>
        <v>Ô số 62 + 63 khu di dân Đền Lừ II, phường Hoàng Văn Thụ, quận Hoàng Mai, Hà Nội</v>
      </c>
      <c r="E128" s="362">
        <v>4157077910</v>
      </c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>
        <v>5</v>
      </c>
      <c r="W128" s="392"/>
      <c r="X128" s="392"/>
      <c r="Y128" s="392"/>
      <c r="Z128" s="392"/>
      <c r="AA128" s="392"/>
      <c r="AB128" s="392"/>
      <c r="AC128" s="392">
        <v>3</v>
      </c>
      <c r="AD128" s="392"/>
      <c r="AE128" s="392"/>
      <c r="AF128" s="392"/>
      <c r="AG128" s="392"/>
      <c r="AH128" s="392"/>
      <c r="AI128" s="395"/>
      <c r="AJ128" s="642"/>
      <c r="AT128" s="26"/>
      <c r="AU128" s="26"/>
      <c r="AV128" s="26"/>
      <c r="AW128" s="26"/>
      <c r="AX128" s="26"/>
      <c r="AY128" s="26"/>
    </row>
    <row r="129" spans="1:51" s="26" customFormat="1" ht="18" customHeight="1" x14ac:dyDescent="0.25">
      <c r="A129" s="560">
        <v>45324</v>
      </c>
      <c r="B129" s="609"/>
      <c r="C129" s="510" t="s">
        <v>17147</v>
      </c>
      <c r="D129" s="353" t="str">
        <f>+IFERROR(INDEX('Mã KH'!$C$3:$C$4984,MATCH('Vin Hà nội  tháng 2'!$C129,'Mã KH'!$A$3:$A$4984,0)),"")</f>
        <v>Tằng 1, Tòa nhà Lilama Hà Nội, 52 Lĩnh Nam, Mai Động, Hoàng Mai, Hà Nội</v>
      </c>
      <c r="E129" s="362">
        <v>4157041376</v>
      </c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>
        <v>6</v>
      </c>
      <c r="V129" s="392">
        <v>8</v>
      </c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5"/>
      <c r="AJ129" s="642"/>
    </row>
    <row r="130" spans="1:51" ht="18" customHeight="1" x14ac:dyDescent="0.25">
      <c r="A130" s="560">
        <v>45324</v>
      </c>
      <c r="B130" s="609"/>
      <c r="C130" s="510" t="s">
        <v>17147</v>
      </c>
      <c r="D130" s="353" t="str">
        <f>+IFERROR(INDEX('Mã KH'!$C$3:$C$4984,MATCH('Vin Hà nội  tháng 2'!$C130,'Mã KH'!$A$3:$A$4984,0)),"")</f>
        <v>Tằng 1, Tòa nhà Lilama Hà Nội, 52 Lĩnh Nam, Mai Động, Hoàng Mai, Hà Nội</v>
      </c>
      <c r="E130" s="362">
        <v>4157078089</v>
      </c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>
        <v>3</v>
      </c>
      <c r="AD130" s="392"/>
      <c r="AE130" s="392"/>
      <c r="AF130" s="392"/>
      <c r="AG130" s="392"/>
      <c r="AH130" s="392"/>
      <c r="AI130" s="395"/>
      <c r="AJ130" s="642"/>
      <c r="AT130" s="26"/>
      <c r="AU130" s="26"/>
      <c r="AV130" s="26"/>
      <c r="AW130" s="26"/>
      <c r="AX130" s="26"/>
      <c r="AY130" s="26"/>
    </row>
    <row r="131" spans="1:51" ht="18" customHeight="1" x14ac:dyDescent="0.25">
      <c r="A131" s="560">
        <v>45324</v>
      </c>
      <c r="B131" s="608" t="s">
        <v>17036</v>
      </c>
      <c r="C131" s="510" t="s">
        <v>17148</v>
      </c>
      <c r="D131" s="353" t="str">
        <f>+IFERROR(INDEX('Mã KH'!$C$3:$C$4984,MATCH('Vin Hà nội  tháng 2'!$C131,'Mã KH'!$A$3:$A$4984,0)),"")</f>
        <v>Số 118 Ngõ Hòa Bình 7, phường Minh Khai, quận Hai Bà Trưng, Hà Nội</v>
      </c>
      <c r="E131" s="362">
        <v>4157039345</v>
      </c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>
        <v>5</v>
      </c>
      <c r="V131" s="392">
        <v>8</v>
      </c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5"/>
      <c r="AJ131" s="642"/>
      <c r="AT131" s="26"/>
      <c r="AU131" s="26"/>
      <c r="AV131" s="26"/>
      <c r="AW131" s="26"/>
      <c r="AX131" s="26"/>
      <c r="AY131" s="26"/>
    </row>
    <row r="132" spans="1:51" ht="18" customHeight="1" x14ac:dyDescent="0.25">
      <c r="A132" s="560">
        <v>45324</v>
      </c>
      <c r="B132" s="609"/>
      <c r="C132" s="510" t="s">
        <v>17149</v>
      </c>
      <c r="D132" s="353" t="str">
        <f>+IFERROR(INDEX('Mã KH'!$C$3:$C$4984,MATCH('Vin Hà nội  tháng 2'!$C132,'Mã KH'!$A$3:$A$4984,0)),"")</f>
        <v>Số 47 ngõ 187 phố Hồng Mai, phường Quỳnh Lôi, quận Hai Bà Trưng, Hà Nội</v>
      </c>
      <c r="E132" s="362">
        <v>4157118678</v>
      </c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>
        <v>14</v>
      </c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5"/>
      <c r="AJ132" s="642"/>
      <c r="AT132" s="26"/>
      <c r="AU132" s="26"/>
      <c r="AV132" s="26"/>
      <c r="AW132" s="26"/>
      <c r="AX132" s="26"/>
      <c r="AY132" s="26"/>
    </row>
    <row r="133" spans="1:51" ht="18" customHeight="1" x14ac:dyDescent="0.25">
      <c r="A133" s="560">
        <v>45324</v>
      </c>
      <c r="B133" s="609"/>
      <c r="C133" s="510" t="s">
        <v>17150</v>
      </c>
      <c r="D133" s="353" t="str">
        <f>+IFERROR(INDEX('Mã KH'!$C$3:$C$4984,MATCH('Vin Hà nội  tháng 2'!$C133,'Mã KH'!$A$3:$A$4984,0)),"")</f>
        <v>153-155 Đê La Thành, phường Nam Đồng, Quận Đống Đa, HN</v>
      </c>
      <c r="E133" s="362">
        <v>4157148863</v>
      </c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>
        <v>10</v>
      </c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5"/>
      <c r="AJ133" s="642"/>
      <c r="AT133" s="26"/>
      <c r="AU133" s="26"/>
      <c r="AV133" s="26"/>
      <c r="AW133" s="26"/>
      <c r="AX133" s="26"/>
      <c r="AY133" s="26"/>
    </row>
    <row r="134" spans="1:51" ht="18" customHeight="1" x14ac:dyDescent="0.25">
      <c r="A134" s="560">
        <v>45324</v>
      </c>
      <c r="B134" s="609"/>
      <c r="C134" s="510" t="s">
        <v>17151</v>
      </c>
      <c r="D134" s="353" t="str">
        <f>+IFERROR(INDEX('Mã KH'!$C$3:$C$4984,MATCH('Vin Hà nội  tháng 2'!$C134,'Mã KH'!$A$3:$A$4984,0)),"")</f>
        <v>106 Nguyễn Hiền, phường Bách Khoa, quận Hai Bà Trưng, HN</v>
      </c>
      <c r="E134" s="362">
        <v>4157011514</v>
      </c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>
        <v>5</v>
      </c>
      <c r="V134" s="392"/>
      <c r="W134" s="392"/>
      <c r="X134" s="392"/>
      <c r="Y134" s="392"/>
      <c r="Z134" s="392"/>
      <c r="AA134" s="392"/>
      <c r="AB134" s="392"/>
      <c r="AC134" s="392">
        <v>5</v>
      </c>
      <c r="AD134" s="392">
        <v>3</v>
      </c>
      <c r="AE134" s="392"/>
      <c r="AF134" s="392"/>
      <c r="AG134" s="392"/>
      <c r="AH134" s="392">
        <v>5</v>
      </c>
      <c r="AI134" s="395"/>
      <c r="AJ134" s="642"/>
      <c r="AT134" s="26"/>
      <c r="AU134" s="26"/>
      <c r="AV134" s="26"/>
      <c r="AW134" s="26"/>
      <c r="AX134" s="26"/>
      <c r="AY134" s="26"/>
    </row>
    <row r="135" spans="1:51" ht="18" customHeight="1" x14ac:dyDescent="0.25">
      <c r="A135" s="560">
        <v>45324</v>
      </c>
      <c r="B135" s="609"/>
      <c r="C135" s="510" t="s">
        <v>17152</v>
      </c>
      <c r="D135" s="353" t="str">
        <f>+IFERROR(INDEX('Mã KH'!$C$3:$C$4984,MATCH('Vin Hà nội  tháng 2'!$C135,'Mã KH'!$A$3:$A$4984,0)),"")</f>
        <v>Số 7 phố Nguyễn Cao, tổ 14, phường Đống Mác, quận Hai Bà Trưng, Hà Nội</v>
      </c>
      <c r="E135" s="362">
        <v>4157118082</v>
      </c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>
        <v>3</v>
      </c>
      <c r="V135" s="392">
        <v>5</v>
      </c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>
        <v>2</v>
      </c>
      <c r="AG135" s="392"/>
      <c r="AH135" s="392"/>
      <c r="AI135" s="395"/>
      <c r="AJ135" s="642"/>
      <c r="AT135" s="26"/>
      <c r="AU135" s="26"/>
      <c r="AV135" s="26"/>
      <c r="AW135" s="26"/>
      <c r="AX135" s="26"/>
      <c r="AY135" s="26"/>
    </row>
    <row r="136" spans="1:51" ht="18" customHeight="1" x14ac:dyDescent="0.25">
      <c r="A136" s="560">
        <v>45324</v>
      </c>
      <c r="B136" s="609"/>
      <c r="C136" s="510" t="s">
        <v>17153</v>
      </c>
      <c r="D136" s="353" t="str">
        <f>+IFERROR(INDEX('Mã KH'!$C$3:$C$4984,MATCH('Vin Hà nội  tháng 2'!$C136,'Mã KH'!$A$3:$A$4984,0)),"")</f>
        <v>Số 101 phố Hương Viên, phường Đống Mác, quận Hai Bà Trưng, Hà Nội</v>
      </c>
      <c r="E136" s="362">
        <v>4157034022</v>
      </c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>
        <v>5</v>
      </c>
      <c r="V136" s="392">
        <v>6</v>
      </c>
      <c r="W136" s="392"/>
      <c r="X136" s="392"/>
      <c r="Y136" s="392"/>
      <c r="Z136" s="392"/>
      <c r="AA136" s="392"/>
      <c r="AB136" s="392"/>
      <c r="AC136" s="392">
        <v>2</v>
      </c>
      <c r="AD136" s="392">
        <v>5</v>
      </c>
      <c r="AE136" s="392"/>
      <c r="AF136" s="392"/>
      <c r="AG136" s="392"/>
      <c r="AH136" s="392"/>
      <c r="AI136" s="395"/>
      <c r="AJ136" s="642"/>
      <c r="AT136" s="26"/>
      <c r="AU136" s="26"/>
      <c r="AV136" s="26"/>
      <c r="AW136" s="26"/>
      <c r="AX136" s="26"/>
      <c r="AY136" s="26"/>
    </row>
    <row r="137" spans="1:51" ht="18" customHeight="1" x14ac:dyDescent="0.25">
      <c r="A137" s="560">
        <v>45324</v>
      </c>
      <c r="B137" s="609"/>
      <c r="C137" s="510" t="s">
        <v>17154</v>
      </c>
      <c r="D137" s="353" t="str">
        <f>+IFERROR(INDEX('Mã KH'!$C$3:$C$4984,MATCH('Vin Hà nội  tháng 2'!$C137,'Mã KH'!$A$3:$A$4984,0)),"")</f>
        <v>Số 65B Nguyễn Công Trứ, phường Đồng Nhân, quận Hai Bà Trưng, HN</v>
      </c>
      <c r="E137" s="362">
        <v>4157042213</v>
      </c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>
        <v>5</v>
      </c>
      <c r="V137" s="392">
        <v>10</v>
      </c>
      <c r="W137" s="392"/>
      <c r="X137" s="392"/>
      <c r="Y137" s="392"/>
      <c r="Z137" s="392"/>
      <c r="AA137" s="392"/>
      <c r="AB137" s="392"/>
      <c r="AC137" s="392">
        <v>3</v>
      </c>
      <c r="AD137" s="392">
        <v>5</v>
      </c>
      <c r="AE137" s="392"/>
      <c r="AF137" s="392">
        <v>3</v>
      </c>
      <c r="AG137" s="392"/>
      <c r="AH137" s="392"/>
      <c r="AI137" s="395"/>
      <c r="AJ137" s="642"/>
      <c r="AT137" s="26"/>
      <c r="AU137" s="26"/>
      <c r="AV137" s="26"/>
      <c r="AW137" s="26"/>
      <c r="AX137" s="26"/>
      <c r="AY137" s="26"/>
    </row>
    <row r="138" spans="1:51" ht="18" customHeight="1" x14ac:dyDescent="0.25">
      <c r="A138" s="560">
        <v>45324</v>
      </c>
      <c r="B138" s="609"/>
      <c r="C138" s="510" t="s">
        <v>17155</v>
      </c>
      <c r="D138" s="353" t="str">
        <f>+IFERROR(INDEX('Mã KH'!$C$3:$C$4984,MATCH('Vin Hà nội  tháng 2'!$C138,'Mã KH'!$A$3:$A$4984,0)),"")</f>
        <v>Số 17A Phố Hàn Thuyên, Tổ 2, Phường Phạm Đình Hổ, Quận Hai Bà Trưng, Hà Nội</v>
      </c>
      <c r="E138" s="362">
        <v>4157057063</v>
      </c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>
        <v>5</v>
      </c>
      <c r="V138" s="392">
        <v>8</v>
      </c>
      <c r="W138" s="392"/>
      <c r="X138" s="392"/>
      <c r="Y138" s="392"/>
      <c r="Z138" s="392"/>
      <c r="AA138" s="392"/>
      <c r="AB138" s="392"/>
      <c r="AC138" s="392">
        <v>3</v>
      </c>
      <c r="AD138" s="392"/>
      <c r="AE138" s="392"/>
      <c r="AF138" s="392">
        <v>5</v>
      </c>
      <c r="AG138" s="392"/>
      <c r="AH138" s="392"/>
      <c r="AI138" s="395"/>
      <c r="AJ138" s="642"/>
      <c r="AT138" s="26"/>
      <c r="AU138" s="26"/>
      <c r="AV138" s="26"/>
      <c r="AW138" s="26"/>
      <c r="AX138" s="26"/>
      <c r="AY138" s="26"/>
    </row>
    <row r="139" spans="1:51" ht="18" customHeight="1" x14ac:dyDescent="0.25">
      <c r="A139" s="560">
        <v>45324</v>
      </c>
      <c r="B139" s="609"/>
      <c r="C139" s="510" t="s">
        <v>17156</v>
      </c>
      <c r="D139" s="353" t="str">
        <f>+IFERROR(INDEX('Mã KH'!$C$3:$C$4984,MATCH('Vin Hà nội  tháng 2'!$C139,'Mã KH'!$A$3:$A$4984,0)),"")</f>
        <v>Tầng 1, tòa chung cư số 46/230 Lạc Trung, phường Thanh Lương, quận Hai Bà Trưng, Hà Nội</v>
      </c>
      <c r="E139" s="362">
        <v>4157028156</v>
      </c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>
        <v>10</v>
      </c>
      <c r="V139" s="392">
        <v>15</v>
      </c>
      <c r="W139" s="392"/>
      <c r="X139" s="392"/>
      <c r="Y139" s="392"/>
      <c r="Z139" s="392"/>
      <c r="AA139" s="392">
        <v>5</v>
      </c>
      <c r="AB139" s="392"/>
      <c r="AC139" s="392">
        <v>5</v>
      </c>
      <c r="AD139" s="392">
        <v>5</v>
      </c>
      <c r="AE139" s="392"/>
      <c r="AF139" s="392">
        <v>5</v>
      </c>
      <c r="AG139" s="392"/>
      <c r="AH139" s="392"/>
      <c r="AI139" s="395"/>
      <c r="AJ139" s="642"/>
      <c r="AT139" s="26"/>
      <c r="AU139" s="26"/>
      <c r="AV139" s="26"/>
      <c r="AW139" s="26"/>
      <c r="AX139" s="26"/>
      <c r="AY139" s="26"/>
    </row>
    <row r="140" spans="1:51" ht="18" customHeight="1" x14ac:dyDescent="0.25">
      <c r="A140" s="560">
        <v>45324</v>
      </c>
      <c r="B140" s="610"/>
      <c r="C140" s="510" t="s">
        <v>17157</v>
      </c>
      <c r="D140" s="353" t="str">
        <f>+IFERROR(INDEX('Mã KH'!$C$3:$C$4984,MATCH('Vin Hà nội  tháng 2'!$C140,'Mã KH'!$A$3:$A$4984,0)),"")</f>
        <v>D10+D11 Tầng 1 Khối nhà A, 423 Minh Khai, Phường Vĩnh Tuy, Quận Hai Bà Trưng, HN</v>
      </c>
      <c r="E140" s="362">
        <v>4157068859</v>
      </c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>
        <v>5</v>
      </c>
      <c r="V140" s="392">
        <v>10</v>
      </c>
      <c r="W140" s="392"/>
      <c r="X140" s="392"/>
      <c r="Y140" s="392"/>
      <c r="Z140" s="392"/>
      <c r="AA140" s="392"/>
      <c r="AB140" s="392"/>
      <c r="AC140" s="392">
        <v>5</v>
      </c>
      <c r="AD140" s="392"/>
      <c r="AE140" s="392"/>
      <c r="AF140" s="392"/>
      <c r="AG140" s="392"/>
      <c r="AH140" s="392"/>
      <c r="AI140" s="395"/>
      <c r="AJ140" s="642"/>
      <c r="AT140" s="26"/>
      <c r="AU140" s="26"/>
      <c r="AV140" s="26"/>
      <c r="AW140" s="26"/>
      <c r="AX140" s="26"/>
      <c r="AY140" s="26"/>
    </row>
    <row r="141" spans="1:51" ht="18" customHeight="1" x14ac:dyDescent="0.25">
      <c r="A141" s="560">
        <v>45324</v>
      </c>
      <c r="B141" s="610"/>
      <c r="C141" s="510" t="s">
        <v>17158</v>
      </c>
      <c r="D141" s="353" t="str">
        <f>+IFERROR(INDEX('Mã KH'!$C$3:$C$4984,MATCH('Vin Hà nội  tháng 2'!$C141,'Mã KH'!$A$3:$A$4984,0)),"")</f>
        <v>tầng 1, tòa nhà T06, Tổ hợp TTTM, giáo dục và căn hộ Times City, 458 Minh Khai, Phường Vĩnh Tuy, Quận Hai Bà Trưng, HN</v>
      </c>
      <c r="E141" s="362">
        <v>4157073632</v>
      </c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>
        <v>5</v>
      </c>
      <c r="V141" s="392">
        <v>6</v>
      </c>
      <c r="W141" s="392"/>
      <c r="X141" s="392"/>
      <c r="Y141" s="392"/>
      <c r="Z141" s="392"/>
      <c r="AA141" s="392"/>
      <c r="AB141" s="392"/>
      <c r="AC141" s="392">
        <v>3</v>
      </c>
      <c r="AD141" s="392"/>
      <c r="AE141" s="392"/>
      <c r="AF141" s="392"/>
      <c r="AG141" s="392"/>
      <c r="AH141" s="392"/>
      <c r="AI141" s="395"/>
      <c r="AJ141" s="642"/>
      <c r="AT141" s="26"/>
      <c r="AU141" s="26"/>
      <c r="AV141" s="26"/>
      <c r="AW141" s="26"/>
      <c r="AX141" s="26"/>
      <c r="AY141" s="26"/>
    </row>
    <row r="142" spans="1:51" ht="18" customHeight="1" x14ac:dyDescent="0.25">
      <c r="A142" s="560">
        <v>45324</v>
      </c>
      <c r="B142" s="610"/>
      <c r="C142" s="510" t="s">
        <v>17159</v>
      </c>
      <c r="D142" s="353" t="str">
        <f>+IFERROR(INDEX('Mã KH'!$C$3:$C$4984,MATCH('Vin Hà nội  tháng 2'!$C142,'Mã KH'!$A$3:$A$4984,0)),"")</f>
        <v>46 Thanh Nhàn, P.thanh Nhàn, Q.Hai Bà Trưng, Hà Nội</v>
      </c>
      <c r="E142" s="362">
        <v>4157084922</v>
      </c>
      <c r="F142" s="392">
        <v>5</v>
      </c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>
        <v>30</v>
      </c>
      <c r="T142" s="392"/>
      <c r="U142" s="392">
        <v>15</v>
      </c>
      <c r="V142" s="392">
        <v>30</v>
      </c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>
        <v>10</v>
      </c>
      <c r="AH142" s="392"/>
      <c r="AI142" s="395"/>
      <c r="AJ142" s="642"/>
      <c r="AT142" s="26"/>
      <c r="AU142" s="26"/>
      <c r="AV142" s="26"/>
      <c r="AW142" s="26"/>
      <c r="AX142" s="26"/>
      <c r="AY142" s="26"/>
    </row>
    <row r="143" spans="1:51" ht="18" customHeight="1" x14ac:dyDescent="0.25">
      <c r="A143" s="560">
        <v>45324</v>
      </c>
      <c r="B143" s="612"/>
      <c r="C143" s="510" t="s">
        <v>17160</v>
      </c>
      <c r="D143" s="353" t="str">
        <f>+IFERROR(INDEX('Mã KH'!$C$3:$C$4984,MATCH('Vin Hà nội  tháng 2'!$C143,'Mã KH'!$A$3:$A$4984,0)),"")</f>
        <v>Sun Plaza - số 3 Lương Yên, Bạch Đằng, Hai Bà Trưng, Hà Nội.</v>
      </c>
      <c r="E143" s="362">
        <v>4157073955</v>
      </c>
      <c r="F143" s="392"/>
      <c r="G143" s="392"/>
      <c r="H143" s="392"/>
      <c r="I143" s="392"/>
      <c r="J143" s="392"/>
      <c r="K143" s="392"/>
      <c r="L143" s="392"/>
      <c r="M143" s="392">
        <v>20</v>
      </c>
      <c r="N143" s="392"/>
      <c r="O143" s="392">
        <v>20</v>
      </c>
      <c r="P143" s="392"/>
      <c r="Q143" s="392"/>
      <c r="R143" s="392"/>
      <c r="S143" s="392">
        <v>10</v>
      </c>
      <c r="T143" s="392"/>
      <c r="U143" s="392">
        <v>10</v>
      </c>
      <c r="V143" s="392">
        <v>20</v>
      </c>
      <c r="W143" s="392"/>
      <c r="X143" s="392"/>
      <c r="Y143" s="392"/>
      <c r="Z143" s="392"/>
      <c r="AA143" s="392"/>
      <c r="AB143" s="392"/>
      <c r="AC143" s="392"/>
      <c r="AD143" s="392">
        <v>10</v>
      </c>
      <c r="AE143" s="392"/>
      <c r="AF143" s="392"/>
      <c r="AG143" s="392">
        <v>5</v>
      </c>
      <c r="AH143" s="392">
        <v>10</v>
      </c>
      <c r="AI143" s="395"/>
      <c r="AJ143" s="642"/>
      <c r="AT143" s="26"/>
      <c r="AU143" s="26"/>
      <c r="AV143" s="26"/>
      <c r="AW143" s="26"/>
      <c r="AX143" s="26"/>
      <c r="AY143" s="26"/>
    </row>
    <row r="144" spans="1:51" ht="18" customHeight="1" x14ac:dyDescent="0.25">
      <c r="A144" s="560">
        <v>45324</v>
      </c>
      <c r="B144" s="611" t="s">
        <v>17033</v>
      </c>
      <c r="C144" s="510" t="s">
        <v>8955</v>
      </c>
      <c r="D144" s="353" t="str">
        <f>+IFERROR(INDEX('Mã KH'!$C$3:$C$4984,MATCH('Vin Hà nội  tháng 2'!$C144,'Mã KH'!$A$3:$A$4984,0)),"")</f>
        <v>Ki ốt số 02-04, tầng 1 thuộc tòa nhà B2.1.HH03B, Khu đô thị Thanh Hà - 
Cienco5, xã Cự Khê, huyện Thanh Oai, HN</v>
      </c>
      <c r="E144" s="362">
        <v>4157133413</v>
      </c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>
        <v>10</v>
      </c>
      <c r="V144" s="392">
        <v>10</v>
      </c>
      <c r="W144" s="392"/>
      <c r="X144" s="392"/>
      <c r="Y144" s="392"/>
      <c r="Z144" s="392"/>
      <c r="AA144" s="392"/>
      <c r="AB144" s="392"/>
      <c r="AC144" s="392"/>
      <c r="AD144" s="392">
        <v>5</v>
      </c>
      <c r="AE144" s="392"/>
      <c r="AF144" s="392"/>
      <c r="AG144" s="392"/>
      <c r="AH144" s="392"/>
      <c r="AI144" s="392"/>
      <c r="AJ144" s="617" t="s">
        <v>17168</v>
      </c>
      <c r="AT144" s="26"/>
      <c r="AU144" s="26"/>
      <c r="AV144" s="26"/>
      <c r="AW144" s="26"/>
      <c r="AX144" s="26"/>
      <c r="AY144" s="26"/>
    </row>
    <row r="145" spans="1:51" ht="18" customHeight="1" x14ac:dyDescent="0.25">
      <c r="A145" s="560">
        <v>45324</v>
      </c>
      <c r="B145" s="611" t="s">
        <v>17039</v>
      </c>
      <c r="C145" s="510" t="s">
        <v>17161</v>
      </c>
      <c r="D145" s="353" t="str">
        <f>+IFERROR(INDEX('Mã KH'!$C$3:$C$4984,MATCH('Vin Hà nội  tháng 2'!$C145,'Mã KH'!$A$3:$A$4984,0)),"")</f>
        <v>19T4 Kiến Hưng, KĐT Kiến Hưng, Hà Đông</v>
      </c>
      <c r="E145" s="362">
        <v>4157078533</v>
      </c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>
        <v>5</v>
      </c>
      <c r="V145" s="392"/>
      <c r="W145" s="392"/>
      <c r="X145" s="392"/>
      <c r="Y145" s="392"/>
      <c r="Z145" s="392"/>
      <c r="AA145" s="392"/>
      <c r="AB145" s="392"/>
      <c r="AC145" s="392"/>
      <c r="AD145" s="392">
        <v>5</v>
      </c>
      <c r="AE145" s="392"/>
      <c r="AF145" s="392"/>
      <c r="AG145" s="392"/>
      <c r="AH145" s="392"/>
      <c r="AI145" s="392"/>
      <c r="AJ145" s="642"/>
      <c r="AT145" s="26"/>
      <c r="AU145" s="26"/>
      <c r="AV145" s="26"/>
      <c r="AW145" s="26"/>
      <c r="AX145" s="26"/>
      <c r="AY145" s="26"/>
    </row>
    <row r="146" spans="1:51" ht="18" customHeight="1" x14ac:dyDescent="0.25">
      <c r="A146" s="560">
        <v>45324</v>
      </c>
      <c r="B146" s="610"/>
      <c r="C146" s="510" t="s">
        <v>17162</v>
      </c>
      <c r="D146" s="353" t="str">
        <f>+IFERROR(INDEX('Mã KH'!$C$3:$C$4984,MATCH('Vin Hà nội  tháng 2'!$C146,'Mã KH'!$A$3:$A$4984,0)),"")</f>
        <v>M7-108 Mipec City View, đường Hoàng Công, Kiến Hưng, Hà Đông, HN</v>
      </c>
      <c r="E146" s="362">
        <v>4157078527</v>
      </c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>
        <v>5</v>
      </c>
      <c r="V146" s="392">
        <v>5</v>
      </c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642"/>
      <c r="AT146" s="26"/>
      <c r="AU146" s="26"/>
      <c r="AV146" s="26"/>
      <c r="AW146" s="26"/>
      <c r="AX146" s="26"/>
      <c r="AY146" s="26"/>
    </row>
    <row r="147" spans="1:51" ht="18" customHeight="1" x14ac:dyDescent="0.25">
      <c r="A147" s="560">
        <v>45324</v>
      </c>
      <c r="B147" s="610"/>
      <c r="C147" s="510" t="s">
        <v>17163</v>
      </c>
      <c r="D147" s="353" t="str">
        <f>+IFERROR(INDEX('Mã KH'!$C$3:$C$4984,MATCH('Vin Hà nội  tháng 2'!$C147,'Mã KH'!$A$3:$A$4984,0)),"")</f>
        <v xml:space="preserve">SỐ 39 tổ 8 Đa Sỹ , Phường Kiến Hưng , quận Hà đông ,hà nội </v>
      </c>
      <c r="E147" s="362">
        <v>4157080264</v>
      </c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>
        <v>6</v>
      </c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5"/>
      <c r="AJ147" s="642"/>
      <c r="AT147" s="26"/>
      <c r="AU147" s="26"/>
      <c r="AV147" s="26"/>
      <c r="AW147" s="26"/>
      <c r="AX147" s="26"/>
      <c r="AY147" s="26"/>
    </row>
    <row r="148" spans="1:51" ht="18" customHeight="1" x14ac:dyDescent="0.25">
      <c r="A148" s="560">
        <v>45324</v>
      </c>
      <c r="B148" s="610"/>
      <c r="C148" s="510" t="s">
        <v>7894</v>
      </c>
      <c r="D148" s="353" t="str">
        <f>+IFERROR(INDEX('Mã KH'!$C$3:$C$4984,MATCH('Vin Hà nội  tháng 2'!$C148,'Mã KH'!$A$3:$A$4984,0)),"")</f>
        <v>Số 148 phố Lê Lợi, P. Nguyễn Trãi, quận Hà Đông, Hà Nội</v>
      </c>
      <c r="E148" s="362">
        <v>4157077873</v>
      </c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>
        <v>5</v>
      </c>
      <c r="V148" s="392">
        <v>5</v>
      </c>
      <c r="W148" s="392"/>
      <c r="X148" s="392"/>
      <c r="Y148" s="392"/>
      <c r="Z148" s="392"/>
      <c r="AA148" s="392"/>
      <c r="AB148" s="392"/>
      <c r="AC148" s="392"/>
      <c r="AD148" s="392">
        <v>5</v>
      </c>
      <c r="AE148" s="392"/>
      <c r="AF148" s="392"/>
      <c r="AG148" s="392"/>
      <c r="AH148" s="392"/>
      <c r="AI148" s="395"/>
      <c r="AJ148" s="642"/>
      <c r="AT148" s="26"/>
      <c r="AU148" s="26"/>
      <c r="AV148" s="26"/>
      <c r="AW148" s="26"/>
      <c r="AX148" s="26"/>
      <c r="AY148" s="26"/>
    </row>
    <row r="149" spans="1:51" ht="18" customHeight="1" x14ac:dyDescent="0.25">
      <c r="A149" s="560">
        <v>45324</v>
      </c>
      <c r="B149" s="610"/>
      <c r="C149" s="510" t="s">
        <v>7993</v>
      </c>
      <c r="D149" s="353" t="str">
        <f>+IFERROR(INDEX('Mã KH'!$C$3:$C$4984,MATCH('Vin Hà nội  tháng 2'!$C149,'Mã KH'!$A$3:$A$4984,0)),"")</f>
        <v>Số 23 đường Vạn Phúc, tổ dân số 7, phường Vạn Phúc, quận Hà Đông, Hà Nội</v>
      </c>
      <c r="E149" s="362">
        <v>4157077915</v>
      </c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>
        <v>5</v>
      </c>
      <c r="V149" s="392">
        <v>5</v>
      </c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5"/>
      <c r="AJ149" s="642"/>
      <c r="AT149" s="26"/>
      <c r="AU149" s="26"/>
      <c r="AV149" s="26"/>
      <c r="AW149" s="26"/>
      <c r="AX149" s="26"/>
      <c r="AY149" s="26"/>
    </row>
    <row r="150" spans="1:51" ht="18" customHeight="1" x14ac:dyDescent="0.25">
      <c r="A150" s="560">
        <v>45324</v>
      </c>
      <c r="B150" s="610"/>
      <c r="C150" s="510" t="s">
        <v>7729</v>
      </c>
      <c r="D150" s="353" t="str">
        <f>+IFERROR(INDEX('Mã KH'!$C$3:$C$4984,MATCH('Vin Hà nội  tháng 2'!$C150,'Mã KH'!$A$3:$A$4984,0)),"")</f>
        <v>8 Đường Quang Trung, P. Nguyễn Trãi, Hà Đông, Hà Nội</v>
      </c>
      <c r="E150" s="362">
        <v>4157066216</v>
      </c>
      <c r="F150" s="392">
        <v>5</v>
      </c>
      <c r="G150" s="392">
        <v>5</v>
      </c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>
        <v>50</v>
      </c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>
        <v>5</v>
      </c>
      <c r="AG150" s="392">
        <v>5</v>
      </c>
      <c r="AH150" s="392">
        <v>5</v>
      </c>
      <c r="AI150" s="395"/>
      <c r="AJ150" s="642"/>
      <c r="AT150" s="26"/>
      <c r="AU150" s="26"/>
      <c r="AV150" s="26"/>
      <c r="AW150" s="26"/>
      <c r="AX150" s="26"/>
      <c r="AY150" s="26"/>
    </row>
    <row r="151" spans="1:51" ht="18" customHeight="1" x14ac:dyDescent="0.25">
      <c r="A151" s="560">
        <v>45324</v>
      </c>
      <c r="B151" s="610"/>
      <c r="C151" s="510" t="s">
        <v>17164</v>
      </c>
      <c r="D151" s="353" t="str">
        <f>+IFERROR(INDEX('Mã KH'!$C$3:$C$4984,MATCH('Vin Hà nội  tháng 2'!$C151,'Mã KH'!$A$3:$A$4984,0)),"")</f>
        <v>Tổ 13 phường Phú Lương, Quận Hà Đông, HN</v>
      </c>
      <c r="E151" s="362">
        <v>4157106860</v>
      </c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>
        <v>15</v>
      </c>
      <c r="V151" s="392">
        <v>10</v>
      </c>
      <c r="W151" s="392"/>
      <c r="X151" s="392"/>
      <c r="Y151" s="392"/>
      <c r="Z151" s="392"/>
      <c r="AA151" s="392"/>
      <c r="AB151" s="392"/>
      <c r="AC151" s="392"/>
      <c r="AD151" s="392">
        <v>4</v>
      </c>
      <c r="AE151" s="392"/>
      <c r="AF151" s="392">
        <v>6</v>
      </c>
      <c r="AG151" s="392"/>
      <c r="AH151" s="392"/>
      <c r="AI151" s="395"/>
      <c r="AJ151" s="642"/>
      <c r="AT151" s="26"/>
      <c r="AU151" s="26"/>
      <c r="AV151" s="26"/>
      <c r="AW151" s="26"/>
      <c r="AX151" s="26"/>
      <c r="AY151" s="26"/>
    </row>
    <row r="152" spans="1:51" ht="18" customHeight="1" x14ac:dyDescent="0.25">
      <c r="A152" s="560">
        <v>45324</v>
      </c>
      <c r="B152" s="610"/>
      <c r="C152" s="510" t="s">
        <v>9720</v>
      </c>
      <c r="D152" s="353" t="str">
        <f>+IFERROR(INDEX('Mã KH'!$C$3:$C$4984,MATCH('Vin Hà nội  tháng 2'!$C152,'Mã KH'!$A$3:$A$4984,0)),"")</f>
        <v>LK9-39 Khu Đô Thị mới Văn Phú, Phường Phú La, Quận Hà Đông, HN</v>
      </c>
      <c r="E152" s="362">
        <v>4157078581</v>
      </c>
      <c r="F152" s="392"/>
      <c r="G152" s="392"/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2">
        <v>5</v>
      </c>
      <c r="V152" s="392"/>
      <c r="W152" s="392"/>
      <c r="X152" s="392"/>
      <c r="Y152" s="392"/>
      <c r="Z152" s="392"/>
      <c r="AA152" s="392"/>
      <c r="AB152" s="392"/>
      <c r="AC152" s="392"/>
      <c r="AD152" s="392"/>
      <c r="AE152" s="392"/>
      <c r="AF152" s="392"/>
      <c r="AG152" s="392"/>
      <c r="AH152" s="392"/>
      <c r="AI152" s="395"/>
      <c r="AJ152" s="642"/>
      <c r="AT152" s="26"/>
      <c r="AU152" s="26"/>
      <c r="AV152" s="26"/>
      <c r="AW152" s="26"/>
      <c r="AX152" s="26"/>
      <c r="AY152" s="26"/>
    </row>
    <row r="153" spans="1:51" ht="18" customHeight="1" x14ac:dyDescent="0.25">
      <c r="A153" s="560">
        <v>45324</v>
      </c>
      <c r="B153" s="610"/>
      <c r="C153" s="510" t="s">
        <v>17165</v>
      </c>
      <c r="D153" s="353" t="str">
        <f>+IFERROR(INDEX('Mã KH'!$C$3:$C$4984,MATCH('Vin Hà nội  tháng 2'!$C153,'Mã KH'!$A$3:$A$4984,0)),"")</f>
        <v>Số 67+69 Đường Ngô Đình Mẫn, Phường La Khê, Quận Hà Đông, HN</v>
      </c>
      <c r="E153" s="362">
        <v>4157068220</v>
      </c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392"/>
      <c r="V153" s="392">
        <v>5</v>
      </c>
      <c r="W153" s="392"/>
      <c r="X153" s="392"/>
      <c r="Y153" s="392"/>
      <c r="Z153" s="392"/>
      <c r="AA153" s="392"/>
      <c r="AB153" s="392"/>
      <c r="AC153" s="392"/>
      <c r="AD153" s="392"/>
      <c r="AE153" s="392"/>
      <c r="AF153" s="392"/>
      <c r="AG153" s="392"/>
      <c r="AH153" s="392">
        <v>5</v>
      </c>
      <c r="AI153" s="395"/>
      <c r="AJ153" s="642"/>
      <c r="AT153" s="26"/>
      <c r="AU153" s="26"/>
      <c r="AV153" s="26"/>
      <c r="AW153" s="26"/>
      <c r="AX153" s="26"/>
      <c r="AY153" s="26"/>
    </row>
    <row r="154" spans="1:51" ht="18" customHeight="1" x14ac:dyDescent="0.25">
      <c r="A154" s="560">
        <v>45324</v>
      </c>
      <c r="B154" s="610"/>
      <c r="C154" s="510" t="s">
        <v>8821</v>
      </c>
      <c r="D154" s="353" t="str">
        <f>+IFERROR(INDEX('Mã KH'!$C$3:$C$4984,MATCH('Vin Hà nội  tháng 2'!$C154,'Mã KH'!$A$3:$A$4984,0)),"")</f>
        <v>106 CT2 - KĐT Văn Khê, đường Tố Hữu, phường La Khê, quận Hà Đông, HN</v>
      </c>
      <c r="E154" s="362">
        <v>4157078246</v>
      </c>
      <c r="F154" s="392"/>
      <c r="G154" s="392"/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392"/>
      <c r="V154" s="392">
        <v>10</v>
      </c>
      <c r="W154" s="392"/>
      <c r="X154" s="392"/>
      <c r="Y154" s="392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5"/>
      <c r="AJ154" s="642"/>
      <c r="AT154" s="26"/>
      <c r="AU154" s="26"/>
      <c r="AV154" s="26"/>
      <c r="AW154" s="26"/>
      <c r="AX154" s="26"/>
      <c r="AY154" s="26"/>
    </row>
    <row r="155" spans="1:51" ht="18" customHeight="1" x14ac:dyDescent="0.25">
      <c r="A155" s="560">
        <v>45324</v>
      </c>
      <c r="B155" s="610"/>
      <c r="C155" s="510" t="s">
        <v>7928</v>
      </c>
      <c r="D155" s="353" t="str">
        <f>+IFERROR(INDEX('Mã KH'!$C$3:$C$4984,MATCH('Vin Hà nội  tháng 2'!$C155,'Mã KH'!$A$3:$A$4984,0)),"")</f>
        <v>20 Ngô Thì Nhậm, phường Hà Cầu, quận Hà Đông, thành phố Hà Nội</v>
      </c>
      <c r="E155" s="362">
        <v>4157077892</v>
      </c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392">
        <v>5</v>
      </c>
      <c r="V155" s="392">
        <v>10</v>
      </c>
      <c r="W155" s="392"/>
      <c r="X155" s="392"/>
      <c r="Y155" s="392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5"/>
      <c r="AJ155" s="642"/>
      <c r="AT155" s="26"/>
      <c r="AU155" s="26"/>
      <c r="AV155" s="26"/>
      <c r="AW155" s="26"/>
      <c r="AX155" s="26"/>
      <c r="AY155" s="26"/>
    </row>
    <row r="156" spans="1:51" ht="18" customHeight="1" x14ac:dyDescent="0.25">
      <c r="A156" s="644"/>
      <c r="B156" s="645"/>
      <c r="C156" s="646"/>
      <c r="D156" s="603" t="str">
        <f>+IFERROR(INDEX('Mã KH'!$C$3:$C$4984,MATCH('Vin Hà nội  tháng 2'!$C156,'Mã KH'!$A$3:$A$4984,0)),"")</f>
        <v/>
      </c>
      <c r="E156" s="602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628"/>
      <c r="R156" s="628"/>
      <c r="S156" s="628"/>
      <c r="T156" s="628"/>
      <c r="U156" s="628"/>
      <c r="V156" s="628"/>
      <c r="W156" s="628"/>
      <c r="X156" s="628"/>
      <c r="Y156" s="628"/>
      <c r="Z156" s="628"/>
      <c r="AA156" s="628"/>
      <c r="AB156" s="628"/>
      <c r="AC156" s="628"/>
      <c r="AD156" s="628"/>
      <c r="AE156" s="628"/>
      <c r="AF156" s="628"/>
      <c r="AG156" s="628"/>
      <c r="AH156" s="628"/>
      <c r="AI156" s="658"/>
      <c r="AJ156" s="659"/>
      <c r="AT156" s="26"/>
      <c r="AU156" s="26"/>
      <c r="AV156" s="26"/>
      <c r="AW156" s="26"/>
      <c r="AX156" s="26"/>
      <c r="AY156" s="26"/>
    </row>
    <row r="157" spans="1:51" ht="18" customHeight="1" x14ac:dyDescent="0.25">
      <c r="A157" s="519"/>
      <c r="B157" s="501"/>
      <c r="C157" s="510"/>
      <c r="D157" s="607" t="s">
        <v>17196</v>
      </c>
      <c r="E157" s="362"/>
      <c r="F157" s="47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489"/>
      <c r="AT157" s="26"/>
      <c r="AU157" s="26"/>
      <c r="AV157" s="26"/>
      <c r="AW157" s="26"/>
      <c r="AX157" s="26"/>
      <c r="AY157" s="26"/>
    </row>
    <row r="158" spans="1:51" ht="18" customHeight="1" x14ac:dyDescent="0.25">
      <c r="A158" s="560">
        <v>45353</v>
      </c>
      <c r="B158" s="663" t="s">
        <v>17197</v>
      </c>
      <c r="C158" s="510" t="s">
        <v>17198</v>
      </c>
      <c r="D158" s="353" t="str">
        <f>+IFERROR(INDEX('Mã KH'!$C$3:$C$4984,MATCH('Vin Hà nội  tháng 2'!$C158,'Mã KH'!$A$3:$A$4984,0)),"")</f>
        <v>HH2 - Meco Complex, Tầng 1, Toà, Ng. 102 Trường Chinh, Phương Đình, Đống Đa, Hà Nội</v>
      </c>
      <c r="E158" s="362">
        <v>4157101067</v>
      </c>
      <c r="F158" s="392"/>
      <c r="G158" s="392"/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>
        <v>10</v>
      </c>
      <c r="T158" s="392"/>
      <c r="U158" s="392">
        <v>5</v>
      </c>
      <c r="V158" s="392"/>
      <c r="W158" s="392"/>
      <c r="X158" s="392"/>
      <c r="Y158" s="392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5"/>
      <c r="AJ158" s="668" t="s">
        <v>17225</v>
      </c>
      <c r="AT158" s="26"/>
      <c r="AU158" s="26"/>
      <c r="AV158" s="26"/>
      <c r="AW158" s="26"/>
      <c r="AX158" s="26"/>
      <c r="AY158" s="26"/>
    </row>
    <row r="159" spans="1:51" ht="18" customHeight="1" x14ac:dyDescent="0.25">
      <c r="A159" s="560">
        <v>45353</v>
      </c>
      <c r="B159" s="609"/>
      <c r="C159" s="510" t="s">
        <v>17199</v>
      </c>
      <c r="D159" s="353" t="str">
        <f>+IFERROR(INDEX('Mã KH'!$C$3:$C$4984,MATCH('Vin Hà nội  tháng 2'!$C159,'Mã KH'!$A$3:$A$4984,0)),"")</f>
        <v>Tầng B1, Vincom Center Phạm Ngọc Thạch, 2 Phạm Ngọc Thạch,  Quận Đống Đa, Hà Nội</v>
      </c>
      <c r="E159" s="362">
        <v>4157022379</v>
      </c>
      <c r="F159" s="392">
        <v>5</v>
      </c>
      <c r="G159" s="392">
        <v>10</v>
      </c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>
        <v>4</v>
      </c>
      <c r="T159" s="392"/>
      <c r="U159" s="392">
        <v>5</v>
      </c>
      <c r="V159" s="392"/>
      <c r="W159" s="392"/>
      <c r="X159" s="392"/>
      <c r="Y159" s="392"/>
      <c r="Z159" s="392"/>
      <c r="AA159" s="392"/>
      <c r="AB159" s="392"/>
      <c r="AC159" s="392">
        <v>5</v>
      </c>
      <c r="AD159" s="392">
        <v>10</v>
      </c>
      <c r="AE159" s="392"/>
      <c r="AF159" s="392">
        <v>5</v>
      </c>
      <c r="AG159" s="392">
        <v>2</v>
      </c>
      <c r="AH159" s="392"/>
      <c r="AI159" s="395"/>
      <c r="AJ159" s="660"/>
      <c r="AT159" s="26"/>
      <c r="AU159" s="26"/>
      <c r="AV159" s="26"/>
      <c r="AW159" s="26"/>
      <c r="AX159" s="26"/>
      <c r="AY159" s="26"/>
    </row>
    <row r="160" spans="1:51" ht="18" customHeight="1" x14ac:dyDescent="0.25">
      <c r="A160" s="560">
        <v>45353</v>
      </c>
      <c r="B160" s="609"/>
      <c r="C160" s="510" t="s">
        <v>17199</v>
      </c>
      <c r="D160" s="353" t="str">
        <f>+IFERROR(INDEX('Mã KH'!$C$3:$C$4984,MATCH('Vin Hà nội  tháng 2'!$C160,'Mã KH'!$A$3:$A$4984,0)),"")</f>
        <v>Tầng B1, Vincom Center Phạm Ngọc Thạch, 2 Phạm Ngọc Thạch,  Quận Đống Đa, Hà Nội</v>
      </c>
      <c r="E160" s="362">
        <v>4156974812</v>
      </c>
      <c r="F160" s="392">
        <v>5</v>
      </c>
      <c r="G160" s="392">
        <v>10</v>
      </c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>
        <v>6</v>
      </c>
      <c r="T160" s="392"/>
      <c r="U160" s="392">
        <v>5</v>
      </c>
      <c r="V160" s="392">
        <v>20</v>
      </c>
      <c r="W160" s="392"/>
      <c r="X160" s="392"/>
      <c r="Y160" s="392"/>
      <c r="Z160" s="392"/>
      <c r="AA160" s="392">
        <v>10</v>
      </c>
      <c r="AB160" s="392"/>
      <c r="AC160" s="392">
        <v>20</v>
      </c>
      <c r="AD160" s="392">
        <v>6</v>
      </c>
      <c r="AE160" s="392"/>
      <c r="AF160" s="392"/>
      <c r="AG160" s="392">
        <v>5</v>
      </c>
      <c r="AH160" s="392"/>
      <c r="AI160" s="395"/>
      <c r="AJ160" s="660"/>
      <c r="AT160" s="26"/>
      <c r="AU160" s="26"/>
      <c r="AV160" s="26"/>
      <c r="AW160" s="26"/>
      <c r="AX160" s="26"/>
      <c r="AY160" s="26"/>
    </row>
    <row r="161" spans="1:51" ht="18" customHeight="1" x14ac:dyDescent="0.25">
      <c r="A161" s="560">
        <v>45353</v>
      </c>
      <c r="B161" s="609"/>
      <c r="C161" s="510" t="s">
        <v>17200</v>
      </c>
      <c r="D161" s="353" t="str">
        <f>+IFERROR(INDEX('Mã KH'!$C$3:$C$4984,MATCH('Vin Hà nội  tháng 2'!$C161,'Mã KH'!$A$3:$A$4984,0)),"")</f>
        <v>98 Thái Thịnh, Ngã Tư Sở, Đống Đa, Hà Nội</v>
      </c>
      <c r="E161" s="362">
        <v>4156998214</v>
      </c>
      <c r="F161" s="392"/>
      <c r="G161" s="392"/>
      <c r="H161" s="392"/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92"/>
      <c r="U161" s="392">
        <v>10</v>
      </c>
      <c r="V161" s="392">
        <v>20</v>
      </c>
      <c r="W161" s="392"/>
      <c r="X161" s="392"/>
      <c r="Y161" s="392"/>
      <c r="Z161" s="392"/>
      <c r="AA161" s="392"/>
      <c r="AB161" s="392"/>
      <c r="AC161" s="392"/>
      <c r="AD161" s="392"/>
      <c r="AE161" s="392"/>
      <c r="AF161" s="392"/>
      <c r="AG161" s="392"/>
      <c r="AH161" s="392"/>
      <c r="AI161" s="395"/>
      <c r="AJ161" s="660"/>
      <c r="AT161" s="26"/>
      <c r="AU161" s="26"/>
      <c r="AV161" s="26"/>
      <c r="AW161" s="26"/>
      <c r="AX161" s="26"/>
      <c r="AY161" s="26"/>
    </row>
    <row r="162" spans="1:51" ht="18" customHeight="1" x14ac:dyDescent="0.25">
      <c r="A162" s="560">
        <v>45353</v>
      </c>
      <c r="B162" s="609"/>
      <c r="C162" s="510" t="s">
        <v>17201</v>
      </c>
      <c r="D162" s="353" t="str">
        <f>+IFERROR(INDEX('Mã KH'!$C$3:$C$4984,MATCH('Vin Hà nội  tháng 2'!$C162,'Mã KH'!$A$3:$A$4984,0)),"")</f>
        <v>19 Trúc Khê - P. Láng Hạ. Q. Đống Đa. Hà Nội</v>
      </c>
      <c r="E162" s="362">
        <v>4157020132</v>
      </c>
      <c r="F162" s="392">
        <v>10</v>
      </c>
      <c r="G162" s="392"/>
      <c r="H162" s="392"/>
      <c r="I162" s="392"/>
      <c r="J162" s="392">
        <v>3</v>
      </c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/>
      <c r="AA162" s="392"/>
      <c r="AB162" s="392"/>
      <c r="AC162" s="392">
        <v>15</v>
      </c>
      <c r="AD162" s="392"/>
      <c r="AE162" s="392"/>
      <c r="AF162" s="392">
        <v>6</v>
      </c>
      <c r="AG162" s="392"/>
      <c r="AH162" s="392"/>
      <c r="AI162" s="395"/>
      <c r="AJ162" s="660"/>
      <c r="AT162" s="26"/>
      <c r="AU162" s="26"/>
      <c r="AV162" s="26"/>
      <c r="AW162" s="26"/>
      <c r="AX162" s="26"/>
      <c r="AY162" s="26"/>
    </row>
    <row r="163" spans="1:51" ht="18" customHeight="1" x14ac:dyDescent="0.25">
      <c r="A163" s="560">
        <v>45353</v>
      </c>
      <c r="B163" s="609"/>
      <c r="C163" s="510" t="s">
        <v>17202</v>
      </c>
      <c r="D163" s="353" t="str">
        <f>+IFERROR(INDEX('Mã KH'!$C$3:$C$4984,MATCH('Vin Hà nội  tháng 2'!$C163,'Mã KH'!$A$3:$A$4984,0)),"")</f>
        <v>54A Nguyễn Chí Thanh, Quận Đống Đa, HN</v>
      </c>
      <c r="E163" s="362">
        <v>4157085417</v>
      </c>
      <c r="F163" s="392"/>
      <c r="G163" s="392"/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392">
        <v>5</v>
      </c>
      <c r="V163" s="392">
        <v>18</v>
      </c>
      <c r="W163" s="392"/>
      <c r="X163" s="392"/>
      <c r="Y163" s="392"/>
      <c r="Z163" s="392"/>
      <c r="AA163" s="392"/>
      <c r="AB163" s="392"/>
      <c r="AC163" s="392">
        <v>10</v>
      </c>
      <c r="AD163" s="392"/>
      <c r="AE163" s="392"/>
      <c r="AF163" s="392"/>
      <c r="AG163" s="392"/>
      <c r="AH163" s="392"/>
      <c r="AI163" s="395"/>
      <c r="AJ163" s="660"/>
      <c r="AT163" s="26"/>
      <c r="AU163" s="26"/>
      <c r="AV163" s="26"/>
      <c r="AW163" s="26"/>
      <c r="AX163" s="26"/>
      <c r="AY163" s="26"/>
    </row>
    <row r="164" spans="1:51" ht="18" customHeight="1" x14ac:dyDescent="0.25">
      <c r="A164" s="560">
        <v>45353</v>
      </c>
      <c r="B164" s="663" t="s">
        <v>17098</v>
      </c>
      <c r="C164" s="510" t="s">
        <v>17203</v>
      </c>
      <c r="D164" s="353" t="str">
        <f>+IFERROR(INDEX('Mã KH'!$C$3:$C$4984,MATCH('Vin Hà nội  tháng 2'!$C164,'Mã KH'!$A$3:$A$4984,0)),"")</f>
        <v>51 Xuân Diệu, P. Tứ Liên,  Quận Tây Hồ, Hà Nội</v>
      </c>
      <c r="E164" s="362">
        <v>4156952775</v>
      </c>
      <c r="F164" s="392">
        <v>5</v>
      </c>
      <c r="G164" s="392">
        <v>20</v>
      </c>
      <c r="H164" s="392"/>
      <c r="I164" s="392"/>
      <c r="J164" s="392"/>
      <c r="K164" s="392"/>
      <c r="L164" s="392"/>
      <c r="M164" s="392"/>
      <c r="N164" s="392"/>
      <c r="O164" s="392"/>
      <c r="P164" s="392"/>
      <c r="Q164" s="392"/>
      <c r="R164" s="392"/>
      <c r="S164" s="392"/>
      <c r="T164" s="392"/>
      <c r="U164" s="392">
        <v>10</v>
      </c>
      <c r="V164" s="392"/>
      <c r="W164" s="392"/>
      <c r="X164" s="392"/>
      <c r="Y164" s="392"/>
      <c r="Z164" s="392"/>
      <c r="AA164" s="392"/>
      <c r="AB164" s="392"/>
      <c r="AC164" s="392">
        <v>30</v>
      </c>
      <c r="AD164" s="392"/>
      <c r="AE164" s="392"/>
      <c r="AF164" s="392"/>
      <c r="AG164" s="392"/>
      <c r="AH164" s="392"/>
      <c r="AI164" s="395"/>
      <c r="AJ164" s="660"/>
      <c r="AT164" s="26"/>
      <c r="AU164" s="26"/>
      <c r="AV164" s="26"/>
      <c r="AW164" s="26"/>
      <c r="AX164" s="26"/>
      <c r="AY164" s="26"/>
    </row>
    <row r="165" spans="1:51" ht="18" customHeight="1" x14ac:dyDescent="0.25">
      <c r="A165" s="560">
        <v>45353</v>
      </c>
      <c r="B165" s="609"/>
      <c r="C165" s="510" t="s">
        <v>17204</v>
      </c>
      <c r="D165" s="353" t="str">
        <f>+IFERROR(INDEX('Mã KH'!$C$3:$C$4984,MATCH('Vin Hà nội  tháng 2'!$C165,'Mã KH'!$A$3:$A$4984,0)),"")</f>
        <v>Lô E khu đất D1 tòa nhà hỗn hợp Vườn Đào, Phường Phú Thượng, Quận Tây Hồ, HN</v>
      </c>
      <c r="E165" s="362">
        <v>4157011988</v>
      </c>
      <c r="F165" s="392">
        <v>5</v>
      </c>
      <c r="G165" s="392">
        <v>5</v>
      </c>
      <c r="H165" s="392"/>
      <c r="I165" s="392"/>
      <c r="J165" s="392">
        <v>10</v>
      </c>
      <c r="K165" s="392"/>
      <c r="L165" s="392"/>
      <c r="M165" s="392">
        <v>5</v>
      </c>
      <c r="N165" s="392"/>
      <c r="O165" s="392">
        <v>5</v>
      </c>
      <c r="P165" s="392"/>
      <c r="Q165" s="392"/>
      <c r="R165" s="392"/>
      <c r="S165" s="392">
        <v>10</v>
      </c>
      <c r="T165" s="392"/>
      <c r="U165" s="392"/>
      <c r="V165" s="392"/>
      <c r="W165" s="392"/>
      <c r="X165" s="392"/>
      <c r="Y165" s="392"/>
      <c r="Z165" s="392"/>
      <c r="AA165" s="392"/>
      <c r="AB165" s="392"/>
      <c r="AC165" s="392"/>
      <c r="AD165" s="392">
        <v>15</v>
      </c>
      <c r="AE165" s="392"/>
      <c r="AF165" s="392">
        <v>3</v>
      </c>
      <c r="AG165" s="392">
        <v>1</v>
      </c>
      <c r="AH165" s="392">
        <v>5</v>
      </c>
      <c r="AI165" s="395"/>
      <c r="AJ165" s="660"/>
      <c r="AT165" s="26"/>
      <c r="AU165" s="26"/>
      <c r="AV165" s="26"/>
      <c r="AW165" s="26"/>
      <c r="AX165" s="26"/>
      <c r="AY165" s="26"/>
    </row>
    <row r="166" spans="1:51" ht="18" customHeight="1" x14ac:dyDescent="0.25">
      <c r="A166" s="560">
        <v>45353</v>
      </c>
      <c r="B166" s="609"/>
      <c r="C166" s="510" t="s">
        <v>17205</v>
      </c>
      <c r="D166" s="353" t="str">
        <f>+IFERROR(INDEX('Mã KH'!$C$3:$C$4984,MATCH('Vin Hà nội  tháng 2'!$C166,'Mã KH'!$A$3:$A$4984,0)),"")</f>
        <v>Nhà F, Ngõ 28 Xuân La. Phường Xuân La, Quận Tây Hồ, Hà Nội</v>
      </c>
      <c r="E166" s="362">
        <v>4157120271</v>
      </c>
      <c r="F166" s="392"/>
      <c r="G166" s="392">
        <v>5</v>
      </c>
      <c r="H166" s="392"/>
      <c r="I166" s="392"/>
      <c r="J166" s="392">
        <v>5</v>
      </c>
      <c r="K166" s="392"/>
      <c r="L166" s="392"/>
      <c r="M166" s="392">
        <v>5</v>
      </c>
      <c r="N166" s="392"/>
      <c r="O166" s="392">
        <v>5</v>
      </c>
      <c r="P166" s="392"/>
      <c r="Q166" s="392"/>
      <c r="R166" s="392"/>
      <c r="S166" s="392"/>
      <c r="T166" s="392"/>
      <c r="U166" s="392">
        <v>5</v>
      </c>
      <c r="V166" s="392"/>
      <c r="W166" s="392"/>
      <c r="X166" s="392"/>
      <c r="Y166" s="392"/>
      <c r="Z166" s="392"/>
      <c r="AA166" s="392"/>
      <c r="AB166" s="392"/>
      <c r="AC166" s="392">
        <v>5</v>
      </c>
      <c r="AD166" s="392">
        <v>5</v>
      </c>
      <c r="AE166" s="392"/>
      <c r="AF166" s="392"/>
      <c r="AG166" s="392"/>
      <c r="AH166" s="392">
        <v>4</v>
      </c>
      <c r="AI166" s="395"/>
      <c r="AJ166" s="660"/>
      <c r="AT166" s="26"/>
      <c r="AU166" s="26"/>
      <c r="AV166" s="26"/>
      <c r="AW166" s="26"/>
      <c r="AX166" s="26"/>
      <c r="AY166" s="26"/>
    </row>
    <row r="167" spans="1:51" ht="18" customHeight="1" x14ac:dyDescent="0.25">
      <c r="A167" s="560">
        <v>45353</v>
      </c>
      <c r="B167" s="609"/>
      <c r="C167" s="510" t="s">
        <v>17206</v>
      </c>
      <c r="D167" s="353" t="str">
        <f>+IFERROR(INDEX('Mã KH'!$C$3:$C$4984,MATCH('Vin Hà nội  tháng 2'!$C167,'Mã KH'!$A$3:$A$4984,0)),"")</f>
        <v>Tòa nhà Sun Plaza Thụy Khuê, Số nhà 69B đường Thụy Khuê, P. Thụy Khuê, Quận Tây Hồ, Hà Nội</v>
      </c>
      <c r="E167" s="362">
        <v>4157037297</v>
      </c>
      <c r="F167" s="392"/>
      <c r="G167" s="392"/>
      <c r="H167" s="392"/>
      <c r="I167" s="392"/>
      <c r="J167" s="392"/>
      <c r="K167" s="392"/>
      <c r="L167" s="392"/>
      <c r="M167" s="392"/>
      <c r="N167" s="392"/>
      <c r="O167" s="392">
        <v>3</v>
      </c>
      <c r="P167" s="392"/>
      <c r="Q167" s="392"/>
      <c r="R167" s="392"/>
      <c r="S167" s="392">
        <v>3</v>
      </c>
      <c r="T167" s="392"/>
      <c r="U167" s="392">
        <v>5</v>
      </c>
      <c r="V167" s="392"/>
      <c r="W167" s="392"/>
      <c r="X167" s="392"/>
      <c r="Y167" s="392"/>
      <c r="Z167" s="392"/>
      <c r="AA167" s="392"/>
      <c r="AB167" s="392"/>
      <c r="AC167" s="392">
        <v>3</v>
      </c>
      <c r="AD167" s="392">
        <v>3</v>
      </c>
      <c r="AE167" s="392"/>
      <c r="AF167" s="392"/>
      <c r="AG167" s="392"/>
      <c r="AH167" s="392"/>
      <c r="AI167" s="395"/>
      <c r="AJ167" s="660"/>
      <c r="AT167" s="26"/>
      <c r="AU167" s="26"/>
      <c r="AV167" s="26"/>
      <c r="AW167" s="26"/>
      <c r="AX167" s="26"/>
      <c r="AY167" s="26"/>
    </row>
    <row r="168" spans="1:51" ht="18" customHeight="1" x14ac:dyDescent="0.25">
      <c r="A168" s="560">
        <v>45353</v>
      </c>
      <c r="B168" s="663" t="s">
        <v>17140</v>
      </c>
      <c r="C168" s="510" t="s">
        <v>7707</v>
      </c>
      <c r="D168" s="353" t="str">
        <f>+IFERROR(INDEX('Mã KH'!$C$3:$C$4984,MATCH('Vin Hà nội  tháng 2'!$C168,'Mã KH'!$A$3:$A$4984,0)),"")</f>
        <v>Tầng B1, TTTM VinCom Center Liễu Giai, Số 29 Liễu Giai, Phường Ngọc Khánh, Quận Ba Đình, Hà Nội</v>
      </c>
      <c r="E168" s="362">
        <v>4156994908</v>
      </c>
      <c r="F168" s="392"/>
      <c r="G168" s="392"/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392">
        <v>2</v>
      </c>
      <c r="V168" s="392"/>
      <c r="W168" s="392"/>
      <c r="X168" s="392"/>
      <c r="Y168" s="392"/>
      <c r="Z168" s="392"/>
      <c r="AA168" s="392"/>
      <c r="AB168" s="392"/>
      <c r="AC168" s="392">
        <v>20</v>
      </c>
      <c r="AD168" s="392"/>
      <c r="AE168" s="392"/>
      <c r="AF168" s="392"/>
      <c r="AG168" s="392"/>
      <c r="AH168" s="392"/>
      <c r="AI168" s="395"/>
      <c r="AJ168" s="660"/>
      <c r="AT168" s="26"/>
      <c r="AU168" s="26"/>
      <c r="AV168" s="26"/>
      <c r="AW168" s="26"/>
      <c r="AX168" s="26"/>
      <c r="AY168" s="26"/>
    </row>
    <row r="169" spans="1:51" ht="18" customHeight="1" x14ac:dyDescent="0.25">
      <c r="A169" s="560">
        <v>45353</v>
      </c>
      <c r="B169" s="663" t="s">
        <v>17042</v>
      </c>
      <c r="C169" s="510" t="s">
        <v>17207</v>
      </c>
      <c r="D169" s="353" t="str">
        <f>+IFERROR(INDEX('Mã KH'!$C$3:$C$4984,MATCH('Vin Hà nội  tháng 2'!$C169,'Mã KH'!$A$3:$A$4984,0)),"")</f>
        <v>90 Phạm Hùng, Mỹ Đình, Từ Liêm, Hà Nội</v>
      </c>
      <c r="E169" s="362">
        <v>4157130406</v>
      </c>
      <c r="F169" s="392"/>
      <c r="G169" s="392"/>
      <c r="H169" s="392"/>
      <c r="I169" s="392"/>
      <c r="J169" s="392"/>
      <c r="K169" s="392"/>
      <c r="L169" s="392"/>
      <c r="M169" s="392">
        <v>19</v>
      </c>
      <c r="N169" s="392"/>
      <c r="O169" s="392"/>
      <c r="P169" s="392"/>
      <c r="Q169" s="392"/>
      <c r="R169" s="392"/>
      <c r="S169" s="392"/>
      <c r="T169" s="392"/>
      <c r="U169" s="392"/>
      <c r="V169" s="392"/>
      <c r="W169" s="392"/>
      <c r="X169" s="392"/>
      <c r="Y169" s="392"/>
      <c r="Z169" s="392"/>
      <c r="AA169" s="392"/>
      <c r="AB169" s="392"/>
      <c r="AC169" s="392"/>
      <c r="AD169" s="392"/>
      <c r="AE169" s="392"/>
      <c r="AF169" s="392"/>
      <c r="AG169" s="392"/>
      <c r="AH169" s="392"/>
      <c r="AI169" s="395"/>
      <c r="AJ169" s="660"/>
      <c r="AT169" s="26"/>
      <c r="AU169" s="26"/>
      <c r="AV169" s="26"/>
      <c r="AW169" s="26"/>
      <c r="AX169" s="26"/>
      <c r="AY169" s="26"/>
    </row>
    <row r="170" spans="1:51" ht="18" customHeight="1" x14ac:dyDescent="0.25">
      <c r="A170" s="560">
        <v>45353</v>
      </c>
      <c r="B170" s="669" t="s">
        <v>17039</v>
      </c>
      <c r="C170" s="510" t="s">
        <v>8597</v>
      </c>
      <c r="D170" s="353" t="str">
        <f>+IFERROR(INDEX('Mã KH'!$C$3:$C$4984,MATCH('Vin Hà nội  tháng 2'!$C170,'Mã KH'!$A$3:$A$4984,0)),"")</f>
        <v>NO – 26; LK15 Hà Trì, phường Hà Cầu, quận Hà Đông, HN</v>
      </c>
      <c r="E170" s="362">
        <v>4157074250</v>
      </c>
      <c r="F170" s="392"/>
      <c r="G170" s="392"/>
      <c r="H170" s="392"/>
      <c r="I170" s="392"/>
      <c r="J170" s="392"/>
      <c r="K170" s="392"/>
      <c r="L170" s="392"/>
      <c r="M170" s="392"/>
      <c r="N170" s="392"/>
      <c r="O170" s="392"/>
      <c r="P170" s="392"/>
      <c r="Q170" s="392"/>
      <c r="R170" s="392"/>
      <c r="S170" s="392"/>
      <c r="T170" s="392"/>
      <c r="U170" s="392">
        <v>10</v>
      </c>
      <c r="V170" s="392">
        <v>10</v>
      </c>
      <c r="W170" s="392"/>
      <c r="X170" s="392"/>
      <c r="Y170" s="392"/>
      <c r="Z170" s="392"/>
      <c r="AA170" s="392"/>
      <c r="AB170" s="392"/>
      <c r="AC170" s="392"/>
      <c r="AD170" s="392"/>
      <c r="AE170" s="392"/>
      <c r="AF170" s="392">
        <v>6</v>
      </c>
      <c r="AG170" s="392"/>
      <c r="AH170" s="392"/>
      <c r="AI170" s="395"/>
      <c r="AJ170" s="617" t="s">
        <v>17226</v>
      </c>
      <c r="AT170" s="26"/>
      <c r="AU170" s="26"/>
      <c r="AV170" s="26"/>
      <c r="AW170" s="26"/>
      <c r="AX170" s="26"/>
      <c r="AY170" s="26"/>
    </row>
    <row r="171" spans="1:51" ht="18" customHeight="1" x14ac:dyDescent="0.25">
      <c r="A171" s="560">
        <v>45353</v>
      </c>
      <c r="B171" s="610"/>
      <c r="C171" s="510" t="s">
        <v>8597</v>
      </c>
      <c r="D171" s="353" t="str">
        <f>+IFERROR(INDEX('Mã KH'!$C$3:$C$4984,MATCH('Vin Hà nội  tháng 2'!$C171,'Mã KH'!$A$3:$A$4984,0)),"")</f>
        <v>NO – 26; LK15 Hà Trì, phường Hà Cầu, quận Hà Đông, HN</v>
      </c>
      <c r="E171" s="362">
        <v>4157078114</v>
      </c>
      <c r="F171" s="392"/>
      <c r="G171" s="392"/>
      <c r="H171" s="392"/>
      <c r="I171" s="392"/>
      <c r="J171" s="392"/>
      <c r="K171" s="392"/>
      <c r="L171" s="392"/>
      <c r="M171" s="392"/>
      <c r="N171" s="392"/>
      <c r="O171" s="392"/>
      <c r="P171" s="392"/>
      <c r="Q171" s="392"/>
      <c r="R171" s="392"/>
      <c r="S171" s="392"/>
      <c r="T171" s="392"/>
      <c r="U171" s="392">
        <v>5</v>
      </c>
      <c r="V171" s="392">
        <v>5</v>
      </c>
      <c r="W171" s="392"/>
      <c r="X171" s="392"/>
      <c r="Y171" s="392"/>
      <c r="Z171" s="392"/>
      <c r="AA171" s="392"/>
      <c r="AB171" s="392"/>
      <c r="AC171" s="392"/>
      <c r="AD171" s="392"/>
      <c r="AE171" s="392"/>
      <c r="AF171" s="392"/>
      <c r="AG171" s="392"/>
      <c r="AH171" s="392"/>
      <c r="AI171" s="395"/>
      <c r="AJ171" s="660"/>
      <c r="AT171" s="26"/>
      <c r="AU171" s="26"/>
      <c r="AV171" s="26"/>
      <c r="AW171" s="26"/>
      <c r="AX171" s="26"/>
      <c r="AY171" s="26"/>
    </row>
    <row r="172" spans="1:51" ht="18" customHeight="1" x14ac:dyDescent="0.25">
      <c r="A172" s="560">
        <v>45353</v>
      </c>
      <c r="B172" s="610"/>
      <c r="C172" s="510" t="s">
        <v>17208</v>
      </c>
      <c r="D172" s="353" t="str">
        <f>+IFERROR(INDEX('Mã KH'!$C$3:$C$4984,MATCH('Vin Hà nội  tháng 2'!$C172,'Mã KH'!$A$3:$A$4984,0)),"")</f>
        <v>Villa II-14, Dự án khu nhà ở và trung tâm Thương mại, P. Hà Cầu, Q. Hà Đông, TP. Hà Nội</v>
      </c>
      <c r="E172" s="362">
        <v>4157155088</v>
      </c>
      <c r="F172" s="392"/>
      <c r="G172" s="392"/>
      <c r="H172" s="392"/>
      <c r="I172" s="392"/>
      <c r="J172" s="392"/>
      <c r="K172" s="392"/>
      <c r="L172" s="392"/>
      <c r="M172" s="392"/>
      <c r="N172" s="392"/>
      <c r="O172" s="392"/>
      <c r="P172" s="392"/>
      <c r="Q172" s="392"/>
      <c r="R172" s="392"/>
      <c r="S172" s="392"/>
      <c r="T172" s="392"/>
      <c r="U172" s="392">
        <v>10</v>
      </c>
      <c r="V172" s="392">
        <v>5</v>
      </c>
      <c r="W172" s="392"/>
      <c r="X172" s="392"/>
      <c r="Y172" s="392"/>
      <c r="Z172" s="392"/>
      <c r="AA172" s="392"/>
      <c r="AB172" s="392"/>
      <c r="AC172" s="392">
        <v>3</v>
      </c>
      <c r="AD172" s="392">
        <v>5</v>
      </c>
      <c r="AE172" s="392"/>
      <c r="AF172" s="392"/>
      <c r="AG172" s="392"/>
      <c r="AH172" s="392"/>
      <c r="AI172" s="395"/>
      <c r="AJ172" s="660"/>
      <c r="AT172" s="26"/>
      <c r="AU172" s="26"/>
      <c r="AV172" s="26"/>
      <c r="AW172" s="26"/>
      <c r="AX172" s="26"/>
      <c r="AY172" s="26"/>
    </row>
    <row r="173" spans="1:51" s="402" customFormat="1" ht="18" customHeight="1" x14ac:dyDescent="0.25">
      <c r="A173" s="560">
        <v>45353</v>
      </c>
      <c r="B173" s="610"/>
      <c r="C173" s="510" t="s">
        <v>8321</v>
      </c>
      <c r="D173" s="353" t="str">
        <f>+IFERROR(INDEX('Mã KH'!$C$3:$C$4984,MATCH('Vin Hà nội  tháng 2'!$C173,'Mã KH'!$A$3:$A$4984,0)),"")</f>
        <v>Tầng 1 ,Tòa FLC Star Tower, 418 Quang Trung, phường La Khê, quận Hà Đông, Hà Nội</v>
      </c>
      <c r="E173" s="362">
        <v>4157075147</v>
      </c>
      <c r="F173" s="392"/>
      <c r="G173" s="392"/>
      <c r="H173" s="392"/>
      <c r="I173" s="392"/>
      <c r="J173" s="392"/>
      <c r="K173" s="392"/>
      <c r="L173" s="392"/>
      <c r="M173" s="392"/>
      <c r="N173" s="392"/>
      <c r="O173" s="392"/>
      <c r="P173" s="392"/>
      <c r="Q173" s="392"/>
      <c r="R173" s="392"/>
      <c r="S173" s="392"/>
      <c r="T173" s="392"/>
      <c r="U173" s="392">
        <v>10</v>
      </c>
      <c r="V173" s="392">
        <v>10</v>
      </c>
      <c r="W173" s="392"/>
      <c r="X173" s="392"/>
      <c r="Y173" s="392"/>
      <c r="Z173" s="392"/>
      <c r="AA173" s="392"/>
      <c r="AB173" s="392"/>
      <c r="AC173" s="392">
        <v>5</v>
      </c>
      <c r="AD173" s="392">
        <v>5</v>
      </c>
      <c r="AE173" s="392"/>
      <c r="AF173" s="392"/>
      <c r="AG173" s="392"/>
      <c r="AH173" s="392"/>
      <c r="AI173" s="395"/>
      <c r="AJ173" s="660"/>
      <c r="AK173" s="26"/>
      <c r="AL173" s="26"/>
      <c r="AM173" s="26"/>
      <c r="AN173" s="26"/>
      <c r="AO173" s="26"/>
      <c r="AP173" s="26"/>
      <c r="AQ173" s="26"/>
      <c r="AR173" s="26"/>
      <c r="AS173" s="26"/>
    </row>
    <row r="174" spans="1:51" ht="18" customHeight="1" x14ac:dyDescent="0.25">
      <c r="A174" s="560">
        <v>45353</v>
      </c>
      <c r="B174" s="610"/>
      <c r="C174" s="510" t="s">
        <v>9720</v>
      </c>
      <c r="D174" s="353" t="str">
        <f>+IFERROR(INDEX('Mã KH'!$C$3:$C$4984,MATCH('Vin Hà nội  tháng 2'!$C174,'Mã KH'!$A$3:$A$4984,0)),"")</f>
        <v>LK9-39 Khu Đô Thị mới Văn Phú, Phường Phú La, Quận Hà Đông, HN</v>
      </c>
      <c r="E174" s="362">
        <v>4157131018</v>
      </c>
      <c r="F174" s="392"/>
      <c r="G174" s="392"/>
      <c r="H174" s="392"/>
      <c r="I174" s="392"/>
      <c r="J174" s="392"/>
      <c r="K174" s="392"/>
      <c r="L174" s="392"/>
      <c r="M174" s="392"/>
      <c r="N174" s="392"/>
      <c r="O174" s="392"/>
      <c r="P174" s="392"/>
      <c r="Q174" s="392"/>
      <c r="R174" s="392"/>
      <c r="S174" s="392"/>
      <c r="T174" s="392"/>
      <c r="U174" s="392">
        <v>15</v>
      </c>
      <c r="V174" s="392">
        <v>15</v>
      </c>
      <c r="W174" s="392"/>
      <c r="X174" s="392"/>
      <c r="Y174" s="392"/>
      <c r="Z174" s="392"/>
      <c r="AA174" s="392"/>
      <c r="AB174" s="392"/>
      <c r="AC174" s="392">
        <v>15</v>
      </c>
      <c r="AD174" s="392"/>
      <c r="AE174" s="392"/>
      <c r="AF174" s="392"/>
      <c r="AG174" s="392"/>
      <c r="AH174" s="392"/>
      <c r="AI174" s="395"/>
      <c r="AJ174" s="660"/>
      <c r="AT174" s="26"/>
      <c r="AU174" s="26"/>
      <c r="AV174" s="26"/>
      <c r="AW174" s="26"/>
      <c r="AX174" s="26"/>
      <c r="AY174" s="26"/>
    </row>
    <row r="175" spans="1:51" ht="18" customHeight="1" x14ac:dyDescent="0.25">
      <c r="A175" s="560">
        <v>45353</v>
      </c>
      <c r="B175" s="610"/>
      <c r="C175" s="510" t="s">
        <v>17178</v>
      </c>
      <c r="D175" s="353" t="str">
        <f>+IFERROR(INDEX('Mã KH'!$C$3:$C$4984,MATCH('Vin Hà nội  tháng 2'!$C175,'Mã KH'!$A$3:$A$4984,0)),"")</f>
        <v>Số 42 Đường Nghĩa Lộ, Phường Yên Nghĩa, Quận Hà Đông, HN</v>
      </c>
      <c r="E175" s="362">
        <v>4157143534</v>
      </c>
      <c r="F175" s="392"/>
      <c r="G175" s="392"/>
      <c r="H175" s="392"/>
      <c r="I175" s="392"/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392">
        <v>10</v>
      </c>
      <c r="V175" s="392">
        <v>8</v>
      </c>
      <c r="W175" s="392"/>
      <c r="X175" s="392"/>
      <c r="Y175" s="392"/>
      <c r="Z175" s="392"/>
      <c r="AA175" s="392"/>
      <c r="AB175" s="392"/>
      <c r="AC175" s="392"/>
      <c r="AD175" s="392"/>
      <c r="AE175" s="392"/>
      <c r="AF175" s="392"/>
      <c r="AG175" s="392"/>
      <c r="AH175" s="392"/>
      <c r="AI175" s="395"/>
      <c r="AJ175" s="660"/>
      <c r="AT175" s="26"/>
      <c r="AU175" s="26"/>
      <c r="AV175" s="26"/>
      <c r="AW175" s="26"/>
      <c r="AX175" s="26"/>
      <c r="AY175" s="26"/>
    </row>
    <row r="176" spans="1:51" ht="18" customHeight="1" x14ac:dyDescent="0.25">
      <c r="A176" s="560">
        <v>45353</v>
      </c>
      <c r="B176" s="610"/>
      <c r="C176" s="510" t="s">
        <v>8893</v>
      </c>
      <c r="D176" s="353" t="str">
        <f>+IFERROR(INDEX('Mã KH'!$C$3:$C$4984,MATCH('Vin Hà nội  tháng 2'!$C176,'Mã KH'!$A$3:$A$4984,0)),"")</f>
        <v>Lô số 03A, Tòa nhà H thuộc Dự Án HH2 khu đô thị mới Dương Nội, Hà Đông, Hà Nội.</v>
      </c>
      <c r="E176" s="362">
        <v>4157078379</v>
      </c>
      <c r="F176" s="392"/>
      <c r="G176" s="392"/>
      <c r="H176" s="392"/>
      <c r="I176" s="392"/>
      <c r="J176" s="392"/>
      <c r="K176" s="392"/>
      <c r="L176" s="392"/>
      <c r="M176" s="392"/>
      <c r="N176" s="392"/>
      <c r="O176" s="392"/>
      <c r="P176" s="392"/>
      <c r="Q176" s="392"/>
      <c r="R176" s="392"/>
      <c r="S176" s="392"/>
      <c r="T176" s="392"/>
      <c r="U176" s="392">
        <v>5</v>
      </c>
      <c r="V176" s="392"/>
      <c r="W176" s="392"/>
      <c r="X176" s="392"/>
      <c r="Y176" s="392"/>
      <c r="Z176" s="392"/>
      <c r="AA176" s="392"/>
      <c r="AB176" s="392"/>
      <c r="AC176" s="392">
        <v>5</v>
      </c>
      <c r="AD176" s="392">
        <v>5</v>
      </c>
      <c r="AE176" s="392"/>
      <c r="AF176" s="392"/>
      <c r="AG176" s="392"/>
      <c r="AH176" s="392"/>
      <c r="AI176" s="395"/>
      <c r="AJ176" s="660"/>
      <c r="AT176" s="26"/>
      <c r="AU176" s="26"/>
      <c r="AV176" s="26"/>
      <c r="AW176" s="26"/>
      <c r="AX176" s="26"/>
      <c r="AY176" s="26"/>
    </row>
    <row r="177" spans="1:51" ht="18" customHeight="1" x14ac:dyDescent="0.25">
      <c r="A177" s="560">
        <v>45353</v>
      </c>
      <c r="B177" s="610"/>
      <c r="C177" s="510" t="s">
        <v>8395</v>
      </c>
      <c r="D177" s="353" t="str">
        <f>+IFERROR(INDEX('Mã KH'!$C$3:$C$4984,MATCH('Vin Hà nội  tháng 2'!$C177,'Mã KH'!$A$3:$A$4984,0)),"")</f>
        <v>tầng 1 thuộc Toà K, Chung cư CT7, Tổ hợp Chung cư cao tầng NCG Residential, Quận Hà Đông, HN</v>
      </c>
      <c r="E177" s="362">
        <v>4157102710</v>
      </c>
      <c r="F177" s="392"/>
      <c r="G177" s="392"/>
      <c r="H177" s="392"/>
      <c r="I177" s="392"/>
      <c r="J177" s="392"/>
      <c r="K177" s="392"/>
      <c r="L177" s="392"/>
      <c r="M177" s="392"/>
      <c r="N177" s="392"/>
      <c r="O177" s="392"/>
      <c r="P177" s="392"/>
      <c r="Q177" s="392"/>
      <c r="R177" s="392"/>
      <c r="S177" s="392"/>
      <c r="T177" s="392"/>
      <c r="U177" s="392">
        <v>10</v>
      </c>
      <c r="V177" s="392"/>
      <c r="W177" s="392"/>
      <c r="X177" s="392"/>
      <c r="Y177" s="392"/>
      <c r="Z177" s="392"/>
      <c r="AA177" s="392"/>
      <c r="AB177" s="392"/>
      <c r="AC177" s="392">
        <v>10</v>
      </c>
      <c r="AD177" s="392">
        <v>20</v>
      </c>
      <c r="AE177" s="392"/>
      <c r="AF177" s="392">
        <v>10</v>
      </c>
      <c r="AG177" s="392"/>
      <c r="AH177" s="392"/>
      <c r="AI177" s="395"/>
      <c r="AJ177" s="660"/>
      <c r="AT177" s="26"/>
      <c r="AU177" s="26"/>
      <c r="AV177" s="26"/>
      <c r="AW177" s="26"/>
      <c r="AX177" s="26"/>
      <c r="AY177" s="26"/>
    </row>
    <row r="178" spans="1:51" ht="18" customHeight="1" x14ac:dyDescent="0.25">
      <c r="A178" s="560">
        <v>45353</v>
      </c>
      <c r="B178" s="610"/>
      <c r="C178" s="510" t="s">
        <v>17209</v>
      </c>
      <c r="D178" s="353" t="str">
        <f>+IFERROR(INDEX('Mã KH'!$C$3:$C$4984,MATCH('Vin Hà nội  tháng 2'!$C178,'Mã KH'!$A$3:$A$4984,0)),"")</f>
        <v>Số 121 Ỷ La, P.Dương Nội, Q. Hà Đông, HN</v>
      </c>
      <c r="E178" s="362">
        <v>4157114556</v>
      </c>
      <c r="F178" s="392"/>
      <c r="G178" s="392"/>
      <c r="H178" s="392"/>
      <c r="I178" s="392"/>
      <c r="J178" s="392"/>
      <c r="K178" s="392"/>
      <c r="L178" s="392"/>
      <c r="M178" s="392"/>
      <c r="N178" s="392"/>
      <c r="O178" s="392"/>
      <c r="P178" s="392"/>
      <c r="Q178" s="392"/>
      <c r="R178" s="392"/>
      <c r="S178" s="392"/>
      <c r="T178" s="392"/>
      <c r="U178" s="392">
        <v>10</v>
      </c>
      <c r="V178" s="392"/>
      <c r="W178" s="392"/>
      <c r="X178" s="392"/>
      <c r="Y178" s="392"/>
      <c r="Z178" s="392"/>
      <c r="AA178" s="392"/>
      <c r="AB178" s="392"/>
      <c r="AC178" s="392"/>
      <c r="AD178" s="392"/>
      <c r="AE178" s="392"/>
      <c r="AF178" s="392"/>
      <c r="AG178" s="392"/>
      <c r="AH178" s="392"/>
      <c r="AI178" s="395"/>
      <c r="AJ178" s="660"/>
      <c r="AT178" s="26"/>
      <c r="AU178" s="26"/>
      <c r="AV178" s="26"/>
      <c r="AW178" s="26"/>
      <c r="AX178" s="26"/>
      <c r="AY178" s="26"/>
    </row>
    <row r="179" spans="1:51" ht="18" customHeight="1" x14ac:dyDescent="0.25">
      <c r="A179" s="560">
        <v>45353</v>
      </c>
      <c r="B179" s="610"/>
      <c r="C179" s="510" t="s">
        <v>9748</v>
      </c>
      <c r="D179" s="353" t="str">
        <f>+IFERROR(INDEX('Mã KH'!$C$3:$C$4984,MATCH('Vin Hà nội  tháng 2'!$C179,'Mã KH'!$A$3:$A$4984,0)),"")</f>
        <v>Lô 37-TTTM1, Khu đô thị mới hai bên đường Lê Trọng Tấn, Phường Dương Nội, Quận Hà Đông, HN</v>
      </c>
      <c r="E179" s="362">
        <v>4156961447</v>
      </c>
      <c r="F179" s="392"/>
      <c r="G179" s="392"/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392"/>
      <c r="V179" s="392">
        <v>10</v>
      </c>
      <c r="W179" s="392"/>
      <c r="X179" s="392"/>
      <c r="Y179" s="392"/>
      <c r="Z179" s="392"/>
      <c r="AA179" s="392"/>
      <c r="AB179" s="392"/>
      <c r="AC179" s="392">
        <v>5</v>
      </c>
      <c r="AD179" s="392">
        <v>5</v>
      </c>
      <c r="AE179" s="392"/>
      <c r="AF179" s="392"/>
      <c r="AG179" s="392"/>
      <c r="AH179" s="392"/>
      <c r="AI179" s="395"/>
      <c r="AJ179" s="660"/>
      <c r="AT179" s="26"/>
      <c r="AU179" s="26"/>
      <c r="AV179" s="26"/>
      <c r="AW179" s="26"/>
      <c r="AX179" s="26"/>
      <c r="AY179" s="26"/>
    </row>
    <row r="180" spans="1:51" ht="18" customHeight="1" x14ac:dyDescent="0.25">
      <c r="A180" s="560">
        <v>45353</v>
      </c>
      <c r="B180" s="610"/>
      <c r="C180" s="510" t="s">
        <v>17210</v>
      </c>
      <c r="D180" s="353" t="str">
        <f>+IFERROR(INDEX('Mã KH'!$C$3:$C$4984,MATCH('Vin Hà nội  tháng 2'!$C180,'Mã KH'!$A$3:$A$4984,0)),"")</f>
        <v>D04-L16 khu A khu ĐTM Dương Nội, P. Dương Nội, Q. Hà Đông, HN</v>
      </c>
      <c r="E180" s="362">
        <v>4157132650</v>
      </c>
      <c r="F180" s="392"/>
      <c r="G180" s="39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392">
        <v>10</v>
      </c>
      <c r="V180" s="392">
        <v>10</v>
      </c>
      <c r="W180" s="392"/>
      <c r="X180" s="392"/>
      <c r="Y180" s="392"/>
      <c r="Z180" s="392"/>
      <c r="AA180" s="392"/>
      <c r="AB180" s="392"/>
      <c r="AC180" s="392">
        <v>5</v>
      </c>
      <c r="AD180" s="392">
        <v>10</v>
      </c>
      <c r="AE180" s="392"/>
      <c r="AF180" s="392"/>
      <c r="AG180" s="392"/>
      <c r="AH180" s="392"/>
      <c r="AI180" s="395"/>
      <c r="AJ180" s="660"/>
      <c r="AT180" s="26"/>
      <c r="AU180" s="26"/>
      <c r="AV180" s="26"/>
      <c r="AW180" s="26"/>
      <c r="AX180" s="26"/>
      <c r="AY180" s="26"/>
    </row>
    <row r="181" spans="1:51" ht="18" customHeight="1" x14ac:dyDescent="0.25">
      <c r="A181" s="560">
        <v>45353</v>
      </c>
      <c r="B181" s="610"/>
      <c r="C181" s="510" t="s">
        <v>16217</v>
      </c>
      <c r="D181" s="353" t="str">
        <f>+IFERROR(INDEX('Mã KH'!$C$3:$C$4984,MATCH('Vin Hà nội  tháng 2'!$C181,'Mã KH'!$A$3:$A$4984,0)),"")</f>
        <v>sàn S1, Khu Thương Mại Dịch Vụ Tầng 1, CT5C, Khu Đô Thị Mới Văn Khê, pHường La Khê, Quận Hà Đông, HN</v>
      </c>
      <c r="E181" s="362">
        <v>4157078626</v>
      </c>
      <c r="F181" s="392"/>
      <c r="G181" s="392"/>
      <c r="H181" s="392"/>
      <c r="I181" s="392"/>
      <c r="J181" s="392"/>
      <c r="K181" s="392"/>
      <c r="L181" s="392"/>
      <c r="M181" s="392"/>
      <c r="N181" s="392"/>
      <c r="O181" s="392"/>
      <c r="P181" s="392"/>
      <c r="Q181" s="392"/>
      <c r="R181" s="392"/>
      <c r="S181" s="392"/>
      <c r="T181" s="392"/>
      <c r="U181" s="392">
        <v>10</v>
      </c>
      <c r="V181" s="392"/>
      <c r="W181" s="392"/>
      <c r="X181" s="392"/>
      <c r="Y181" s="392"/>
      <c r="Z181" s="392"/>
      <c r="AA181" s="392"/>
      <c r="AB181" s="392"/>
      <c r="AC181" s="392"/>
      <c r="AD181" s="392"/>
      <c r="AE181" s="392"/>
      <c r="AF181" s="392"/>
      <c r="AG181" s="392"/>
      <c r="AH181" s="392"/>
      <c r="AI181" s="395"/>
      <c r="AJ181" s="660"/>
      <c r="AT181" s="26"/>
      <c r="AU181" s="26"/>
      <c r="AV181" s="26"/>
      <c r="AW181" s="26"/>
      <c r="AX181" s="26"/>
      <c r="AY181" s="26"/>
    </row>
    <row r="182" spans="1:51" ht="18" customHeight="1" x14ac:dyDescent="0.25">
      <c r="A182" s="560">
        <v>45353</v>
      </c>
      <c r="B182" s="610"/>
      <c r="C182" s="510" t="s">
        <v>7898</v>
      </c>
      <c r="D182" s="353" t="str">
        <f>+IFERROR(INDEX('Mã KH'!$C$3:$C$4984,MATCH('Vin Hà nội  tháng 2'!$C182,'Mã KH'!$A$3:$A$4984,0)),"")</f>
        <v>Số 70 phố Lê Trọng Tấn, , P.Dương Nội, Q. Hà Đông, Hà Nội</v>
      </c>
      <c r="E182" s="362">
        <v>4157077886</v>
      </c>
      <c r="F182" s="392"/>
      <c r="G182" s="392"/>
      <c r="H182" s="392"/>
      <c r="I182" s="392"/>
      <c r="J182" s="392"/>
      <c r="K182" s="392"/>
      <c r="L182" s="392"/>
      <c r="M182" s="392"/>
      <c r="N182" s="392"/>
      <c r="O182" s="392"/>
      <c r="P182" s="392"/>
      <c r="Q182" s="392"/>
      <c r="R182" s="392"/>
      <c r="S182" s="392"/>
      <c r="T182" s="392"/>
      <c r="U182" s="392"/>
      <c r="V182" s="392">
        <v>6</v>
      </c>
      <c r="W182" s="392"/>
      <c r="X182" s="392"/>
      <c r="Y182" s="392"/>
      <c r="Z182" s="392"/>
      <c r="AA182" s="392"/>
      <c r="AB182" s="392"/>
      <c r="AC182" s="392">
        <v>6</v>
      </c>
      <c r="AD182" s="392"/>
      <c r="AE182" s="392"/>
      <c r="AF182" s="392"/>
      <c r="AG182" s="392"/>
      <c r="AH182" s="392"/>
      <c r="AI182" s="395"/>
      <c r="AJ182" s="660"/>
      <c r="AT182" s="26"/>
      <c r="AU182" s="26"/>
      <c r="AV182" s="26"/>
      <c r="AW182" s="26"/>
      <c r="AX182" s="26"/>
      <c r="AY182" s="26"/>
    </row>
    <row r="183" spans="1:51" ht="18" customHeight="1" x14ac:dyDescent="0.25">
      <c r="A183" s="560">
        <v>45353</v>
      </c>
      <c r="B183" s="664" t="s">
        <v>17091</v>
      </c>
      <c r="C183" s="510" t="s">
        <v>17211</v>
      </c>
      <c r="D183" s="353" t="str">
        <f>+IFERROR(INDEX('Mã KH'!$C$3:$C$4984,MATCH('Vin Hà nội  tháng 2'!$C183,'Mã KH'!$A$3:$A$4984,0)),"")</f>
        <v>Số 232 Khương Đình, phường Hạ Đình, quận Thanh Xuân, Hà Nội</v>
      </c>
      <c r="E183" s="362">
        <v>4157195085</v>
      </c>
      <c r="F183" s="392"/>
      <c r="G183" s="392"/>
      <c r="H183" s="392"/>
      <c r="I183" s="392"/>
      <c r="J183" s="392"/>
      <c r="K183" s="392"/>
      <c r="L183" s="392"/>
      <c r="M183" s="392"/>
      <c r="N183" s="392"/>
      <c r="O183" s="392"/>
      <c r="P183" s="392"/>
      <c r="Q183" s="392"/>
      <c r="R183" s="392"/>
      <c r="S183" s="392"/>
      <c r="T183" s="392"/>
      <c r="U183" s="392">
        <v>5</v>
      </c>
      <c r="V183" s="392"/>
      <c r="W183" s="392"/>
      <c r="X183" s="392"/>
      <c r="Y183" s="392"/>
      <c r="Z183" s="392"/>
      <c r="AA183" s="392"/>
      <c r="AB183" s="392"/>
      <c r="AC183" s="392"/>
      <c r="AD183" s="392">
        <v>5</v>
      </c>
      <c r="AE183" s="392"/>
      <c r="AF183" s="392">
        <v>5</v>
      </c>
      <c r="AG183" s="392"/>
      <c r="AH183" s="392"/>
      <c r="AI183" s="395"/>
      <c r="AJ183" s="660"/>
      <c r="AT183" s="26"/>
      <c r="AU183" s="26"/>
      <c r="AV183" s="26"/>
      <c r="AW183" s="26"/>
      <c r="AX183" s="26"/>
      <c r="AY183" s="26"/>
    </row>
    <row r="184" spans="1:51" ht="18" customHeight="1" x14ac:dyDescent="0.25">
      <c r="A184" s="560">
        <v>45353</v>
      </c>
      <c r="B184" s="610"/>
      <c r="C184" s="510" t="s">
        <v>7680</v>
      </c>
      <c r="D184" s="353" t="str">
        <f>+IFERROR(INDEX('Mã KH'!$C$3:$C$4984,MATCH('Vin Hà nội  tháng 2'!$C184,'Mã KH'!$A$3:$A$4984,0)),"")</f>
        <v>Tầng Hầm 2,  B2 Royal City, 72A Nguyễn Trãi,  Quận Thanh Xuân, Hà Nội</v>
      </c>
      <c r="E184" s="362">
        <v>4157015579</v>
      </c>
      <c r="F184" s="392">
        <v>10</v>
      </c>
      <c r="G184" s="392">
        <v>5</v>
      </c>
      <c r="H184" s="392"/>
      <c r="I184" s="392"/>
      <c r="J184" s="392">
        <v>5</v>
      </c>
      <c r="K184" s="392"/>
      <c r="L184" s="392"/>
      <c r="M184" s="392"/>
      <c r="N184" s="392"/>
      <c r="O184" s="392">
        <v>15</v>
      </c>
      <c r="P184" s="392"/>
      <c r="Q184" s="392"/>
      <c r="R184" s="392"/>
      <c r="S184" s="392">
        <v>10</v>
      </c>
      <c r="T184" s="392"/>
      <c r="U184" s="392">
        <v>10</v>
      </c>
      <c r="V184" s="392">
        <v>20</v>
      </c>
      <c r="W184" s="392"/>
      <c r="X184" s="392"/>
      <c r="Y184" s="392"/>
      <c r="Z184" s="392"/>
      <c r="AA184" s="392"/>
      <c r="AB184" s="392"/>
      <c r="AC184" s="392">
        <v>10</v>
      </c>
      <c r="AD184" s="392">
        <v>10</v>
      </c>
      <c r="AE184" s="392"/>
      <c r="AF184" s="392">
        <v>10</v>
      </c>
      <c r="AG184" s="392"/>
      <c r="AH184" s="392">
        <v>10</v>
      </c>
      <c r="AI184" s="395"/>
      <c r="AJ184" s="660"/>
      <c r="AT184" s="26"/>
      <c r="AU184" s="26"/>
      <c r="AV184" s="26"/>
      <c r="AW184" s="26"/>
      <c r="AX184" s="26"/>
      <c r="AY184" s="26"/>
    </row>
    <row r="185" spans="1:51" ht="18" customHeight="1" x14ac:dyDescent="0.25">
      <c r="A185" s="560">
        <v>45353</v>
      </c>
      <c r="B185" s="610"/>
      <c r="C185" s="510" t="s">
        <v>7749</v>
      </c>
      <c r="D185" s="353" t="str">
        <f>+IFERROR(INDEX('Mã KH'!$C$3:$C$4984,MATCH('Vin Hà nội  tháng 2'!$C185,'Mã KH'!$A$3:$A$4984,0)),"")</f>
        <v>81 Vũ Trọng Phụng (Hapulico), Thanh Xuân Trung, Thanh Xuân, Hà Nội</v>
      </c>
      <c r="E185" s="362">
        <v>4156977339</v>
      </c>
      <c r="F185" s="392"/>
      <c r="G185" s="392"/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>
        <v>5</v>
      </c>
      <c r="T185" s="392"/>
      <c r="U185" s="392">
        <v>20</v>
      </c>
      <c r="V185" s="392">
        <v>20</v>
      </c>
      <c r="W185" s="392"/>
      <c r="X185" s="392"/>
      <c r="Y185" s="392"/>
      <c r="Z185" s="392"/>
      <c r="AA185" s="392"/>
      <c r="AB185" s="392"/>
      <c r="AC185" s="392">
        <v>20</v>
      </c>
      <c r="AD185" s="392">
        <v>10</v>
      </c>
      <c r="AE185" s="392"/>
      <c r="AF185" s="392"/>
      <c r="AG185" s="392"/>
      <c r="AH185" s="392"/>
      <c r="AI185" s="395"/>
      <c r="AJ185" s="660"/>
      <c r="AT185" s="26"/>
      <c r="AU185" s="26"/>
      <c r="AV185" s="26"/>
      <c r="AW185" s="26"/>
      <c r="AX185" s="26"/>
      <c r="AY185" s="26"/>
    </row>
    <row r="186" spans="1:51" ht="18" customHeight="1" x14ac:dyDescent="0.25">
      <c r="A186" s="560">
        <v>45353</v>
      </c>
      <c r="B186" s="610"/>
      <c r="C186" s="510" t="s">
        <v>16887</v>
      </c>
      <c r="D186" s="353" t="str">
        <f>+IFERROR(INDEX('Mã KH'!$C$3:$C$4984,MATCH('Vin Hà nội  tháng 2'!$C186,'Mã KH'!$A$3:$A$4984,0)),"")</f>
        <v xml:space="preserve">35 lê văn thiêm , phường thanh xuân trung , thanh xuân , hà nội </v>
      </c>
      <c r="E186" s="362">
        <v>4157031037</v>
      </c>
      <c r="F186" s="392"/>
      <c r="G186" s="392"/>
      <c r="H186" s="392"/>
      <c r="I186" s="392"/>
      <c r="J186" s="392"/>
      <c r="K186" s="392"/>
      <c r="L186" s="392"/>
      <c r="M186" s="392"/>
      <c r="N186" s="392"/>
      <c r="O186" s="392"/>
      <c r="P186" s="392"/>
      <c r="Q186" s="392"/>
      <c r="R186" s="392"/>
      <c r="S186" s="392"/>
      <c r="T186" s="392"/>
      <c r="U186" s="392"/>
      <c r="V186" s="392"/>
      <c r="W186" s="392"/>
      <c r="X186" s="392"/>
      <c r="Y186" s="392"/>
      <c r="Z186" s="392"/>
      <c r="AA186" s="392"/>
      <c r="AB186" s="392"/>
      <c r="AC186" s="392">
        <v>15</v>
      </c>
      <c r="AD186" s="392">
        <v>10</v>
      </c>
      <c r="AE186" s="392"/>
      <c r="AF186" s="392"/>
      <c r="AG186" s="392"/>
      <c r="AH186" s="392"/>
      <c r="AI186" s="395"/>
      <c r="AJ186" s="660"/>
      <c r="AT186" s="26"/>
      <c r="AU186" s="26"/>
      <c r="AV186" s="26"/>
      <c r="AW186" s="26"/>
      <c r="AX186" s="26"/>
      <c r="AY186" s="26"/>
    </row>
    <row r="187" spans="1:51" ht="18" customHeight="1" x14ac:dyDescent="0.25">
      <c r="A187" s="560">
        <v>45353</v>
      </c>
      <c r="B187" s="610"/>
      <c r="C187" s="510" t="s">
        <v>17212</v>
      </c>
      <c r="D187" s="353" t="str">
        <f>+IFERROR(INDEX('Mã KH'!$C$3:$C$4984,MATCH('Vin Hà nội  tháng 2'!$C187,'Mã KH'!$A$3:$A$4984,0)),"")</f>
        <v>Tầng 1, Khu nhà ở kết hợp thương mại và dịch vụ, số 6 Lê Văn Thiêm, phường Thanh Xuân Trung, quận Thanh Xuân, Hà Nội</v>
      </c>
      <c r="E187" s="362">
        <v>4157141029</v>
      </c>
      <c r="F187" s="392"/>
      <c r="G187" s="392"/>
      <c r="H187" s="392"/>
      <c r="I187" s="392"/>
      <c r="J187" s="392"/>
      <c r="K187" s="392"/>
      <c r="L187" s="392">
        <v>10</v>
      </c>
      <c r="M187" s="392"/>
      <c r="N187" s="392"/>
      <c r="O187" s="392"/>
      <c r="P187" s="392"/>
      <c r="Q187" s="392"/>
      <c r="R187" s="392"/>
      <c r="S187" s="392"/>
      <c r="T187" s="392"/>
      <c r="U187" s="392"/>
      <c r="V187" s="392">
        <v>10</v>
      </c>
      <c r="W187" s="392"/>
      <c r="X187" s="392"/>
      <c r="Y187" s="392"/>
      <c r="Z187" s="392"/>
      <c r="AA187" s="392"/>
      <c r="AB187" s="392"/>
      <c r="AC187" s="392"/>
      <c r="AD187" s="392"/>
      <c r="AE187" s="392"/>
      <c r="AF187" s="392">
        <v>5</v>
      </c>
      <c r="AG187" s="392"/>
      <c r="AH187" s="392"/>
      <c r="AI187" s="395"/>
      <c r="AJ187" s="660"/>
      <c r="AT187" s="26"/>
      <c r="AU187" s="26"/>
      <c r="AV187" s="26"/>
      <c r="AW187" s="26"/>
      <c r="AX187" s="26"/>
      <c r="AY187" s="26"/>
    </row>
    <row r="188" spans="1:51" ht="18" customHeight="1" x14ac:dyDescent="0.25">
      <c r="A188" s="560">
        <v>45353</v>
      </c>
      <c r="B188" s="610"/>
      <c r="C188" s="510" t="s">
        <v>17213</v>
      </c>
      <c r="D188" s="353" t="str">
        <f>+IFERROR(INDEX('Mã KH'!$C$3:$C$4984,MATCH('Vin Hà nội  tháng 2'!$C188,'Mã KH'!$A$3:$A$4984,0)),"")</f>
        <v>B2 Dự án Pandora, số 53 Phố Triều Khúc, phường Thanh Xuân Bắc, quận Thanh Xuân, Hà Nội</v>
      </c>
      <c r="E188" s="362">
        <v>4156968513</v>
      </c>
      <c r="F188" s="392"/>
      <c r="G188" s="392"/>
      <c r="H188" s="392"/>
      <c r="I188" s="392"/>
      <c r="J188" s="392"/>
      <c r="K188" s="392"/>
      <c r="L188" s="392"/>
      <c r="M188" s="392"/>
      <c r="N188" s="392"/>
      <c r="O188" s="392"/>
      <c r="P188" s="392"/>
      <c r="Q188" s="392"/>
      <c r="R188" s="392"/>
      <c r="S188" s="392"/>
      <c r="T188" s="392"/>
      <c r="U188" s="392">
        <v>5</v>
      </c>
      <c r="V188" s="392">
        <v>10</v>
      </c>
      <c r="W188" s="392"/>
      <c r="X188" s="392"/>
      <c r="Y188" s="392"/>
      <c r="Z188" s="392"/>
      <c r="AA188" s="392"/>
      <c r="AB188" s="392"/>
      <c r="AC188" s="392">
        <v>10</v>
      </c>
      <c r="AD188" s="392">
        <v>5</v>
      </c>
      <c r="AE188" s="392"/>
      <c r="AF188" s="392">
        <v>10</v>
      </c>
      <c r="AG188" s="392"/>
      <c r="AH188" s="392"/>
      <c r="AI188" s="395"/>
      <c r="AJ188" s="660"/>
      <c r="AT188" s="26"/>
      <c r="AU188" s="26"/>
      <c r="AV188" s="26"/>
      <c r="AW188" s="26"/>
      <c r="AX188" s="26"/>
      <c r="AY188" s="26"/>
    </row>
    <row r="189" spans="1:51" ht="18" customHeight="1" x14ac:dyDescent="0.25">
      <c r="A189" s="560">
        <v>45353</v>
      </c>
      <c r="B189" s="664" t="s">
        <v>17091</v>
      </c>
      <c r="C189" s="510" t="s">
        <v>17214</v>
      </c>
      <c r="D189" s="353" t="str">
        <f>+IFERROR(INDEX('Mã KH'!$C$3:$C$4984,MATCH('Vin Hà nội  tháng 2'!$C189,'Mã KH'!$A$3:$A$4984,0)),"")</f>
        <v>69 Phố Hạ Đình, Phường Thanh Xuân Trung, Quận Thanh Xuân, HN</v>
      </c>
      <c r="E189" s="362">
        <v>4157164506</v>
      </c>
      <c r="F189" s="392"/>
      <c r="G189" s="392"/>
      <c r="H189" s="392"/>
      <c r="I189" s="392"/>
      <c r="J189" s="392"/>
      <c r="K189" s="392"/>
      <c r="L189" s="392"/>
      <c r="M189" s="392"/>
      <c r="N189" s="392"/>
      <c r="O189" s="392"/>
      <c r="P189" s="392"/>
      <c r="Q189" s="392"/>
      <c r="R189" s="392"/>
      <c r="S189" s="392"/>
      <c r="T189" s="392"/>
      <c r="U189" s="392">
        <v>7</v>
      </c>
      <c r="V189" s="392">
        <v>10</v>
      </c>
      <c r="W189" s="392"/>
      <c r="X189" s="392"/>
      <c r="Y189" s="392"/>
      <c r="Z189" s="392"/>
      <c r="AA189" s="392"/>
      <c r="AB189" s="392"/>
      <c r="AC189" s="392"/>
      <c r="AD189" s="392"/>
      <c r="AE189" s="392"/>
      <c r="AF189" s="392"/>
      <c r="AG189" s="392"/>
      <c r="AH189" s="392"/>
      <c r="AI189" s="395"/>
      <c r="AJ189" s="660"/>
      <c r="AT189" s="26"/>
      <c r="AU189" s="26"/>
      <c r="AV189" s="26"/>
      <c r="AW189" s="26"/>
      <c r="AX189" s="26"/>
      <c r="AY189" s="26"/>
    </row>
    <row r="190" spans="1:51" ht="18" customHeight="1" x14ac:dyDescent="0.25">
      <c r="A190" s="560">
        <v>45353</v>
      </c>
      <c r="B190" s="610"/>
      <c r="C190" s="510" t="s">
        <v>17215</v>
      </c>
      <c r="D190" s="353" t="str">
        <f>+IFERROR(INDEX('Mã KH'!$C$3:$C$4984,MATCH('Vin Hà nội  tháng 2'!$C190,'Mã KH'!$A$3:$A$4984,0)),"")</f>
        <v>Số 414 Đường Khương Đình, Phường Hạ Đình, Quận Thanh Xuân, HN</v>
      </c>
      <c r="E190" s="362">
        <v>4157155588</v>
      </c>
      <c r="F190" s="392"/>
      <c r="G190" s="392"/>
      <c r="H190" s="392"/>
      <c r="I190" s="392"/>
      <c r="J190" s="392"/>
      <c r="K190" s="392"/>
      <c r="L190" s="392"/>
      <c r="M190" s="392"/>
      <c r="N190" s="392"/>
      <c r="O190" s="392"/>
      <c r="P190" s="392"/>
      <c r="Q190" s="392"/>
      <c r="R190" s="392"/>
      <c r="S190" s="392"/>
      <c r="T190" s="392"/>
      <c r="U190" s="392">
        <v>10</v>
      </c>
      <c r="V190" s="392">
        <v>15</v>
      </c>
      <c r="W190" s="392"/>
      <c r="X190" s="392"/>
      <c r="Y190" s="392"/>
      <c r="Z190" s="392"/>
      <c r="AA190" s="392"/>
      <c r="AB190" s="392"/>
      <c r="AC190" s="392"/>
      <c r="AD190" s="392">
        <v>5</v>
      </c>
      <c r="AE190" s="392"/>
      <c r="AF190" s="392"/>
      <c r="AG190" s="392"/>
      <c r="AH190" s="392"/>
      <c r="AI190" s="395"/>
      <c r="AJ190" s="660"/>
      <c r="AT190" s="26"/>
      <c r="AU190" s="26"/>
      <c r="AV190" s="26"/>
      <c r="AW190" s="26"/>
      <c r="AX190" s="26"/>
      <c r="AY190" s="26"/>
    </row>
    <row r="191" spans="1:51" ht="18" customHeight="1" x14ac:dyDescent="0.25">
      <c r="A191" s="560">
        <v>45353</v>
      </c>
      <c r="B191" s="610"/>
      <c r="C191" s="510" t="s">
        <v>17216</v>
      </c>
      <c r="D191" s="353" t="str">
        <f>+IFERROR(INDEX('Mã KH'!$C$3:$C$4984,MATCH('Vin Hà nội  tháng 2'!$C191,'Mã KH'!$A$3:$A$4984,0)),"")</f>
        <v>Số 639 Vũ Tông Phan, phường Khương Đình, quận Thanh Xuân, Hà Nội</v>
      </c>
      <c r="E191" s="362">
        <v>4157156079</v>
      </c>
      <c r="F191" s="392"/>
      <c r="G191" s="392"/>
      <c r="H191" s="392"/>
      <c r="I191" s="392"/>
      <c r="J191" s="392"/>
      <c r="K191" s="392"/>
      <c r="L191" s="392"/>
      <c r="M191" s="392"/>
      <c r="N191" s="392"/>
      <c r="O191" s="392"/>
      <c r="P191" s="392"/>
      <c r="Q191" s="392"/>
      <c r="R191" s="392"/>
      <c r="S191" s="392"/>
      <c r="T191" s="392"/>
      <c r="U191" s="392">
        <v>20</v>
      </c>
      <c r="V191" s="392"/>
      <c r="W191" s="392"/>
      <c r="X191" s="392"/>
      <c r="Y191" s="392"/>
      <c r="Z191" s="392"/>
      <c r="AA191" s="392"/>
      <c r="AB191" s="392"/>
      <c r="AC191" s="392">
        <v>5</v>
      </c>
      <c r="AD191" s="392"/>
      <c r="AE191" s="392"/>
      <c r="AF191" s="392"/>
      <c r="AG191" s="392"/>
      <c r="AH191" s="392"/>
      <c r="AI191" s="395"/>
      <c r="AJ191" s="660"/>
      <c r="AT191" s="26"/>
      <c r="AU191" s="26"/>
      <c r="AV191" s="26"/>
      <c r="AW191" s="26"/>
      <c r="AX191" s="26"/>
      <c r="AY191" s="26"/>
    </row>
    <row r="192" spans="1:51" ht="18" customHeight="1" x14ac:dyDescent="0.25">
      <c r="A192" s="560">
        <v>45353</v>
      </c>
      <c r="B192" s="610"/>
      <c r="C192" s="510" t="s">
        <v>17211</v>
      </c>
      <c r="D192" s="353" t="str">
        <f>+IFERROR(INDEX('Mã KH'!$C$3:$C$4984,MATCH('Vin Hà nội  tháng 2'!$C192,'Mã KH'!$A$3:$A$4984,0)),"")</f>
        <v>Số 232 Khương Đình, phường Hạ Đình, quận Thanh Xuân, Hà Nội</v>
      </c>
      <c r="E192" s="362">
        <v>4157141513</v>
      </c>
      <c r="F192" s="392"/>
      <c r="G192" s="392"/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392">
        <v>10</v>
      </c>
      <c r="V192" s="392">
        <v>5</v>
      </c>
      <c r="W192" s="392"/>
      <c r="X192" s="392"/>
      <c r="Y192" s="392"/>
      <c r="Z192" s="392"/>
      <c r="AA192" s="392"/>
      <c r="AB192" s="392"/>
      <c r="AC192" s="392"/>
      <c r="AD192" s="392">
        <v>5</v>
      </c>
      <c r="AE192" s="392"/>
      <c r="AF192" s="392">
        <v>3</v>
      </c>
      <c r="AG192" s="392"/>
      <c r="AH192" s="392">
        <v>3</v>
      </c>
      <c r="AI192" s="395"/>
      <c r="AJ192" s="660"/>
      <c r="AT192" s="26"/>
      <c r="AU192" s="26"/>
      <c r="AV192" s="26"/>
      <c r="AW192" s="26"/>
      <c r="AX192" s="26"/>
      <c r="AY192" s="26"/>
    </row>
    <row r="193" spans="1:51" ht="18" customHeight="1" x14ac:dyDescent="0.25">
      <c r="A193" s="560">
        <v>45353</v>
      </c>
      <c r="B193" s="665" t="s">
        <v>17217</v>
      </c>
      <c r="C193" s="510" t="s">
        <v>9215</v>
      </c>
      <c r="D193" s="353" t="str">
        <f>+IFERROR(INDEX('Mã KH'!$C$3:$C$4984,MATCH('Vin Hà nội  tháng 2'!$C193,'Mã KH'!$A$3:$A$4984,0)),"")</f>
        <v>Thôn Vài, Xã Hợp Thanh, Huyện Mỹ Đức, HN</v>
      </c>
      <c r="E193" s="362">
        <v>4156963639</v>
      </c>
      <c r="F193" s="477"/>
      <c r="G193" s="17"/>
      <c r="H193" s="17"/>
      <c r="I193" s="17"/>
      <c r="J193" s="17"/>
      <c r="K193" s="17"/>
      <c r="L193" s="17">
        <v>3</v>
      </c>
      <c r="M193" s="17"/>
      <c r="N193" s="17"/>
      <c r="O193" s="17"/>
      <c r="P193" s="17"/>
      <c r="Q193" s="17"/>
      <c r="R193" s="17"/>
      <c r="S193" s="17"/>
      <c r="T193" s="17"/>
      <c r="U193" s="17"/>
      <c r="V193" s="17">
        <v>7</v>
      </c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92"/>
      <c r="AH193" s="392"/>
      <c r="AI193" s="395"/>
      <c r="AJ193" s="616" t="s">
        <v>17227</v>
      </c>
      <c r="AT193" s="26"/>
      <c r="AU193" s="26"/>
      <c r="AV193" s="26"/>
      <c r="AW193" s="26"/>
      <c r="AX193" s="26"/>
      <c r="AY193" s="26"/>
    </row>
    <row r="194" spans="1:51" ht="18" customHeight="1" x14ac:dyDescent="0.25">
      <c r="A194" s="560">
        <v>45353</v>
      </c>
      <c r="B194" s="514"/>
      <c r="C194" s="510" t="s">
        <v>9215</v>
      </c>
      <c r="D194" s="353" t="str">
        <f>+IFERROR(INDEX('Mã KH'!$C$3:$C$4984,MATCH('Vin Hà nội  tháng 2'!$C194,'Mã KH'!$A$3:$A$4984,0)),"")</f>
        <v>Thôn Vài, Xã Hợp Thanh, Huyện Mỹ Đức, HN</v>
      </c>
      <c r="E194" s="362">
        <v>4157051617</v>
      </c>
      <c r="F194" s="47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>
        <v>8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392"/>
      <c r="AH194" s="392"/>
      <c r="AI194" s="395"/>
      <c r="AJ194" s="660"/>
      <c r="AT194" s="26"/>
      <c r="AU194" s="26"/>
      <c r="AV194" s="26"/>
      <c r="AW194" s="26"/>
      <c r="AX194" s="26"/>
      <c r="AY194" s="26"/>
    </row>
    <row r="195" spans="1:51" ht="18" customHeight="1" x14ac:dyDescent="0.25">
      <c r="A195" s="560">
        <v>45353</v>
      </c>
      <c r="B195" s="514"/>
      <c r="C195" s="510" t="s">
        <v>9454</v>
      </c>
      <c r="D195" s="353" t="str">
        <f>+IFERROR(INDEX('Mã KH'!$C$3:$C$4984,MATCH('Vin Hà nội  tháng 2'!$C195,'Mã KH'!$A$3:$A$4984,0)),"")</f>
        <v>Số 99 Đường Đại Nghĩa, Thị Trấn Đại Nghĩa, Huyện Mỹ Đức, HN</v>
      </c>
      <c r="E195" s="362">
        <v>4157132823</v>
      </c>
      <c r="F195" s="477"/>
      <c r="G195" s="17"/>
      <c r="H195" s="17"/>
      <c r="I195" s="17"/>
      <c r="J195" s="17"/>
      <c r="K195" s="17"/>
      <c r="L195" s="17">
        <v>10</v>
      </c>
      <c r="M195" s="17"/>
      <c r="N195" s="17"/>
      <c r="O195" s="17"/>
      <c r="P195" s="17"/>
      <c r="Q195" s="17"/>
      <c r="R195" s="17"/>
      <c r="S195" s="17"/>
      <c r="T195" s="17"/>
      <c r="U195" s="17"/>
      <c r="V195" s="17">
        <v>10</v>
      </c>
      <c r="W195" s="17"/>
      <c r="X195" s="17"/>
      <c r="Y195" s="17"/>
      <c r="Z195" s="17"/>
      <c r="AA195" s="17"/>
      <c r="AB195" s="17"/>
      <c r="AC195" s="17">
        <v>15</v>
      </c>
      <c r="AD195" s="17">
        <v>10</v>
      </c>
      <c r="AE195" s="17"/>
      <c r="AF195" s="17"/>
      <c r="AG195" s="392"/>
      <c r="AH195" s="392"/>
      <c r="AI195" s="395"/>
      <c r="AJ195" s="660"/>
      <c r="AT195" s="26"/>
      <c r="AU195" s="26"/>
      <c r="AV195" s="26"/>
      <c r="AW195" s="26"/>
      <c r="AX195" s="26"/>
      <c r="AY195" s="26"/>
    </row>
    <row r="196" spans="1:51" ht="18" customHeight="1" x14ac:dyDescent="0.25">
      <c r="A196" s="560">
        <v>45353</v>
      </c>
      <c r="B196" s="514"/>
      <c r="C196" s="510" t="s">
        <v>9454</v>
      </c>
      <c r="D196" s="353" t="str">
        <f>+IFERROR(INDEX('Mã KH'!$C$3:$C$4984,MATCH('Vin Hà nội  tháng 2'!$C196,'Mã KH'!$A$3:$A$4984,0)),"")</f>
        <v>Số 99 Đường Đại Nghĩa, Thị Trấn Đại Nghĩa, Huyện Mỹ Đức, HN</v>
      </c>
      <c r="E196" s="362">
        <v>4156963681</v>
      </c>
      <c r="F196" s="477"/>
      <c r="G196" s="17"/>
      <c r="H196" s="17"/>
      <c r="I196" s="17"/>
      <c r="J196" s="17"/>
      <c r="K196" s="17"/>
      <c r="L196" s="17">
        <v>10</v>
      </c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392"/>
      <c r="AH196" s="392"/>
      <c r="AI196" s="395"/>
      <c r="AJ196" s="660"/>
      <c r="AT196" s="26"/>
      <c r="AU196" s="26"/>
      <c r="AV196" s="26"/>
      <c r="AW196" s="26"/>
      <c r="AX196" s="26"/>
      <c r="AY196" s="26"/>
    </row>
    <row r="197" spans="1:51" ht="18" customHeight="1" x14ac:dyDescent="0.25">
      <c r="A197" s="560">
        <v>45353</v>
      </c>
      <c r="B197" s="514"/>
      <c r="C197" s="510" t="s">
        <v>9454</v>
      </c>
      <c r="D197" s="353" t="str">
        <f>+IFERROR(INDEX('Mã KH'!$C$3:$C$4984,MATCH('Vin Hà nội  tháng 2'!$C197,'Mã KH'!$A$3:$A$4984,0)),"")</f>
        <v>Số 99 Đường Đại Nghĩa, Thị Trấn Đại Nghĩa, Huyện Mỹ Đức, HN</v>
      </c>
      <c r="E197" s="362">
        <v>4157051836</v>
      </c>
      <c r="F197" s="47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>
        <v>25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92"/>
      <c r="AH197" s="392"/>
      <c r="AI197" s="395"/>
      <c r="AJ197" s="660"/>
      <c r="AT197" s="26"/>
      <c r="AU197" s="26"/>
      <c r="AV197" s="26"/>
      <c r="AW197" s="26"/>
      <c r="AX197" s="26"/>
      <c r="AY197" s="26"/>
    </row>
    <row r="198" spans="1:51" ht="18" customHeight="1" x14ac:dyDescent="0.25">
      <c r="A198" s="560">
        <v>45353</v>
      </c>
      <c r="B198" s="665" t="s">
        <v>17218</v>
      </c>
      <c r="C198" s="510" t="s">
        <v>17219</v>
      </c>
      <c r="D198" s="353" t="str">
        <f>+IFERROR(INDEX('Mã KH'!$C$3:$C$4984,MATCH('Vin Hà nội  tháng 2'!$C198,'Mã KH'!$A$3:$A$4984,0)),"")</f>
        <v>Thôn Bặt Ngõ, Xã Liên Bạt, Huyện Ứng Hòa, HN</v>
      </c>
      <c r="E198" s="362">
        <v>4157052120</v>
      </c>
      <c r="F198" s="47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>
        <v>8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392"/>
      <c r="AH198" s="392"/>
      <c r="AI198" s="395"/>
      <c r="AJ198" s="660"/>
      <c r="AT198" s="26"/>
      <c r="AU198" s="26"/>
      <c r="AV198" s="26"/>
      <c r="AW198" s="26"/>
      <c r="AX198" s="26"/>
      <c r="AY198" s="26"/>
    </row>
    <row r="199" spans="1:51" ht="18" customHeight="1" x14ac:dyDescent="0.25">
      <c r="A199" s="560">
        <v>45353</v>
      </c>
      <c r="B199" s="514"/>
      <c r="C199" s="510" t="s">
        <v>17219</v>
      </c>
      <c r="D199" s="353" t="str">
        <f>+IFERROR(INDEX('Mã KH'!$C$3:$C$4984,MATCH('Vin Hà nội  tháng 2'!$C199,'Mã KH'!$A$3:$A$4984,0)),"")</f>
        <v>Thôn Bặt Ngõ, Xã Liên Bạt, Huyện Ứng Hòa, HN</v>
      </c>
      <c r="E199" s="362">
        <v>4156963733</v>
      </c>
      <c r="F199" s="477"/>
      <c r="G199" s="17"/>
      <c r="H199" s="17"/>
      <c r="I199" s="17"/>
      <c r="J199" s="17"/>
      <c r="K199" s="17"/>
      <c r="L199" s="17">
        <v>8</v>
      </c>
      <c r="M199" s="17"/>
      <c r="N199" s="17"/>
      <c r="O199" s="17"/>
      <c r="P199" s="17"/>
      <c r="Q199" s="17"/>
      <c r="R199" s="17"/>
      <c r="S199" s="17"/>
      <c r="T199" s="17"/>
      <c r="U199" s="17"/>
      <c r="V199" s="17">
        <v>2</v>
      </c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92"/>
      <c r="AH199" s="392"/>
      <c r="AI199" s="395"/>
      <c r="AJ199" s="660"/>
      <c r="AT199" s="26"/>
      <c r="AU199" s="26"/>
      <c r="AV199" s="26"/>
      <c r="AW199" s="26"/>
      <c r="AX199" s="26"/>
      <c r="AY199" s="26"/>
    </row>
    <row r="200" spans="1:51" ht="18" customHeight="1" x14ac:dyDescent="0.25">
      <c r="A200" s="560">
        <v>45353</v>
      </c>
      <c r="B200" s="514"/>
      <c r="C200" s="510" t="s">
        <v>17220</v>
      </c>
      <c r="D200" s="353" t="str">
        <f>+IFERROR(INDEX('Mã KH'!$C$3:$C$4984,MATCH('Vin Hà nội  tháng 2'!$C200,'Mã KH'!$A$3:$A$4984,0)),"")</f>
        <v>Thôn Chẩn Kỳ, X. Trung Tú, H. Ứng Hòa, HN</v>
      </c>
      <c r="E200" s="362">
        <v>4157051998</v>
      </c>
      <c r="F200" s="47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>
        <v>7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392"/>
      <c r="AH200" s="392"/>
      <c r="AI200" s="395"/>
      <c r="AJ200" s="660"/>
      <c r="AT200" s="26"/>
      <c r="AU200" s="26"/>
      <c r="AV200" s="26"/>
      <c r="AW200" s="26"/>
      <c r="AX200" s="26"/>
      <c r="AY200" s="26"/>
    </row>
    <row r="201" spans="1:51" ht="18" customHeight="1" x14ac:dyDescent="0.25">
      <c r="A201" s="560">
        <v>45353</v>
      </c>
      <c r="B201" s="514"/>
      <c r="C201" s="510" t="s">
        <v>17220</v>
      </c>
      <c r="D201" s="353" t="str">
        <f>+IFERROR(INDEX('Mã KH'!$C$3:$C$4984,MATCH('Vin Hà nội  tháng 2'!$C201,'Mã KH'!$A$3:$A$4984,0)),"")</f>
        <v>Thôn Chẩn Kỳ, X. Trung Tú, H. Ứng Hòa, HN</v>
      </c>
      <c r="E201" s="362">
        <v>4156963710</v>
      </c>
      <c r="F201" s="477"/>
      <c r="G201" s="17"/>
      <c r="H201" s="17"/>
      <c r="I201" s="17"/>
      <c r="J201" s="17"/>
      <c r="K201" s="17"/>
      <c r="L201" s="17">
        <v>12</v>
      </c>
      <c r="M201" s="17"/>
      <c r="N201" s="17"/>
      <c r="O201" s="17"/>
      <c r="P201" s="17"/>
      <c r="Q201" s="17"/>
      <c r="R201" s="17"/>
      <c r="S201" s="17"/>
      <c r="T201" s="17"/>
      <c r="U201" s="17"/>
      <c r="V201" s="17">
        <v>16</v>
      </c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92"/>
      <c r="AH201" s="392"/>
      <c r="AI201" s="395"/>
      <c r="AJ201" s="660"/>
      <c r="AT201" s="26"/>
      <c r="AU201" s="26"/>
      <c r="AV201" s="26"/>
      <c r="AW201" s="26"/>
      <c r="AX201" s="26"/>
      <c r="AY201" s="26"/>
    </row>
    <row r="202" spans="1:51" ht="18" customHeight="1" x14ac:dyDescent="0.25">
      <c r="A202" s="560">
        <v>45353</v>
      </c>
      <c r="B202" s="514"/>
      <c r="C202" s="510" t="s">
        <v>17221</v>
      </c>
      <c r="D202" s="353" t="str">
        <f>+IFERROR(INDEX('Mã KH'!$C$3:$C$4984,MATCH('Vin Hà nội  tháng 2'!$C202,'Mã KH'!$A$3:$A$4984,0)),"")</f>
        <v>Thôn Động Phí, Xã Phương Tú, Huyện Ứng Hòa, HN</v>
      </c>
      <c r="E202" s="362">
        <v>4157052114</v>
      </c>
      <c r="F202" s="47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>
        <v>7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392"/>
      <c r="AH202" s="392"/>
      <c r="AI202" s="395"/>
      <c r="AJ202" s="660"/>
      <c r="AT202" s="26"/>
      <c r="AU202" s="26"/>
      <c r="AV202" s="26"/>
      <c r="AW202" s="26"/>
      <c r="AX202" s="26"/>
      <c r="AY202" s="26"/>
    </row>
    <row r="203" spans="1:51" ht="18" customHeight="1" x14ac:dyDescent="0.25">
      <c r="A203" s="560">
        <v>45353</v>
      </c>
      <c r="B203" s="514"/>
      <c r="C203" s="510" t="s">
        <v>17221</v>
      </c>
      <c r="D203" s="353" t="str">
        <f>+IFERROR(INDEX('Mã KH'!$C$3:$C$4984,MATCH('Vin Hà nội  tháng 2'!$C203,'Mã KH'!$A$3:$A$4984,0)),"")</f>
        <v>Thôn Động Phí, Xã Phương Tú, Huyện Ứng Hòa, HN</v>
      </c>
      <c r="E203" s="362">
        <v>4156963730</v>
      </c>
      <c r="F203" s="477"/>
      <c r="G203" s="17"/>
      <c r="H203" s="17"/>
      <c r="I203" s="17"/>
      <c r="J203" s="17"/>
      <c r="K203" s="17"/>
      <c r="L203" s="17">
        <v>11</v>
      </c>
      <c r="M203" s="17"/>
      <c r="N203" s="17"/>
      <c r="O203" s="17"/>
      <c r="P203" s="17"/>
      <c r="Q203" s="17"/>
      <c r="R203" s="17"/>
      <c r="S203" s="17"/>
      <c r="T203" s="17"/>
      <c r="U203" s="17"/>
      <c r="V203" s="17">
        <v>12</v>
      </c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392"/>
      <c r="AH203" s="392"/>
      <c r="AI203" s="395"/>
      <c r="AJ203" s="660"/>
      <c r="AT203" s="26"/>
      <c r="AU203" s="26"/>
      <c r="AV203" s="26"/>
      <c r="AW203" s="26"/>
      <c r="AX203" s="26"/>
      <c r="AY203" s="26"/>
    </row>
    <row r="204" spans="1:51" ht="18" customHeight="1" x14ac:dyDescent="0.25">
      <c r="A204" s="560">
        <v>45353</v>
      </c>
      <c r="B204" s="514"/>
      <c r="C204" s="510" t="s">
        <v>17222</v>
      </c>
      <c r="D204" s="353" t="str">
        <f>+IFERROR(INDEX('Mã KH'!$C$3:$C$4984,MATCH('Vin Hà nội  tháng 2'!$C204,'Mã KH'!$A$3:$A$4984,0)),"")</f>
        <v>85 Lê Lợi, Thị Trấn Vân Đình, Huyện Ứng Hòa, HN</v>
      </c>
      <c r="E204" s="362">
        <v>4156963626</v>
      </c>
      <c r="F204" s="477"/>
      <c r="G204" s="17"/>
      <c r="H204" s="17"/>
      <c r="I204" s="17"/>
      <c r="J204" s="17"/>
      <c r="K204" s="17"/>
      <c r="L204" s="17">
        <v>21</v>
      </c>
      <c r="M204" s="17"/>
      <c r="N204" s="17"/>
      <c r="O204" s="17"/>
      <c r="P204" s="17"/>
      <c r="Q204" s="17"/>
      <c r="R204" s="17"/>
      <c r="S204" s="17"/>
      <c r="T204" s="17"/>
      <c r="U204" s="17"/>
      <c r="V204" s="17">
        <v>20</v>
      </c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392"/>
      <c r="AH204" s="392"/>
      <c r="AI204" s="395"/>
      <c r="AJ204" s="660"/>
      <c r="AT204" s="26"/>
      <c r="AU204" s="26"/>
      <c r="AV204" s="26"/>
      <c r="AW204" s="26"/>
      <c r="AX204" s="26"/>
      <c r="AY204" s="26"/>
    </row>
    <row r="205" spans="1:51" ht="18" customHeight="1" x14ac:dyDescent="0.25">
      <c r="A205" s="560">
        <v>45353</v>
      </c>
      <c r="B205" s="514"/>
      <c r="C205" s="510" t="s">
        <v>17222</v>
      </c>
      <c r="D205" s="353" t="str">
        <f>+IFERROR(INDEX('Mã KH'!$C$3:$C$4984,MATCH('Vin Hà nội  tháng 2'!$C205,'Mã KH'!$A$3:$A$4984,0)),"")</f>
        <v>85 Lê Lợi, Thị Trấn Vân Đình, Huyện Ứng Hòa, HN</v>
      </c>
      <c r="E205" s="362">
        <v>4157051552</v>
      </c>
      <c r="F205" s="47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>
        <v>10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92"/>
      <c r="AH205" s="392"/>
      <c r="AI205" s="395"/>
      <c r="AJ205" s="660"/>
      <c r="AT205" s="26"/>
      <c r="AU205" s="26"/>
      <c r="AV205" s="26"/>
      <c r="AW205" s="26"/>
      <c r="AX205" s="26"/>
      <c r="AY205" s="26"/>
    </row>
    <row r="206" spans="1:51" ht="18" customHeight="1" x14ac:dyDescent="0.25">
      <c r="A206" s="560">
        <v>45353</v>
      </c>
      <c r="B206" s="514"/>
      <c r="C206" s="510" t="s">
        <v>17223</v>
      </c>
      <c r="D206" s="353" t="str">
        <f>+IFERROR(INDEX('Mã KH'!$C$3:$C$4984,MATCH('Vin Hà nội  tháng 2'!$C206,'Mã KH'!$A$3:$A$4984,0)),"")</f>
        <v>124 Thanh Ấm, Thị trấn Vân Đình, Huyện Ứng Hòa, HN</v>
      </c>
      <c r="E206" s="362">
        <v>4157051643</v>
      </c>
      <c r="F206" s="47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>
        <v>12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392"/>
      <c r="AH206" s="392"/>
      <c r="AI206" s="395"/>
      <c r="AJ206" s="660"/>
      <c r="AT206" s="26"/>
      <c r="AU206" s="26"/>
      <c r="AV206" s="26"/>
      <c r="AW206" s="26"/>
      <c r="AX206" s="26"/>
      <c r="AY206" s="26"/>
    </row>
    <row r="207" spans="1:51" ht="18" customHeight="1" x14ac:dyDescent="0.25">
      <c r="A207" s="560">
        <v>45353</v>
      </c>
      <c r="B207" s="514"/>
      <c r="C207" s="510" t="s">
        <v>17224</v>
      </c>
      <c r="D207" s="353" t="str">
        <f>+IFERROR(INDEX('Mã KH'!$C$3:$C$4984,MATCH('Vin Hà nội  tháng 2'!$C207,'Mã KH'!$A$3:$A$4984,0)),"")</f>
        <v>Xóm 4, Thôn Đinh Xuyên, Xã Hòa Nam, Huyện Ứng Hòa, HN</v>
      </c>
      <c r="E207" s="362">
        <v>4157052055</v>
      </c>
      <c r="F207" s="47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>
        <v>10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392"/>
      <c r="AH207" s="392"/>
      <c r="AI207" s="395"/>
      <c r="AJ207" s="660"/>
      <c r="AT207" s="26"/>
      <c r="AU207" s="26"/>
      <c r="AV207" s="26"/>
      <c r="AW207" s="26"/>
      <c r="AX207" s="26"/>
      <c r="AY207" s="26"/>
    </row>
    <row r="208" spans="1:51" ht="18" customHeight="1" x14ac:dyDescent="0.25">
      <c r="A208" s="560">
        <v>45353</v>
      </c>
      <c r="B208" s="665" t="s">
        <v>17033</v>
      </c>
      <c r="C208" s="510" t="s">
        <v>9708</v>
      </c>
      <c r="D208" s="353" t="str">
        <f>+IFERROR(INDEX('Mã KH'!$C$3:$C$4984,MATCH('Vin Hà nội  tháng 2'!$C208,'Mã KH'!$A$3:$A$4984,0)),"")</f>
        <v>Số 94, Thôn Dũng Tiến, Xã Kim Thư, Huyện Thanh Oai, HN</v>
      </c>
      <c r="E208" s="362">
        <v>4157052136</v>
      </c>
      <c r="F208" s="47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>
        <v>10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392"/>
      <c r="AH208" s="392"/>
      <c r="AI208" s="395"/>
      <c r="AJ208" s="660"/>
      <c r="AT208" s="26"/>
      <c r="AU208" s="26"/>
      <c r="AV208" s="26"/>
      <c r="AW208" s="26"/>
      <c r="AX208" s="26"/>
      <c r="AY208" s="26"/>
    </row>
    <row r="209" spans="1:51" ht="18" customHeight="1" x14ac:dyDescent="0.25">
      <c r="A209" s="560">
        <v>45353</v>
      </c>
      <c r="B209" s="514"/>
      <c r="C209" s="510" t="s">
        <v>9708</v>
      </c>
      <c r="D209" s="353" t="str">
        <f>+IFERROR(INDEX('Mã KH'!$C$3:$C$4984,MATCH('Vin Hà nội  tháng 2'!$C209,'Mã KH'!$A$3:$A$4984,0)),"")</f>
        <v>Số 94, Thôn Dũng Tiến, Xã Kim Thư, Huyện Thanh Oai, HN</v>
      </c>
      <c r="E209" s="362">
        <v>4156963735</v>
      </c>
      <c r="F209" s="477"/>
      <c r="G209" s="17"/>
      <c r="H209" s="17"/>
      <c r="I209" s="17"/>
      <c r="J209" s="17"/>
      <c r="K209" s="17"/>
      <c r="L209" s="17">
        <v>8</v>
      </c>
      <c r="M209" s="17"/>
      <c r="N209" s="17"/>
      <c r="O209" s="17"/>
      <c r="P209" s="17"/>
      <c r="Q209" s="17"/>
      <c r="R209" s="17"/>
      <c r="S209" s="17"/>
      <c r="T209" s="17"/>
      <c r="U209" s="17"/>
      <c r="V209" s="17">
        <v>16</v>
      </c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92"/>
      <c r="AH209" s="392"/>
      <c r="AI209" s="395"/>
      <c r="AJ209" s="660"/>
      <c r="AT209" s="26"/>
      <c r="AU209" s="26"/>
      <c r="AV209" s="26"/>
      <c r="AW209" s="26"/>
      <c r="AX209" s="26"/>
      <c r="AY209" s="26"/>
    </row>
    <row r="210" spans="1:51" ht="18" customHeight="1" x14ac:dyDescent="0.25">
      <c r="A210" s="560">
        <v>45353</v>
      </c>
      <c r="B210" s="514"/>
      <c r="C210" s="510" t="s">
        <v>8794</v>
      </c>
      <c r="D210" s="353" t="str">
        <f>+IFERROR(INDEX('Mã KH'!$C$3:$C$4984,MATCH('Vin Hà nội  tháng 2'!$C210,'Mã KH'!$A$3:$A$4984,0)),"")</f>
        <v>97 Phố Vác, xã Dân Hòa, huyện Thanh Oai, HN</v>
      </c>
      <c r="E210" s="362">
        <v>4156963567</v>
      </c>
      <c r="F210" s="477"/>
      <c r="G210" s="17"/>
      <c r="H210" s="17"/>
      <c r="I210" s="17"/>
      <c r="J210" s="17"/>
      <c r="K210" s="17"/>
      <c r="L210" s="17">
        <v>14</v>
      </c>
      <c r="M210" s="17"/>
      <c r="N210" s="17"/>
      <c r="O210" s="17"/>
      <c r="P210" s="17"/>
      <c r="Q210" s="17"/>
      <c r="R210" s="17"/>
      <c r="S210" s="17"/>
      <c r="T210" s="17"/>
      <c r="U210" s="17"/>
      <c r="V210" s="17">
        <v>4</v>
      </c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392"/>
      <c r="AH210" s="392"/>
      <c r="AI210" s="395"/>
      <c r="AJ210" s="660"/>
      <c r="AT210" s="26"/>
      <c r="AU210" s="26"/>
      <c r="AV210" s="26"/>
      <c r="AW210" s="26"/>
      <c r="AX210" s="26"/>
      <c r="AY210" s="26"/>
    </row>
    <row r="211" spans="1:51" ht="18" customHeight="1" x14ac:dyDescent="0.25">
      <c r="A211" s="560">
        <v>45353</v>
      </c>
      <c r="B211" s="514"/>
      <c r="C211" s="510" t="s">
        <v>8794</v>
      </c>
      <c r="D211" s="353" t="str">
        <f>+IFERROR(INDEX('Mã KH'!$C$3:$C$4984,MATCH('Vin Hà nội  tháng 2'!$C211,'Mã KH'!$A$3:$A$4984,0)),"")</f>
        <v>97 Phố Vác, xã Dân Hòa, huyện Thanh Oai, HN</v>
      </c>
      <c r="E211" s="362">
        <v>4157051433</v>
      </c>
      <c r="F211" s="47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>
        <v>10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92"/>
      <c r="AH211" s="392"/>
      <c r="AI211" s="395"/>
      <c r="AJ211" s="660"/>
      <c r="AT211" s="26"/>
      <c r="AU211" s="26"/>
      <c r="AV211" s="26"/>
      <c r="AW211" s="26"/>
      <c r="AX211" s="26"/>
      <c r="AY211" s="26"/>
    </row>
    <row r="212" spans="1:51" ht="18" customHeight="1" x14ac:dyDescent="0.25">
      <c r="A212" s="560">
        <v>45353</v>
      </c>
      <c r="B212" s="514"/>
      <c r="C212" s="510" t="s">
        <v>9233</v>
      </c>
      <c r="D212" s="353" t="str">
        <f>+IFERROR(INDEX('Mã KH'!$C$3:$C$4984,MATCH('Vin Hà nội  tháng 2'!$C212,'Mã KH'!$A$3:$A$4984,0)),"")</f>
        <v>Số 94 Phố Kim Bài, Thị trấn Kim Bài, Huyện Thanh Oai, HN</v>
      </c>
      <c r="E212" s="362">
        <v>4156963642</v>
      </c>
      <c r="F212" s="477"/>
      <c r="G212" s="17"/>
      <c r="H212" s="17"/>
      <c r="I212" s="17"/>
      <c r="J212" s="17"/>
      <c r="K212" s="17"/>
      <c r="L212" s="17">
        <v>15</v>
      </c>
      <c r="M212" s="17"/>
      <c r="N212" s="17"/>
      <c r="O212" s="17"/>
      <c r="P212" s="17"/>
      <c r="Q212" s="17"/>
      <c r="R212" s="17"/>
      <c r="S212" s="17"/>
      <c r="T212" s="17"/>
      <c r="U212" s="17"/>
      <c r="V212" s="17">
        <v>8</v>
      </c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392"/>
      <c r="AH212" s="392"/>
      <c r="AI212" s="395"/>
      <c r="AJ212" s="660"/>
      <c r="AT212" s="26"/>
      <c r="AU212" s="26"/>
      <c r="AV212" s="26"/>
      <c r="AW212" s="26"/>
      <c r="AX212" s="26"/>
      <c r="AY212" s="26"/>
    </row>
    <row r="213" spans="1:51" ht="18" customHeight="1" x14ac:dyDescent="0.25">
      <c r="A213" s="560">
        <v>45353</v>
      </c>
      <c r="B213" s="514"/>
      <c r="C213" s="510" t="s">
        <v>9233</v>
      </c>
      <c r="D213" s="353" t="str">
        <f>+IFERROR(INDEX('Mã KH'!$C$3:$C$4984,MATCH('Vin Hà nội  tháng 2'!$C213,'Mã KH'!$A$3:$A$4984,0)),"")</f>
        <v>Số 94 Phố Kim Bài, Thị trấn Kim Bài, Huyện Thanh Oai, HN</v>
      </c>
      <c r="E213" s="362">
        <v>4157051634</v>
      </c>
      <c r="F213" s="47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>
        <v>15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392"/>
      <c r="AH213" s="392"/>
      <c r="AI213" s="395"/>
      <c r="AJ213" s="660"/>
      <c r="AT213" s="26"/>
      <c r="AU213" s="26"/>
      <c r="AV213" s="26"/>
      <c r="AW213" s="26"/>
      <c r="AX213" s="26"/>
      <c r="AY213" s="26"/>
    </row>
    <row r="214" spans="1:51" ht="18" customHeight="1" x14ac:dyDescent="0.3">
      <c r="A214" s="560">
        <v>45353</v>
      </c>
      <c r="B214" s="614"/>
      <c r="C214" s="510" t="s">
        <v>9093</v>
      </c>
      <c r="D214" s="353" t="str">
        <f>+IFERROR(INDEX('Mã KH'!$C$3:$C$4984,MATCH('Vin Hà nội  tháng 2'!$C214,'Mã KH'!$A$3:$A$4984,0)),"")</f>
        <v>Số 120 QL21, Thôn Tảo Dương, Xã Hồng Dương, Huyện Thanh Oai, HN</v>
      </c>
      <c r="E214" s="362">
        <v>4157051522</v>
      </c>
      <c r="F214" s="47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>
        <v>10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392"/>
      <c r="AH214" s="392"/>
      <c r="AI214" s="395"/>
      <c r="AJ214" s="660"/>
      <c r="AT214" s="26"/>
      <c r="AU214" s="26"/>
      <c r="AV214" s="26"/>
      <c r="AW214" s="26"/>
      <c r="AX214" s="26"/>
      <c r="AY214" s="26"/>
    </row>
    <row r="215" spans="1:51" ht="18" customHeight="1" x14ac:dyDescent="0.3">
      <c r="A215" s="560">
        <v>45353</v>
      </c>
      <c r="B215" s="614"/>
      <c r="C215" s="510" t="s">
        <v>9093</v>
      </c>
      <c r="D215" s="353" t="str">
        <f>+IFERROR(INDEX('Mã KH'!$C$3:$C$4984,MATCH('Vin Hà nội  tháng 2'!$C215,'Mã KH'!$A$3:$A$4984,0)),"")</f>
        <v>Số 120 QL21, Thôn Tảo Dương, Xã Hồng Dương, Huyện Thanh Oai, HN</v>
      </c>
      <c r="E215" s="362">
        <v>4156963616</v>
      </c>
      <c r="F215" s="477"/>
      <c r="G215" s="17"/>
      <c r="H215" s="17"/>
      <c r="I215" s="17"/>
      <c r="J215" s="17"/>
      <c r="K215" s="17"/>
      <c r="L215" s="17">
        <v>14</v>
      </c>
      <c r="M215" s="17"/>
      <c r="N215" s="17"/>
      <c r="O215" s="17"/>
      <c r="P215" s="17"/>
      <c r="Q215" s="17"/>
      <c r="R215" s="17"/>
      <c r="S215" s="17"/>
      <c r="T215" s="17"/>
      <c r="U215" s="17"/>
      <c r="V215" s="17">
        <v>8</v>
      </c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92"/>
      <c r="AH215" s="392"/>
      <c r="AI215" s="395"/>
      <c r="AJ215" s="660"/>
      <c r="AT215" s="26"/>
      <c r="AU215" s="26"/>
      <c r="AV215" s="26"/>
      <c r="AW215" s="26"/>
      <c r="AX215" s="26"/>
      <c r="AY215" s="26"/>
    </row>
    <row r="216" spans="1:51" ht="18" customHeight="1" x14ac:dyDescent="0.3">
      <c r="A216" s="560">
        <v>45353</v>
      </c>
      <c r="B216" s="614"/>
      <c r="C216" s="510" t="s">
        <v>9091</v>
      </c>
      <c r="D216" s="353" t="str">
        <f>+IFERROR(INDEX('Mã KH'!$C$3:$C$4984,MATCH('Vin Hà nội  tháng 2'!$C216,'Mã KH'!$A$3:$A$4984,0)),"")</f>
        <v>248 Chợ Chiều Chuông, Xã Phương Trung, Huyện Thanh Oai, HN</v>
      </c>
      <c r="E216" s="362">
        <v>4156963615</v>
      </c>
      <c r="F216" s="477"/>
      <c r="G216" s="17"/>
      <c r="H216" s="17"/>
      <c r="I216" s="17"/>
      <c r="J216" s="17"/>
      <c r="K216" s="17"/>
      <c r="L216" s="17">
        <v>7</v>
      </c>
      <c r="M216" s="17"/>
      <c r="N216" s="17"/>
      <c r="O216" s="17"/>
      <c r="P216" s="17"/>
      <c r="Q216" s="17"/>
      <c r="R216" s="17"/>
      <c r="S216" s="17"/>
      <c r="T216" s="17"/>
      <c r="U216" s="17"/>
      <c r="V216" s="17">
        <v>16</v>
      </c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392"/>
      <c r="AH216" s="392"/>
      <c r="AI216" s="395"/>
      <c r="AJ216" s="660"/>
      <c r="AT216" s="26"/>
      <c r="AU216" s="26"/>
      <c r="AV216" s="26"/>
      <c r="AW216" s="26"/>
      <c r="AX216" s="26"/>
      <c r="AY216" s="26"/>
    </row>
    <row r="217" spans="1:51" ht="18" customHeight="1" x14ac:dyDescent="0.3">
      <c r="A217" s="560">
        <v>45353</v>
      </c>
      <c r="B217" s="614"/>
      <c r="C217" s="510" t="s">
        <v>9091</v>
      </c>
      <c r="D217" s="353" t="str">
        <f>+IFERROR(INDEX('Mã KH'!$C$3:$C$4984,MATCH('Vin Hà nội  tháng 2'!$C217,'Mã KH'!$A$3:$A$4984,0)),"")</f>
        <v>248 Chợ Chiều Chuông, Xã Phương Trung, Huyện Thanh Oai, HN</v>
      </c>
      <c r="E217" s="362">
        <v>4157051521</v>
      </c>
      <c r="F217" s="47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>
        <v>10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92"/>
      <c r="AH217" s="392"/>
      <c r="AI217" s="395"/>
      <c r="AJ217" s="660"/>
      <c r="AT217" s="26"/>
      <c r="AU217" s="26"/>
      <c r="AV217" s="26"/>
      <c r="AW217" s="26"/>
      <c r="AX217" s="26"/>
      <c r="AY217" s="26"/>
    </row>
    <row r="218" spans="1:51" ht="18" customHeight="1" x14ac:dyDescent="0.3">
      <c r="A218" s="560">
        <v>45353</v>
      </c>
      <c r="B218" s="614"/>
      <c r="C218" s="510" t="s">
        <v>9087</v>
      </c>
      <c r="D218" s="353" t="str">
        <f>+IFERROR(INDEX('Mã KH'!$C$3:$C$4984,MATCH('Vin Hà nội  tháng 2'!$C218,'Mã KH'!$A$3:$A$4984,0)),"")</f>
        <v>Số 168 Thôn Mới, Xã Cao Dương, Huyện Thanh Oai, HN</v>
      </c>
      <c r="E218" s="362">
        <v>4156963613</v>
      </c>
      <c r="F218" s="477"/>
      <c r="G218" s="17"/>
      <c r="H218" s="17"/>
      <c r="I218" s="17"/>
      <c r="J218" s="17"/>
      <c r="K218" s="17"/>
      <c r="L218" s="17">
        <v>7</v>
      </c>
      <c r="M218" s="17"/>
      <c r="N218" s="17"/>
      <c r="O218" s="17"/>
      <c r="P218" s="17"/>
      <c r="Q218" s="17"/>
      <c r="R218" s="17"/>
      <c r="S218" s="17"/>
      <c r="T218" s="17"/>
      <c r="U218" s="17"/>
      <c r="V218" s="17">
        <v>12</v>
      </c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392"/>
      <c r="AH218" s="392"/>
      <c r="AI218" s="395"/>
      <c r="AJ218" s="660"/>
      <c r="AT218" s="26"/>
      <c r="AU218" s="26"/>
      <c r="AV218" s="26"/>
      <c r="AW218" s="26"/>
      <c r="AX218" s="26"/>
      <c r="AY218" s="26"/>
    </row>
    <row r="219" spans="1:51" ht="18" customHeight="1" x14ac:dyDescent="0.25">
      <c r="A219" s="560">
        <v>45353</v>
      </c>
      <c r="B219" s="610"/>
      <c r="C219" s="510" t="s">
        <v>9087</v>
      </c>
      <c r="D219" s="353" t="str">
        <f>+IFERROR(INDEX('Mã KH'!$C$3:$C$4984,MATCH('Vin Hà nội  tháng 2'!$C219,'Mã KH'!$A$3:$A$4984,0)),"")</f>
        <v>Số 168 Thôn Mới, Xã Cao Dương, Huyện Thanh Oai, HN</v>
      </c>
      <c r="E219" s="362">
        <v>4157051520</v>
      </c>
      <c r="F219" s="392"/>
      <c r="G219" s="392"/>
      <c r="H219" s="392"/>
      <c r="I219" s="392"/>
      <c r="J219" s="392"/>
      <c r="K219" s="392"/>
      <c r="L219" s="392"/>
      <c r="M219" s="392"/>
      <c r="N219" s="392"/>
      <c r="O219" s="392"/>
      <c r="P219" s="392"/>
      <c r="Q219" s="392"/>
      <c r="R219" s="392"/>
      <c r="S219" s="392"/>
      <c r="T219" s="392"/>
      <c r="U219" s="392">
        <v>13</v>
      </c>
      <c r="V219" s="392"/>
      <c r="W219" s="392"/>
      <c r="X219" s="392"/>
      <c r="Y219" s="392"/>
      <c r="Z219" s="392"/>
      <c r="AA219" s="392"/>
      <c r="AB219" s="392"/>
      <c r="AC219" s="392"/>
      <c r="AD219" s="392"/>
      <c r="AE219" s="392"/>
      <c r="AF219" s="392"/>
      <c r="AG219" s="392"/>
      <c r="AH219" s="392"/>
      <c r="AI219" s="395"/>
      <c r="AJ219" s="660"/>
      <c r="AT219" s="26"/>
      <c r="AU219" s="26"/>
      <c r="AV219" s="26"/>
      <c r="AW219" s="26"/>
      <c r="AX219" s="26"/>
      <c r="AY219" s="26"/>
    </row>
    <row r="220" spans="1:51" ht="18" customHeight="1" x14ac:dyDescent="0.25">
      <c r="A220" s="666"/>
      <c r="B220" s="667"/>
      <c r="C220" s="646"/>
      <c r="D220" s="603" t="str">
        <f>+IFERROR(INDEX('Mã KH'!$C$3:$C$4984,MATCH('Vin Hà nội  tháng 2'!$C220,'Mã KH'!$A$3:$A$4984,0)),"")</f>
        <v/>
      </c>
      <c r="E220" s="602"/>
      <c r="F220" s="628"/>
      <c r="G220" s="628"/>
      <c r="H220" s="628"/>
      <c r="I220" s="628"/>
      <c r="J220" s="628"/>
      <c r="K220" s="628"/>
      <c r="L220" s="628"/>
      <c r="M220" s="628"/>
      <c r="N220" s="628"/>
      <c r="O220" s="628"/>
      <c r="P220" s="628"/>
      <c r="Q220" s="628"/>
      <c r="R220" s="628"/>
      <c r="S220" s="628"/>
      <c r="T220" s="628"/>
      <c r="U220" s="628"/>
      <c r="V220" s="628"/>
      <c r="W220" s="628"/>
      <c r="X220" s="628"/>
      <c r="Y220" s="628"/>
      <c r="Z220" s="628"/>
      <c r="AA220" s="628"/>
      <c r="AB220" s="628"/>
      <c r="AC220" s="628"/>
      <c r="AD220" s="628"/>
      <c r="AE220" s="628"/>
      <c r="AF220" s="628"/>
      <c r="AG220" s="628"/>
      <c r="AH220" s="628"/>
      <c r="AI220" s="658"/>
      <c r="AJ220" s="659"/>
      <c r="AT220" s="26"/>
      <c r="AU220" s="26"/>
      <c r="AV220" s="26"/>
      <c r="AW220" s="26"/>
      <c r="AX220" s="26"/>
      <c r="AY220" s="26"/>
    </row>
    <row r="221" spans="1:51" ht="18" customHeight="1" x14ac:dyDescent="0.25">
      <c r="A221" s="519"/>
      <c r="B221" s="471"/>
      <c r="C221" s="381"/>
      <c r="D221" s="607" t="s">
        <v>17261</v>
      </c>
      <c r="E221" s="362"/>
      <c r="F221" s="47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382"/>
      <c r="AI221" s="382"/>
      <c r="AJ221" s="453"/>
      <c r="AT221" s="26"/>
      <c r="AU221" s="26"/>
      <c r="AV221" s="26"/>
      <c r="AW221" s="26"/>
      <c r="AX221" s="26"/>
      <c r="AY221" s="26"/>
    </row>
    <row r="222" spans="1:51" ht="18" customHeight="1" x14ac:dyDescent="0.25">
      <c r="A222" s="560">
        <v>45384</v>
      </c>
      <c r="B222" s="673" t="s">
        <v>17077</v>
      </c>
      <c r="C222" s="510" t="s">
        <v>8809</v>
      </c>
      <c r="D222" s="353" t="str">
        <f>+IFERROR(INDEX('Mã KH'!$C$3:$C$4984,MATCH('Vin Hà nội  tháng 2'!$C222,'Mã KH'!$A$3:$A$4984,0)),"")</f>
        <v>A4-10 Tầng 1, tầng 2 thuộc tòa nhà A4, dự án Bình City, Khu đô thị Thành phố Giao Lưu, 
phường Cổ Nhuế 2, quận Bắc Từ Liêm, HN</v>
      </c>
      <c r="E222" s="362">
        <v>4157153049</v>
      </c>
      <c r="F222" s="392"/>
      <c r="G222" s="392"/>
      <c r="H222" s="392"/>
      <c r="I222" s="392"/>
      <c r="J222" s="392"/>
      <c r="K222" s="392"/>
      <c r="L222" s="392"/>
      <c r="M222" s="392"/>
      <c r="N222" s="392"/>
      <c r="O222" s="392"/>
      <c r="P222" s="392"/>
      <c r="Q222" s="392"/>
      <c r="R222" s="392"/>
      <c r="S222" s="392"/>
      <c r="T222" s="392"/>
      <c r="U222" s="392">
        <v>20</v>
      </c>
      <c r="V222" s="392">
        <v>15</v>
      </c>
      <c r="W222" s="392"/>
      <c r="X222" s="392"/>
      <c r="Y222" s="392"/>
      <c r="Z222" s="392"/>
      <c r="AA222" s="392"/>
      <c r="AB222" s="392"/>
      <c r="AC222" s="392">
        <v>10</v>
      </c>
      <c r="AD222" s="392"/>
      <c r="AE222" s="392"/>
      <c r="AF222" s="392"/>
      <c r="AG222" s="392"/>
      <c r="AH222" s="392"/>
      <c r="AI222" s="395"/>
      <c r="AJ222" s="654" t="s">
        <v>17175</v>
      </c>
      <c r="AT222" s="26"/>
      <c r="AU222" s="26"/>
      <c r="AV222" s="26"/>
      <c r="AW222" s="26"/>
      <c r="AX222" s="26"/>
      <c r="AY222" s="26"/>
    </row>
    <row r="223" spans="1:51" ht="18" customHeight="1" x14ac:dyDescent="0.25">
      <c r="A223" s="560">
        <v>45384</v>
      </c>
      <c r="B223" s="610"/>
      <c r="C223" s="510" t="s">
        <v>17273</v>
      </c>
      <c r="D223" s="353" t="str">
        <f>+IFERROR(INDEX('Mã KH'!$C$3:$C$4984,MATCH('Vin Hà nội  tháng 2'!$C223,'Mã KH'!$A$3:$A$4984,0)),"")</f>
        <v>Số 70 Đại Linh, TDP 18, phường Trung Văn, quận Nam Từ Liêm , Thành phố Hà Nội</v>
      </c>
      <c r="E223" s="362">
        <v>4157135965</v>
      </c>
      <c r="F223" s="392"/>
      <c r="G223" s="392"/>
      <c r="H223" s="392"/>
      <c r="I223" s="392"/>
      <c r="J223" s="392"/>
      <c r="K223" s="392"/>
      <c r="L223" s="392"/>
      <c r="M223" s="392"/>
      <c r="N223" s="392"/>
      <c r="O223" s="392"/>
      <c r="P223" s="392"/>
      <c r="Q223" s="392"/>
      <c r="R223" s="392"/>
      <c r="S223" s="392"/>
      <c r="T223" s="392"/>
      <c r="U223" s="392">
        <v>10</v>
      </c>
      <c r="V223" s="392">
        <v>5</v>
      </c>
      <c r="W223" s="392"/>
      <c r="X223" s="392"/>
      <c r="Y223" s="392"/>
      <c r="Z223" s="392"/>
      <c r="AA223" s="392"/>
      <c r="AB223" s="392"/>
      <c r="AC223" s="392">
        <v>10</v>
      </c>
      <c r="AD223" s="392">
        <v>10</v>
      </c>
      <c r="AE223" s="392"/>
      <c r="AF223" s="392"/>
      <c r="AG223" s="392"/>
      <c r="AH223" s="392"/>
      <c r="AI223" s="395"/>
      <c r="AJ223" s="671"/>
      <c r="AT223" s="26"/>
      <c r="AU223" s="26"/>
      <c r="AV223" s="26"/>
      <c r="AW223" s="26"/>
      <c r="AX223" s="26"/>
      <c r="AY223" s="26"/>
    </row>
    <row r="224" spans="1:51" ht="18" customHeight="1" x14ac:dyDescent="0.25">
      <c r="A224" s="560">
        <v>45384</v>
      </c>
      <c r="B224" s="674" t="s">
        <v>17274</v>
      </c>
      <c r="C224" s="510" t="s">
        <v>17275</v>
      </c>
      <c r="D224" s="353" t="str">
        <f>+IFERROR(INDEX('Mã KH'!$C$3:$C$4984,MATCH('Vin Hà nội  tháng 2'!$C224,'Mã KH'!$A$3:$A$4984,0)),"")</f>
        <v>Thôn Nội Phật, xã Mai Đình, huyện Sóc Sơn, HN</v>
      </c>
      <c r="E224" s="362">
        <v>4157051812</v>
      </c>
      <c r="F224" s="392"/>
      <c r="G224" s="392"/>
      <c r="H224" s="392"/>
      <c r="I224" s="392"/>
      <c r="J224" s="392"/>
      <c r="K224" s="392"/>
      <c r="L224" s="392"/>
      <c r="M224" s="392"/>
      <c r="N224" s="392"/>
      <c r="O224" s="392"/>
      <c r="P224" s="392"/>
      <c r="Q224" s="392"/>
      <c r="R224" s="392"/>
      <c r="S224" s="392"/>
      <c r="T224" s="392"/>
      <c r="U224" s="392">
        <v>15</v>
      </c>
      <c r="V224" s="392"/>
      <c r="W224" s="392"/>
      <c r="X224" s="392"/>
      <c r="Y224" s="392"/>
      <c r="Z224" s="392"/>
      <c r="AA224" s="392"/>
      <c r="AB224" s="392"/>
      <c r="AC224" s="392"/>
      <c r="AD224" s="392"/>
      <c r="AE224" s="392"/>
      <c r="AF224" s="392"/>
      <c r="AG224" s="392"/>
      <c r="AH224" s="392"/>
      <c r="AI224" s="395"/>
      <c r="AJ224" s="681" t="s">
        <v>17354</v>
      </c>
      <c r="AT224" s="26"/>
      <c r="AU224" s="26"/>
      <c r="AV224" s="26"/>
      <c r="AW224" s="26"/>
      <c r="AX224" s="26"/>
      <c r="AY224" s="26"/>
    </row>
    <row r="225" spans="1:51" ht="18" customHeight="1" x14ac:dyDescent="0.25">
      <c r="A225" s="560">
        <v>45384</v>
      </c>
      <c r="B225" s="675"/>
      <c r="C225" s="510" t="s">
        <v>17276</v>
      </c>
      <c r="D225" s="353" t="str">
        <f>+IFERROR(INDEX('Mã KH'!$C$3:$C$4984,MATCH('Vin Hà nội  tháng 2'!$C225,'Mã KH'!$A$3:$A$4984,0)),"")</f>
        <v>số 77, tổ 6, thị trấn Sóc Sơn, huyện Sóc Sơn, HN</v>
      </c>
      <c r="E225" s="362">
        <v>4157051445</v>
      </c>
      <c r="F225" s="392"/>
      <c r="G225" s="392"/>
      <c r="H225" s="392"/>
      <c r="I225" s="392"/>
      <c r="J225" s="392"/>
      <c r="K225" s="392"/>
      <c r="L225" s="392"/>
      <c r="M225" s="392"/>
      <c r="N225" s="392"/>
      <c r="O225" s="392"/>
      <c r="P225" s="392"/>
      <c r="Q225" s="392"/>
      <c r="R225" s="392"/>
      <c r="S225" s="392"/>
      <c r="T225" s="392"/>
      <c r="U225" s="392">
        <v>25</v>
      </c>
      <c r="V225" s="392"/>
      <c r="W225" s="392"/>
      <c r="X225" s="392"/>
      <c r="Y225" s="392"/>
      <c r="Z225" s="392"/>
      <c r="AA225" s="392"/>
      <c r="AB225" s="392"/>
      <c r="AC225" s="392"/>
      <c r="AD225" s="392">
        <v>10</v>
      </c>
      <c r="AE225" s="392"/>
      <c r="AF225" s="392"/>
      <c r="AG225" s="392"/>
      <c r="AH225" s="392"/>
      <c r="AI225" s="395"/>
      <c r="AJ225" s="671"/>
      <c r="AT225" s="26"/>
      <c r="AU225" s="26"/>
      <c r="AV225" s="26"/>
      <c r="AW225" s="26"/>
      <c r="AX225" s="26"/>
      <c r="AY225" s="26"/>
    </row>
    <row r="226" spans="1:51" ht="18" customHeight="1" x14ac:dyDescent="0.25">
      <c r="A226" s="560">
        <v>45384</v>
      </c>
      <c r="B226" s="675"/>
      <c r="C226" s="510" t="s">
        <v>17276</v>
      </c>
      <c r="D226" s="353" t="str">
        <f>+IFERROR(INDEX('Mã KH'!$C$3:$C$4984,MATCH('Vin Hà nội  tháng 2'!$C226,'Mã KH'!$A$3:$A$4984,0)),"")</f>
        <v>số 77, tổ 6, thị trấn Sóc Sơn, huyện Sóc Sơn, HN</v>
      </c>
      <c r="E226" s="362">
        <v>4156963569</v>
      </c>
      <c r="F226" s="392"/>
      <c r="G226" s="392"/>
      <c r="H226" s="392"/>
      <c r="I226" s="392"/>
      <c r="J226" s="392"/>
      <c r="K226" s="392"/>
      <c r="L226" s="392">
        <v>17</v>
      </c>
      <c r="M226" s="392"/>
      <c r="N226" s="392"/>
      <c r="O226" s="392"/>
      <c r="P226" s="392"/>
      <c r="Q226" s="392"/>
      <c r="R226" s="392"/>
      <c r="S226" s="392"/>
      <c r="T226" s="392"/>
      <c r="U226" s="392"/>
      <c r="V226" s="392">
        <v>15</v>
      </c>
      <c r="W226" s="392"/>
      <c r="X226" s="392"/>
      <c r="Y226" s="392"/>
      <c r="Z226" s="392"/>
      <c r="AA226" s="392"/>
      <c r="AB226" s="392"/>
      <c r="AC226" s="392"/>
      <c r="AD226" s="392"/>
      <c r="AE226" s="392"/>
      <c r="AF226" s="392"/>
      <c r="AG226" s="392"/>
      <c r="AH226" s="392"/>
      <c r="AI226" s="395"/>
      <c r="AJ226" s="671"/>
      <c r="AT226" s="26"/>
      <c r="AU226" s="26"/>
      <c r="AV226" s="26"/>
      <c r="AW226" s="26"/>
      <c r="AX226" s="26"/>
      <c r="AY226" s="26"/>
    </row>
    <row r="227" spans="1:51" ht="18" customHeight="1" x14ac:dyDescent="0.25">
      <c r="A227" s="560">
        <v>45384</v>
      </c>
      <c r="B227" s="675"/>
      <c r="C227" s="510" t="s">
        <v>17277</v>
      </c>
      <c r="D227" s="353" t="str">
        <f>+IFERROR(INDEX('Mã KH'!$C$3:$C$4984,MATCH('Vin Hà nội  tháng 2'!$C227,'Mã KH'!$A$3:$A$4984,0)),"")</f>
        <v>98 Miếu Thờ, Xã Tiên Dược, Huyện Sóc Sơn, Hà Nội</v>
      </c>
      <c r="E227" s="362">
        <v>4156963600</v>
      </c>
      <c r="F227" s="392"/>
      <c r="G227" s="392"/>
      <c r="H227" s="392"/>
      <c r="I227" s="392"/>
      <c r="J227" s="392"/>
      <c r="K227" s="392"/>
      <c r="L227" s="392">
        <v>12</v>
      </c>
      <c r="M227" s="392"/>
      <c r="N227" s="392"/>
      <c r="O227" s="392"/>
      <c r="P227" s="392"/>
      <c r="Q227" s="392"/>
      <c r="R227" s="392"/>
      <c r="S227" s="392"/>
      <c r="T227" s="392"/>
      <c r="U227" s="392"/>
      <c r="V227" s="392"/>
      <c r="W227" s="392"/>
      <c r="X227" s="392"/>
      <c r="Y227" s="392"/>
      <c r="Z227" s="392"/>
      <c r="AA227" s="392"/>
      <c r="AB227" s="392"/>
      <c r="AC227" s="392"/>
      <c r="AD227" s="392"/>
      <c r="AE227" s="392"/>
      <c r="AF227" s="392"/>
      <c r="AG227" s="392"/>
      <c r="AH227" s="392"/>
      <c r="AI227" s="395"/>
      <c r="AJ227" s="671"/>
      <c r="AT227" s="26"/>
      <c r="AU227" s="26"/>
      <c r="AV227" s="26"/>
      <c r="AW227" s="26"/>
      <c r="AX227" s="26"/>
      <c r="AY227" s="26"/>
    </row>
    <row r="228" spans="1:51" ht="18" customHeight="1" x14ac:dyDescent="0.25">
      <c r="A228" s="560">
        <v>45384</v>
      </c>
      <c r="B228" s="675"/>
      <c r="C228" s="510" t="s">
        <v>17277</v>
      </c>
      <c r="D228" s="353" t="str">
        <f>+IFERROR(INDEX('Mã KH'!$C$3:$C$4984,MATCH('Vin Hà nội  tháng 2'!$C228,'Mã KH'!$A$3:$A$4984,0)),"")</f>
        <v>98 Miếu Thờ, Xã Tiên Dược, Huyện Sóc Sơn, Hà Nội</v>
      </c>
      <c r="E228" s="362">
        <v>4157051497</v>
      </c>
      <c r="F228" s="392"/>
      <c r="G228" s="392"/>
      <c r="H228" s="392"/>
      <c r="I228" s="392"/>
      <c r="J228" s="392"/>
      <c r="K228" s="392"/>
      <c r="L228" s="392"/>
      <c r="M228" s="392"/>
      <c r="N228" s="392"/>
      <c r="O228" s="392"/>
      <c r="P228" s="392"/>
      <c r="Q228" s="392"/>
      <c r="R228" s="392"/>
      <c r="S228" s="392"/>
      <c r="T228" s="392"/>
      <c r="U228" s="392">
        <v>10</v>
      </c>
      <c r="V228" s="392"/>
      <c r="W228" s="392"/>
      <c r="X228" s="392"/>
      <c r="Y228" s="392"/>
      <c r="Z228" s="392"/>
      <c r="AA228" s="392"/>
      <c r="AB228" s="392"/>
      <c r="AC228" s="392"/>
      <c r="AD228" s="392"/>
      <c r="AE228" s="392"/>
      <c r="AF228" s="392"/>
      <c r="AG228" s="392"/>
      <c r="AH228" s="392"/>
      <c r="AI228" s="395"/>
      <c r="AJ228" s="671"/>
      <c r="AT228" s="26"/>
      <c r="AU228" s="26"/>
      <c r="AV228" s="26"/>
      <c r="AW228" s="26"/>
      <c r="AX228" s="26"/>
      <c r="AY228" s="26"/>
    </row>
    <row r="229" spans="1:51" ht="18" customHeight="1" x14ac:dyDescent="0.25">
      <c r="A229" s="560">
        <v>45384</v>
      </c>
      <c r="B229" s="675"/>
      <c r="C229" s="510" t="s">
        <v>17278</v>
      </c>
      <c r="D229" s="353" t="str">
        <f>+IFERROR(INDEX('Mã KH'!$C$3:$C$4984,MATCH('Vin Hà nội  tháng 2'!$C229,'Mã KH'!$A$3:$A$4984,0)),"")</f>
        <v>Số 103- 105 đường Đa Phúc, thôn Dược Thượng, xã Tiên Dược, huyện Sóc Sơn, HN</v>
      </c>
      <c r="E229" s="362">
        <v>4157051465</v>
      </c>
      <c r="F229" s="392"/>
      <c r="G229" s="392"/>
      <c r="H229" s="392"/>
      <c r="I229" s="392"/>
      <c r="J229" s="392"/>
      <c r="K229" s="392"/>
      <c r="L229" s="392"/>
      <c r="M229" s="392"/>
      <c r="N229" s="392"/>
      <c r="O229" s="392"/>
      <c r="P229" s="392"/>
      <c r="Q229" s="392"/>
      <c r="R229" s="392"/>
      <c r="S229" s="392"/>
      <c r="T229" s="392"/>
      <c r="U229" s="392">
        <v>25</v>
      </c>
      <c r="V229" s="392"/>
      <c r="W229" s="392"/>
      <c r="X229" s="392"/>
      <c r="Y229" s="392"/>
      <c r="Z229" s="392"/>
      <c r="AA229" s="392"/>
      <c r="AB229" s="392"/>
      <c r="AC229" s="392"/>
      <c r="AD229" s="392"/>
      <c r="AE229" s="392"/>
      <c r="AF229" s="392"/>
      <c r="AG229" s="392"/>
      <c r="AH229" s="392"/>
      <c r="AI229" s="395"/>
      <c r="AJ229" s="671"/>
      <c r="AT229" s="26"/>
      <c r="AU229" s="26"/>
      <c r="AV229" s="26"/>
      <c r="AW229" s="26"/>
      <c r="AX229" s="26"/>
      <c r="AY229" s="26"/>
    </row>
    <row r="230" spans="1:51" ht="18" customHeight="1" x14ac:dyDescent="0.25">
      <c r="A230" s="560">
        <v>45384</v>
      </c>
      <c r="B230" s="675"/>
      <c r="C230" s="510" t="s">
        <v>17278</v>
      </c>
      <c r="D230" s="353" t="str">
        <f>+IFERROR(INDEX('Mã KH'!$C$3:$C$4984,MATCH('Vin Hà nội  tháng 2'!$C230,'Mã KH'!$A$3:$A$4984,0)),"")</f>
        <v>Số 103- 105 đường Đa Phúc, thôn Dược Thượng, xã Tiên Dược, huyện Sóc Sơn, HN</v>
      </c>
      <c r="E230" s="362">
        <v>4156963579</v>
      </c>
      <c r="F230" s="392"/>
      <c r="G230" s="392"/>
      <c r="H230" s="392"/>
      <c r="I230" s="392"/>
      <c r="J230" s="392"/>
      <c r="K230" s="392"/>
      <c r="L230" s="392">
        <v>16</v>
      </c>
      <c r="M230" s="392"/>
      <c r="N230" s="392"/>
      <c r="O230" s="392"/>
      <c r="P230" s="392"/>
      <c r="Q230" s="392"/>
      <c r="R230" s="392"/>
      <c r="S230" s="392"/>
      <c r="T230" s="392"/>
      <c r="U230" s="392"/>
      <c r="V230" s="392"/>
      <c r="W230" s="392"/>
      <c r="X230" s="392"/>
      <c r="Y230" s="392"/>
      <c r="Z230" s="392"/>
      <c r="AA230" s="392"/>
      <c r="AB230" s="392"/>
      <c r="AC230" s="392"/>
      <c r="AD230" s="392"/>
      <c r="AE230" s="392"/>
      <c r="AF230" s="392"/>
      <c r="AG230" s="392"/>
      <c r="AH230" s="392"/>
      <c r="AI230" s="395"/>
      <c r="AJ230" s="671"/>
      <c r="AT230" s="26"/>
      <c r="AU230" s="26"/>
      <c r="AV230" s="26"/>
      <c r="AW230" s="26"/>
      <c r="AX230" s="26"/>
      <c r="AY230" s="26"/>
    </row>
    <row r="231" spans="1:51" ht="18" customHeight="1" x14ac:dyDescent="0.25">
      <c r="A231" s="560">
        <v>45384</v>
      </c>
      <c r="B231" s="675"/>
      <c r="C231" s="510" t="s">
        <v>17278</v>
      </c>
      <c r="D231" s="353" t="str">
        <f>+IFERROR(INDEX('Mã KH'!$C$3:$C$4984,MATCH('Vin Hà nội  tháng 2'!$C231,'Mã KH'!$A$3:$A$4984,0)),"")</f>
        <v>Số 103- 105 đường Đa Phúc, thôn Dược Thượng, xã Tiên Dược, huyện Sóc Sơn, HN</v>
      </c>
      <c r="E231" s="362" t="s">
        <v>16992</v>
      </c>
      <c r="F231" s="392"/>
      <c r="G231" s="392"/>
      <c r="H231" s="392"/>
      <c r="I231" s="392"/>
      <c r="J231" s="392"/>
      <c r="K231" s="392"/>
      <c r="L231" s="392"/>
      <c r="M231" s="392"/>
      <c r="N231" s="392"/>
      <c r="O231" s="392"/>
      <c r="P231" s="392"/>
      <c r="Q231" s="392"/>
      <c r="R231" s="392"/>
      <c r="S231" s="392"/>
      <c r="T231" s="392"/>
      <c r="U231" s="392"/>
      <c r="V231" s="392"/>
      <c r="W231" s="392"/>
      <c r="X231" s="392"/>
      <c r="Y231" s="392"/>
      <c r="Z231" s="392"/>
      <c r="AA231" s="392"/>
      <c r="AB231" s="392"/>
      <c r="AC231" s="392">
        <v>10</v>
      </c>
      <c r="AD231" s="392"/>
      <c r="AE231" s="392"/>
      <c r="AF231" s="392"/>
      <c r="AG231" s="392"/>
      <c r="AH231" s="392"/>
      <c r="AI231" s="395"/>
      <c r="AJ231" s="671"/>
      <c r="AT231" s="26"/>
      <c r="AU231" s="26"/>
      <c r="AV231" s="26"/>
      <c r="AW231" s="26"/>
      <c r="AX231" s="26"/>
      <c r="AY231" s="26"/>
    </row>
    <row r="232" spans="1:51" ht="18" customHeight="1" x14ac:dyDescent="0.25">
      <c r="A232" s="560">
        <v>45384</v>
      </c>
      <c r="B232" s="675"/>
      <c r="C232" s="510" t="s">
        <v>17279</v>
      </c>
      <c r="D232" s="353" t="str">
        <f>+IFERROR(INDEX('Mã KH'!$C$3:$C$4984,MATCH('Vin Hà nội  tháng 2'!$C232,'Mã KH'!$A$3:$A$4984,0)),"")</f>
        <v>Khu đấu giá Tổ 1 Thị trấn Sóc Sơn, Huyện Sóc Sơn, TP Hà Nội</v>
      </c>
      <c r="E232" s="362">
        <v>4156963623</v>
      </c>
      <c r="F232" s="392"/>
      <c r="G232" s="392"/>
      <c r="H232" s="392"/>
      <c r="I232" s="392"/>
      <c r="J232" s="392"/>
      <c r="K232" s="392"/>
      <c r="L232" s="392">
        <v>8</v>
      </c>
      <c r="M232" s="392"/>
      <c r="N232" s="392"/>
      <c r="O232" s="392"/>
      <c r="P232" s="392"/>
      <c r="Q232" s="392"/>
      <c r="R232" s="392"/>
      <c r="S232" s="392"/>
      <c r="T232" s="392"/>
      <c r="U232" s="392"/>
      <c r="V232" s="392"/>
      <c r="W232" s="392"/>
      <c r="X232" s="392"/>
      <c r="Y232" s="392"/>
      <c r="Z232" s="392"/>
      <c r="AA232" s="392"/>
      <c r="AB232" s="392"/>
      <c r="AC232" s="392"/>
      <c r="AD232" s="392"/>
      <c r="AE232" s="392"/>
      <c r="AF232" s="392"/>
      <c r="AG232" s="392"/>
      <c r="AH232" s="392"/>
      <c r="AI232" s="395"/>
      <c r="AJ232" s="671"/>
      <c r="AT232" s="26"/>
      <c r="AU232" s="26"/>
      <c r="AV232" s="26"/>
      <c r="AW232" s="26"/>
      <c r="AX232" s="26"/>
      <c r="AY232" s="26"/>
    </row>
    <row r="233" spans="1:51" ht="18" customHeight="1" x14ac:dyDescent="0.25">
      <c r="A233" s="560">
        <v>45384</v>
      </c>
      <c r="B233" s="675"/>
      <c r="C233" s="510" t="s">
        <v>17279</v>
      </c>
      <c r="D233" s="353" t="str">
        <f>+IFERROR(INDEX('Mã KH'!$C$3:$C$4984,MATCH('Vin Hà nội  tháng 2'!$C233,'Mã KH'!$A$3:$A$4984,0)),"")</f>
        <v>Khu đấu giá Tổ 1 Thị trấn Sóc Sơn, Huyện Sóc Sơn, TP Hà Nội</v>
      </c>
      <c r="E233" s="362">
        <v>4157051549</v>
      </c>
      <c r="F233" s="392"/>
      <c r="G233" s="392"/>
      <c r="H233" s="392"/>
      <c r="I233" s="392"/>
      <c r="J233" s="392"/>
      <c r="K233" s="392"/>
      <c r="L233" s="392"/>
      <c r="M233" s="392"/>
      <c r="N233" s="392"/>
      <c r="O233" s="392"/>
      <c r="P233" s="392"/>
      <c r="Q233" s="392"/>
      <c r="R233" s="392"/>
      <c r="S233" s="392"/>
      <c r="T233" s="392"/>
      <c r="U233" s="392">
        <v>10</v>
      </c>
      <c r="V233" s="392"/>
      <c r="W233" s="392"/>
      <c r="X233" s="392"/>
      <c r="Y233" s="392"/>
      <c r="Z233" s="392"/>
      <c r="AA233" s="392"/>
      <c r="AB233" s="392"/>
      <c r="AC233" s="392"/>
      <c r="AD233" s="392"/>
      <c r="AE233" s="392"/>
      <c r="AF233" s="392"/>
      <c r="AG233" s="392"/>
      <c r="AH233" s="392"/>
      <c r="AI233" s="395"/>
      <c r="AJ233" s="671"/>
      <c r="AT233" s="26"/>
      <c r="AU233" s="26"/>
      <c r="AV233" s="26"/>
      <c r="AW233" s="26"/>
      <c r="AX233" s="26"/>
      <c r="AY233" s="26"/>
    </row>
    <row r="234" spans="1:51" ht="18" customHeight="1" x14ac:dyDescent="0.25">
      <c r="A234" s="560">
        <v>45384</v>
      </c>
      <c r="B234" s="675"/>
      <c r="C234" s="510" t="s">
        <v>17280</v>
      </c>
      <c r="D234" s="353" t="str">
        <f>+IFERROR(INDEX('Mã KH'!$C$3:$C$4984,MATCH('Vin Hà nội  tháng 2'!$C234,'Mã KH'!$A$3:$A$4984,0)),"")</f>
        <v>Phù Mã, Xã Phù Linh, Huyện Sóc Sơn, HN</v>
      </c>
      <c r="E234" s="362">
        <v>4157051938</v>
      </c>
      <c r="F234" s="392"/>
      <c r="G234" s="392"/>
      <c r="H234" s="392"/>
      <c r="I234" s="392"/>
      <c r="J234" s="392"/>
      <c r="K234" s="392"/>
      <c r="L234" s="392"/>
      <c r="M234" s="392"/>
      <c r="N234" s="392"/>
      <c r="O234" s="392"/>
      <c r="P234" s="392"/>
      <c r="Q234" s="392"/>
      <c r="R234" s="392"/>
      <c r="S234" s="392"/>
      <c r="T234" s="392"/>
      <c r="U234" s="392">
        <v>15</v>
      </c>
      <c r="V234" s="392"/>
      <c r="W234" s="392"/>
      <c r="X234" s="392"/>
      <c r="Y234" s="392"/>
      <c r="Z234" s="392"/>
      <c r="AA234" s="392"/>
      <c r="AB234" s="392"/>
      <c r="AC234" s="392"/>
      <c r="AD234" s="392"/>
      <c r="AE234" s="392"/>
      <c r="AF234" s="392"/>
      <c r="AG234" s="392"/>
      <c r="AH234" s="392"/>
      <c r="AI234" s="395"/>
      <c r="AJ234" s="671"/>
      <c r="AT234" s="26"/>
      <c r="AU234" s="26"/>
      <c r="AV234" s="26"/>
      <c r="AW234" s="26"/>
      <c r="AX234" s="26"/>
      <c r="AY234" s="26"/>
    </row>
    <row r="235" spans="1:51" ht="18" customHeight="1" x14ac:dyDescent="0.25">
      <c r="A235" s="560">
        <v>45384</v>
      </c>
      <c r="B235" s="675"/>
      <c r="C235" s="510" t="s">
        <v>17280</v>
      </c>
      <c r="D235" s="353" t="str">
        <f>+IFERROR(INDEX('Mã KH'!$C$3:$C$4984,MATCH('Vin Hà nội  tháng 2'!$C235,'Mã KH'!$A$3:$A$4984,0)),"")</f>
        <v>Phù Mã, Xã Phù Linh, Huyện Sóc Sơn, HN</v>
      </c>
      <c r="E235" s="362">
        <v>4156963701</v>
      </c>
      <c r="F235" s="392"/>
      <c r="G235" s="392"/>
      <c r="H235" s="392"/>
      <c r="I235" s="392"/>
      <c r="J235" s="392"/>
      <c r="K235" s="392"/>
      <c r="L235" s="392">
        <v>12</v>
      </c>
      <c r="M235" s="392"/>
      <c r="N235" s="392"/>
      <c r="O235" s="392"/>
      <c r="P235" s="392"/>
      <c r="Q235" s="392"/>
      <c r="R235" s="392"/>
      <c r="S235" s="392"/>
      <c r="T235" s="392"/>
      <c r="U235" s="392"/>
      <c r="V235" s="392">
        <v>5</v>
      </c>
      <c r="W235" s="392"/>
      <c r="X235" s="392"/>
      <c r="Y235" s="392"/>
      <c r="Z235" s="392"/>
      <c r="AA235" s="392"/>
      <c r="AB235" s="392"/>
      <c r="AC235" s="392"/>
      <c r="AD235" s="392"/>
      <c r="AE235" s="392"/>
      <c r="AF235" s="392"/>
      <c r="AG235" s="392"/>
      <c r="AH235" s="392"/>
      <c r="AI235" s="395"/>
      <c r="AJ235" s="671"/>
      <c r="AT235" s="26"/>
      <c r="AU235" s="26"/>
      <c r="AV235" s="26"/>
      <c r="AW235" s="26"/>
      <c r="AX235" s="26"/>
      <c r="AY235" s="26"/>
    </row>
    <row r="236" spans="1:51" ht="18" customHeight="1" x14ac:dyDescent="0.25">
      <c r="A236" s="560">
        <v>45384</v>
      </c>
      <c r="B236" s="675"/>
      <c r="C236" s="510" t="s">
        <v>17281</v>
      </c>
      <c r="D236" s="353" t="str">
        <f>+IFERROR(INDEX('Mã KH'!$C$3:$C$4984,MATCH('Vin Hà nội  tháng 2'!$C236,'Mã KH'!$A$3:$A$4984,0)),"")</f>
        <v>Xóm Đồng Thố, Thôn 4, Xã Hồng Kỳ, Huyện Sóc Sơn, HN</v>
      </c>
      <c r="E236" s="362">
        <v>4157050575</v>
      </c>
      <c r="F236" s="392"/>
      <c r="G236" s="392"/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392"/>
      <c r="S236" s="392"/>
      <c r="T236" s="392"/>
      <c r="U236" s="392">
        <v>10</v>
      </c>
      <c r="V236" s="392">
        <v>10</v>
      </c>
      <c r="W236" s="392"/>
      <c r="X236" s="392"/>
      <c r="Y236" s="392"/>
      <c r="Z236" s="392"/>
      <c r="AA236" s="392"/>
      <c r="AB236" s="392"/>
      <c r="AC236" s="392">
        <v>10</v>
      </c>
      <c r="AD236" s="392"/>
      <c r="AE236" s="392"/>
      <c r="AF236" s="392"/>
      <c r="AG236" s="392"/>
      <c r="AH236" s="392"/>
      <c r="AI236" s="395"/>
      <c r="AJ236" s="671"/>
      <c r="AT236" s="26"/>
      <c r="AU236" s="26"/>
      <c r="AV236" s="26"/>
      <c r="AW236" s="26"/>
      <c r="AX236" s="26"/>
      <c r="AY236" s="26"/>
    </row>
    <row r="237" spans="1:51" ht="18" customHeight="1" x14ac:dyDescent="0.25">
      <c r="A237" s="560">
        <v>45384</v>
      </c>
      <c r="B237" s="675"/>
      <c r="C237" s="510" t="s">
        <v>17282</v>
      </c>
      <c r="D237" s="353" t="str">
        <f>+IFERROR(INDEX('Mã KH'!$C$3:$C$4984,MATCH('Vin Hà nội  tháng 2'!$C237,'Mã KH'!$A$3:$A$4984,0)),"")</f>
        <v>Phố Nỷ, xã Trung Giã, huyện Sóc Sơn, HN</v>
      </c>
      <c r="E237" s="362">
        <v>4156963574</v>
      </c>
      <c r="F237" s="392"/>
      <c r="G237" s="392"/>
      <c r="H237" s="392"/>
      <c r="I237" s="392"/>
      <c r="J237" s="392"/>
      <c r="K237" s="392"/>
      <c r="L237" s="392">
        <v>11</v>
      </c>
      <c r="M237" s="392"/>
      <c r="N237" s="392"/>
      <c r="O237" s="392"/>
      <c r="P237" s="392"/>
      <c r="Q237" s="392"/>
      <c r="R237" s="392"/>
      <c r="S237" s="392"/>
      <c r="T237" s="392"/>
      <c r="U237" s="392"/>
      <c r="V237" s="392">
        <v>4</v>
      </c>
      <c r="W237" s="392"/>
      <c r="X237" s="392"/>
      <c r="Y237" s="392"/>
      <c r="Z237" s="392"/>
      <c r="AA237" s="392"/>
      <c r="AB237" s="392"/>
      <c r="AC237" s="392"/>
      <c r="AD237" s="392"/>
      <c r="AE237" s="392"/>
      <c r="AF237" s="392"/>
      <c r="AG237" s="392"/>
      <c r="AH237" s="392"/>
      <c r="AI237" s="395"/>
      <c r="AJ237" s="671"/>
      <c r="AT237" s="26"/>
      <c r="AU237" s="26"/>
      <c r="AV237" s="26"/>
      <c r="AW237" s="26"/>
      <c r="AX237" s="26"/>
      <c r="AY237" s="26"/>
    </row>
    <row r="238" spans="1:51" ht="18" customHeight="1" x14ac:dyDescent="0.25">
      <c r="A238" s="560">
        <v>45384</v>
      </c>
      <c r="B238" s="675"/>
      <c r="C238" s="510" t="s">
        <v>17282</v>
      </c>
      <c r="D238" s="353" t="str">
        <f>+IFERROR(INDEX('Mã KH'!$C$3:$C$4984,MATCH('Vin Hà nội  tháng 2'!$C238,'Mã KH'!$A$3:$A$4984,0)),"")</f>
        <v>Phố Nỷ, xã Trung Giã, huyện Sóc Sơn, HN</v>
      </c>
      <c r="E238" s="362">
        <v>4157051450</v>
      </c>
      <c r="F238" s="392"/>
      <c r="G238" s="392"/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392"/>
      <c r="S238" s="392"/>
      <c r="T238" s="392"/>
      <c r="U238" s="392">
        <v>10</v>
      </c>
      <c r="V238" s="392"/>
      <c r="W238" s="392"/>
      <c r="X238" s="392"/>
      <c r="Y238" s="392"/>
      <c r="Z238" s="392"/>
      <c r="AA238" s="392"/>
      <c r="AB238" s="392"/>
      <c r="AC238" s="392"/>
      <c r="AD238" s="392"/>
      <c r="AE238" s="392"/>
      <c r="AF238" s="392"/>
      <c r="AG238" s="392"/>
      <c r="AH238" s="392"/>
      <c r="AI238" s="395"/>
      <c r="AJ238" s="671"/>
      <c r="AT238" s="26"/>
      <c r="AU238" s="26"/>
      <c r="AV238" s="26"/>
      <c r="AW238" s="26"/>
      <c r="AX238" s="26"/>
      <c r="AY238" s="26"/>
    </row>
    <row r="239" spans="1:51" ht="18" customHeight="1" x14ac:dyDescent="0.25">
      <c r="A239" s="560">
        <v>45384</v>
      </c>
      <c r="B239" s="675"/>
      <c r="C239" s="510" t="s">
        <v>17283</v>
      </c>
      <c r="D239" s="353" t="str">
        <f>+IFERROR(INDEX('Mã KH'!$C$3:$C$4984,MATCH('Vin Hà nội  tháng 2'!$C239,'Mã KH'!$A$3:$A$4984,0)),"")</f>
        <v>Thôn Nam Lý, xã Bắc Sơn, huyện Sóc Sơn, HN</v>
      </c>
      <c r="E239" s="362">
        <v>4156963668</v>
      </c>
      <c r="F239" s="392"/>
      <c r="G239" s="392"/>
      <c r="H239" s="392"/>
      <c r="I239" s="392"/>
      <c r="J239" s="392"/>
      <c r="K239" s="392"/>
      <c r="L239" s="392">
        <v>10</v>
      </c>
      <c r="M239" s="392"/>
      <c r="N239" s="392"/>
      <c r="O239" s="392"/>
      <c r="P239" s="392"/>
      <c r="Q239" s="392"/>
      <c r="R239" s="392"/>
      <c r="S239" s="392"/>
      <c r="T239" s="392"/>
      <c r="U239" s="392"/>
      <c r="V239" s="392"/>
      <c r="W239" s="392"/>
      <c r="X239" s="392"/>
      <c r="Y239" s="392"/>
      <c r="Z239" s="392"/>
      <c r="AA239" s="392"/>
      <c r="AB239" s="392"/>
      <c r="AC239" s="392"/>
      <c r="AD239" s="392"/>
      <c r="AE239" s="392"/>
      <c r="AF239" s="392"/>
      <c r="AG239" s="392"/>
      <c r="AH239" s="392"/>
      <c r="AI239" s="395"/>
      <c r="AJ239" s="671"/>
      <c r="AT239" s="26"/>
      <c r="AU239" s="26"/>
      <c r="AV239" s="26"/>
      <c r="AW239" s="26"/>
      <c r="AX239" s="26"/>
      <c r="AY239" s="26"/>
    </row>
    <row r="240" spans="1:51" ht="18" customHeight="1" x14ac:dyDescent="0.25">
      <c r="A240" s="560">
        <v>45384</v>
      </c>
      <c r="B240" s="675"/>
      <c r="C240" s="510" t="s">
        <v>17283</v>
      </c>
      <c r="D240" s="353" t="str">
        <f>+IFERROR(INDEX('Mã KH'!$C$3:$C$4984,MATCH('Vin Hà nội  tháng 2'!$C240,'Mã KH'!$A$3:$A$4984,0)),"")</f>
        <v>Thôn Nam Lý, xã Bắc Sơn, huyện Sóc Sơn, HN</v>
      </c>
      <c r="E240" s="362">
        <v>4157051765</v>
      </c>
      <c r="F240" s="392"/>
      <c r="G240" s="392"/>
      <c r="H240" s="392"/>
      <c r="I240" s="392"/>
      <c r="J240" s="392"/>
      <c r="K240" s="392"/>
      <c r="L240" s="392"/>
      <c r="M240" s="392"/>
      <c r="N240" s="392"/>
      <c r="O240" s="392"/>
      <c r="P240" s="392"/>
      <c r="Q240" s="392"/>
      <c r="R240" s="392"/>
      <c r="S240" s="392"/>
      <c r="T240" s="392"/>
      <c r="U240" s="392">
        <v>10</v>
      </c>
      <c r="V240" s="392"/>
      <c r="W240" s="392"/>
      <c r="X240" s="392"/>
      <c r="Y240" s="392"/>
      <c r="Z240" s="392"/>
      <c r="AA240" s="392"/>
      <c r="AB240" s="392"/>
      <c r="AC240" s="392"/>
      <c r="AD240" s="392"/>
      <c r="AE240" s="392"/>
      <c r="AF240" s="392"/>
      <c r="AG240" s="392"/>
      <c r="AH240" s="392"/>
      <c r="AI240" s="395"/>
      <c r="AJ240" s="671"/>
      <c r="AT240" s="26"/>
      <c r="AU240" s="26"/>
      <c r="AV240" s="26"/>
      <c r="AW240" s="26"/>
      <c r="AX240" s="26"/>
      <c r="AY240" s="26"/>
    </row>
    <row r="241" spans="1:51" ht="18" customHeight="1" x14ac:dyDescent="0.25">
      <c r="A241" s="560">
        <v>45384</v>
      </c>
      <c r="B241" s="675"/>
      <c r="C241" s="510" t="s">
        <v>17284</v>
      </c>
      <c r="D241" s="353" t="str">
        <f>+IFERROR(INDEX('Mã KH'!$C$3:$C$4984,MATCH('Vin Hà nội  tháng 2'!$C241,'Mã KH'!$A$3:$A$4984,0)),"")</f>
        <v>Thôn Thống Nhất, xã trung giã, huyện Sóc sơn, hà nội</v>
      </c>
      <c r="E241" s="362">
        <v>4156963689</v>
      </c>
      <c r="F241" s="392"/>
      <c r="G241" s="392"/>
      <c r="H241" s="392"/>
      <c r="I241" s="392"/>
      <c r="J241" s="392"/>
      <c r="K241" s="392"/>
      <c r="L241" s="392">
        <v>10</v>
      </c>
      <c r="M241" s="392"/>
      <c r="N241" s="392"/>
      <c r="O241" s="392"/>
      <c r="P241" s="392"/>
      <c r="Q241" s="392"/>
      <c r="R241" s="392"/>
      <c r="S241" s="392"/>
      <c r="T241" s="392"/>
      <c r="U241" s="392"/>
      <c r="V241" s="392"/>
      <c r="W241" s="392"/>
      <c r="X241" s="392"/>
      <c r="Y241" s="392"/>
      <c r="Z241" s="392"/>
      <c r="AA241" s="392"/>
      <c r="AB241" s="392"/>
      <c r="AC241" s="392"/>
      <c r="AD241" s="392"/>
      <c r="AE241" s="392"/>
      <c r="AF241" s="392"/>
      <c r="AG241" s="392"/>
      <c r="AH241" s="392"/>
      <c r="AI241" s="395"/>
      <c r="AJ241" s="671"/>
      <c r="AT241" s="26"/>
      <c r="AU241" s="26"/>
      <c r="AV241" s="26"/>
      <c r="AW241" s="26"/>
      <c r="AX241" s="26"/>
      <c r="AY241" s="26"/>
    </row>
    <row r="242" spans="1:51" ht="18" customHeight="1" x14ac:dyDescent="0.25">
      <c r="A242" s="560">
        <v>45384</v>
      </c>
      <c r="B242" s="675"/>
      <c r="C242" s="510" t="s">
        <v>17285</v>
      </c>
      <c r="D242" s="353" t="str">
        <f>+IFERROR(INDEX('Mã KH'!$C$3:$C$4984,MATCH('Vin Hà nội  tháng 2'!$C242,'Mã KH'!$A$3:$A$4984,0)),"")</f>
        <v>Ngã Ba Yên Tàng, Thôn Yên Tàng, Xã Bắc Phú, Huyện Sóc Sơn, HN</v>
      </c>
      <c r="E242" s="362">
        <v>4156963605</v>
      </c>
      <c r="F242" s="392"/>
      <c r="G242" s="392"/>
      <c r="H242" s="392"/>
      <c r="I242" s="392"/>
      <c r="J242" s="392"/>
      <c r="K242" s="392"/>
      <c r="L242" s="392">
        <v>14</v>
      </c>
      <c r="M242" s="392"/>
      <c r="N242" s="392"/>
      <c r="O242" s="392"/>
      <c r="P242" s="392"/>
      <c r="Q242" s="392"/>
      <c r="R242" s="392"/>
      <c r="S242" s="392"/>
      <c r="T242" s="392"/>
      <c r="U242" s="392"/>
      <c r="V242" s="392"/>
      <c r="W242" s="392"/>
      <c r="X242" s="392"/>
      <c r="Y242" s="392"/>
      <c r="Z242" s="392"/>
      <c r="AA242" s="392"/>
      <c r="AB242" s="392"/>
      <c r="AC242" s="392"/>
      <c r="AD242" s="392"/>
      <c r="AE242" s="392"/>
      <c r="AF242" s="392"/>
      <c r="AG242" s="392"/>
      <c r="AH242" s="392"/>
      <c r="AI242" s="395"/>
      <c r="AJ242" s="671"/>
      <c r="AT242" s="26"/>
      <c r="AU242" s="26"/>
      <c r="AV242" s="26"/>
      <c r="AW242" s="26"/>
      <c r="AX242" s="26"/>
      <c r="AY242" s="26"/>
    </row>
    <row r="243" spans="1:51" ht="18" customHeight="1" x14ac:dyDescent="0.25">
      <c r="A243" s="560">
        <v>45384</v>
      </c>
      <c r="B243" s="675"/>
      <c r="C243" s="510" t="s">
        <v>17285</v>
      </c>
      <c r="D243" s="353" t="str">
        <f>+IFERROR(INDEX('Mã KH'!$C$3:$C$4984,MATCH('Vin Hà nội  tháng 2'!$C243,'Mã KH'!$A$3:$A$4984,0)),"")</f>
        <v>Ngã Ba Yên Tàng, Thôn Yên Tàng, Xã Bắc Phú, Huyện Sóc Sơn, HN</v>
      </c>
      <c r="E243" s="362">
        <v>4157051502</v>
      </c>
      <c r="F243" s="392"/>
      <c r="G243" s="392"/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92"/>
      <c r="S243" s="392"/>
      <c r="T243" s="392"/>
      <c r="U243" s="392">
        <v>15</v>
      </c>
      <c r="V243" s="392"/>
      <c r="W243" s="392"/>
      <c r="X243" s="392"/>
      <c r="Y243" s="392"/>
      <c r="Z243" s="392"/>
      <c r="AA243" s="392"/>
      <c r="AB243" s="392"/>
      <c r="AC243" s="392"/>
      <c r="AD243" s="392"/>
      <c r="AE243" s="392"/>
      <c r="AF243" s="392"/>
      <c r="AG243" s="392"/>
      <c r="AH243" s="392"/>
      <c r="AI243" s="395"/>
      <c r="AJ243" s="671"/>
      <c r="AT243" s="26"/>
      <c r="AU243" s="26"/>
      <c r="AV243" s="26"/>
      <c r="AW243" s="26"/>
      <c r="AX243" s="26"/>
      <c r="AY243" s="26"/>
    </row>
    <row r="244" spans="1:51" ht="18" customHeight="1" x14ac:dyDescent="0.25">
      <c r="A244" s="560">
        <v>45384</v>
      </c>
      <c r="B244" s="675"/>
      <c r="C244" s="510" t="s">
        <v>17286</v>
      </c>
      <c r="D244" s="353" t="str">
        <f>+IFERROR(INDEX('Mã KH'!$C$3:$C$4984,MATCH('Vin Hà nội  tháng 2'!$C244,'Mã KH'!$A$3:$A$4984,0)),"")</f>
        <v>Thôn Đan Tảo, xã Tân Minh, huyện Sóc Sơn, HN</v>
      </c>
      <c r="E244" s="362">
        <v>4157051880</v>
      </c>
      <c r="F244" s="392"/>
      <c r="G244" s="39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92"/>
      <c r="S244" s="392"/>
      <c r="T244" s="392"/>
      <c r="U244" s="392">
        <v>20</v>
      </c>
      <c r="V244" s="392"/>
      <c r="W244" s="392"/>
      <c r="X244" s="392"/>
      <c r="Y244" s="392"/>
      <c r="Z244" s="392"/>
      <c r="AA244" s="392"/>
      <c r="AB244" s="392"/>
      <c r="AC244" s="392"/>
      <c r="AD244" s="392"/>
      <c r="AE244" s="392"/>
      <c r="AF244" s="392"/>
      <c r="AG244" s="392"/>
      <c r="AH244" s="392"/>
      <c r="AI244" s="395"/>
      <c r="AJ244" s="671"/>
      <c r="AT244" s="26"/>
      <c r="AU244" s="26"/>
      <c r="AV244" s="26"/>
      <c r="AW244" s="26"/>
      <c r="AX244" s="26"/>
      <c r="AY244" s="26"/>
    </row>
    <row r="245" spans="1:51" ht="18" customHeight="1" x14ac:dyDescent="0.25">
      <c r="A245" s="560">
        <v>45384</v>
      </c>
      <c r="B245" s="675"/>
      <c r="C245" s="510" t="s">
        <v>17286</v>
      </c>
      <c r="D245" s="353" t="str">
        <f>+IFERROR(INDEX('Mã KH'!$C$3:$C$4984,MATCH('Vin Hà nội  tháng 2'!$C245,'Mã KH'!$A$3:$A$4984,0)),"")</f>
        <v>Thôn Đan Tảo, xã Tân Minh, huyện Sóc Sơn, HN</v>
      </c>
      <c r="E245" s="362" t="s">
        <v>16992</v>
      </c>
      <c r="F245" s="392"/>
      <c r="G245" s="392"/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92"/>
      <c r="S245" s="392"/>
      <c r="T245" s="392"/>
      <c r="U245" s="392"/>
      <c r="V245" s="392">
        <v>5</v>
      </c>
      <c r="W245" s="392"/>
      <c r="X245" s="392"/>
      <c r="Y245" s="392"/>
      <c r="Z245" s="392"/>
      <c r="AA245" s="392"/>
      <c r="AB245" s="392"/>
      <c r="AC245" s="392">
        <v>10</v>
      </c>
      <c r="AD245" s="392"/>
      <c r="AE245" s="392"/>
      <c r="AF245" s="392"/>
      <c r="AG245" s="392"/>
      <c r="AH245" s="392"/>
      <c r="AI245" s="395"/>
      <c r="AJ245" s="671"/>
      <c r="AT245" s="26"/>
      <c r="AU245" s="26"/>
      <c r="AV245" s="26"/>
      <c r="AW245" s="26"/>
      <c r="AX245" s="26"/>
      <c r="AY245" s="26"/>
    </row>
    <row r="246" spans="1:51" ht="18" customHeight="1" x14ac:dyDescent="0.25">
      <c r="A246" s="560">
        <v>45384</v>
      </c>
      <c r="B246" s="675"/>
      <c r="C246" s="510" t="s">
        <v>17287</v>
      </c>
      <c r="D246" s="353" t="str">
        <f>+IFERROR(INDEX('Mã KH'!$C$3:$C$4984,MATCH('Vin Hà nội  tháng 2'!$C246,'Mã KH'!$A$3:$A$4984,0)),"")</f>
        <v>Thôn Xuân Tảo, xã Xuân Giang, huyện Sóc Sơn, HN</v>
      </c>
      <c r="E246" s="362">
        <v>4156963669</v>
      </c>
      <c r="F246" s="392"/>
      <c r="G246" s="392"/>
      <c r="H246" s="392"/>
      <c r="I246" s="392"/>
      <c r="J246" s="392"/>
      <c r="K246" s="392"/>
      <c r="L246" s="392">
        <v>3</v>
      </c>
      <c r="M246" s="392"/>
      <c r="N246" s="392"/>
      <c r="O246" s="392"/>
      <c r="P246" s="392"/>
      <c r="Q246" s="392"/>
      <c r="R246" s="392"/>
      <c r="S246" s="392"/>
      <c r="T246" s="392"/>
      <c r="U246" s="392"/>
      <c r="V246" s="392">
        <v>6</v>
      </c>
      <c r="W246" s="392"/>
      <c r="X246" s="392"/>
      <c r="Y246" s="392"/>
      <c r="Z246" s="392"/>
      <c r="AA246" s="392"/>
      <c r="AB246" s="392"/>
      <c r="AC246" s="392"/>
      <c r="AD246" s="392"/>
      <c r="AE246" s="392"/>
      <c r="AF246" s="392"/>
      <c r="AG246" s="392"/>
      <c r="AH246" s="392"/>
      <c r="AI246" s="395"/>
      <c r="AJ246" s="671"/>
      <c r="AT246" s="26"/>
      <c r="AU246" s="26"/>
      <c r="AV246" s="26"/>
      <c r="AW246" s="26"/>
      <c r="AX246" s="26"/>
      <c r="AY246" s="26"/>
    </row>
    <row r="247" spans="1:51" ht="18" customHeight="1" x14ac:dyDescent="0.25">
      <c r="A247" s="560">
        <v>45384</v>
      </c>
      <c r="B247" s="675"/>
      <c r="C247" s="510" t="s">
        <v>17287</v>
      </c>
      <c r="D247" s="353" t="str">
        <f>+IFERROR(INDEX('Mã KH'!$C$3:$C$4984,MATCH('Vin Hà nội  tháng 2'!$C247,'Mã KH'!$A$3:$A$4984,0)),"")</f>
        <v>Thôn Xuân Tảo, xã Xuân Giang, huyện Sóc Sơn, HN</v>
      </c>
      <c r="E247" s="362">
        <v>4157051767</v>
      </c>
      <c r="F247" s="392"/>
      <c r="G247" s="392"/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92"/>
      <c r="S247" s="392"/>
      <c r="T247" s="392"/>
      <c r="U247" s="392">
        <v>20</v>
      </c>
      <c r="V247" s="392"/>
      <c r="W247" s="392"/>
      <c r="X247" s="392"/>
      <c r="Y247" s="392"/>
      <c r="Z247" s="392"/>
      <c r="AA247" s="392"/>
      <c r="AB247" s="392"/>
      <c r="AC247" s="392"/>
      <c r="AD247" s="392"/>
      <c r="AE247" s="392"/>
      <c r="AF247" s="392"/>
      <c r="AG247" s="392"/>
      <c r="AH247" s="392"/>
      <c r="AI247" s="395"/>
      <c r="AJ247" s="671"/>
      <c r="AT247" s="26"/>
      <c r="AU247" s="26"/>
      <c r="AV247" s="26"/>
      <c r="AW247" s="26"/>
      <c r="AX247" s="26"/>
      <c r="AY247" s="26"/>
    </row>
    <row r="248" spans="1:51" ht="18" customHeight="1" x14ac:dyDescent="0.25">
      <c r="A248" s="560">
        <v>45384</v>
      </c>
      <c r="B248" s="675"/>
      <c r="C248" s="510" t="s">
        <v>17288</v>
      </c>
      <c r="D248" s="353" t="str">
        <f>+IFERROR(INDEX('Mã KH'!$C$3:$C$4984,MATCH('Vin Hà nội  tháng 2'!$C248,'Mã KH'!$A$3:$A$4984,0)),"")</f>
        <v>Khu Thá, xã Xuân Giang, huyện Sóc Sơn, Hà Nội</v>
      </c>
      <c r="E248" s="362">
        <v>4157051657</v>
      </c>
      <c r="F248" s="392"/>
      <c r="G248" s="392"/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92"/>
      <c r="S248" s="392"/>
      <c r="T248" s="392"/>
      <c r="U248" s="392">
        <v>10</v>
      </c>
      <c r="V248" s="392"/>
      <c r="W248" s="392"/>
      <c r="X248" s="392"/>
      <c r="Y248" s="392"/>
      <c r="Z248" s="392"/>
      <c r="AA248" s="392"/>
      <c r="AB248" s="392"/>
      <c r="AC248" s="392"/>
      <c r="AD248" s="392"/>
      <c r="AE248" s="392"/>
      <c r="AF248" s="392"/>
      <c r="AG248" s="392"/>
      <c r="AH248" s="392"/>
      <c r="AI248" s="395"/>
      <c r="AJ248" s="671"/>
      <c r="AT248" s="26"/>
      <c r="AU248" s="26"/>
      <c r="AV248" s="26"/>
      <c r="AW248" s="26"/>
      <c r="AX248" s="26"/>
      <c r="AY248" s="26"/>
    </row>
    <row r="249" spans="1:51" ht="18" customHeight="1" x14ac:dyDescent="0.25">
      <c r="A249" s="560">
        <v>45384</v>
      </c>
      <c r="B249" s="675"/>
      <c r="C249" s="510" t="s">
        <v>17288</v>
      </c>
      <c r="D249" s="353" t="str">
        <f>+IFERROR(INDEX('Mã KH'!$C$3:$C$4984,MATCH('Vin Hà nội  tháng 2'!$C249,'Mã KH'!$A$3:$A$4984,0)),"")</f>
        <v>Khu Thá, xã Xuân Giang, huyện Sóc Sơn, Hà Nội</v>
      </c>
      <c r="E249" s="362">
        <v>4156963648</v>
      </c>
      <c r="F249" s="392"/>
      <c r="G249" s="392"/>
      <c r="H249" s="392"/>
      <c r="I249" s="392"/>
      <c r="J249" s="392"/>
      <c r="K249" s="392"/>
      <c r="L249" s="392">
        <v>10</v>
      </c>
      <c r="M249" s="392"/>
      <c r="N249" s="392"/>
      <c r="O249" s="392"/>
      <c r="P249" s="392"/>
      <c r="Q249" s="392"/>
      <c r="R249" s="392"/>
      <c r="S249" s="392"/>
      <c r="T249" s="392"/>
      <c r="U249" s="392"/>
      <c r="V249" s="392"/>
      <c r="W249" s="392"/>
      <c r="X249" s="392"/>
      <c r="Y249" s="392"/>
      <c r="Z249" s="392"/>
      <c r="AA249" s="392"/>
      <c r="AB249" s="392"/>
      <c r="AC249" s="392"/>
      <c r="AD249" s="392"/>
      <c r="AE249" s="392"/>
      <c r="AF249" s="392"/>
      <c r="AG249" s="392"/>
      <c r="AH249" s="392"/>
      <c r="AI249" s="395"/>
      <c r="AJ249" s="671"/>
      <c r="AT249" s="26"/>
      <c r="AU249" s="26"/>
      <c r="AV249" s="26"/>
      <c r="AW249" s="26"/>
      <c r="AX249" s="26"/>
      <c r="AY249" s="26"/>
    </row>
    <row r="250" spans="1:51" ht="18" customHeight="1" x14ac:dyDescent="0.25">
      <c r="A250" s="560">
        <v>45384</v>
      </c>
      <c r="B250" s="675"/>
      <c r="C250" s="510" t="s">
        <v>17289</v>
      </c>
      <c r="D250" s="353" t="str">
        <f>+IFERROR(INDEX('Mã KH'!$C$3:$C$4984,MATCH('Vin Hà nội  tháng 2'!$C250,'Mã KH'!$A$3:$A$4984,0)),"")</f>
        <v>Xóm Mới, thôn Đức Hậu, xã Đức Hòa, huyện Sóc Sơn, Hà Nội</v>
      </c>
      <c r="E250" s="362">
        <v>4156963653</v>
      </c>
      <c r="F250" s="392"/>
      <c r="G250" s="392"/>
      <c r="H250" s="392"/>
      <c r="I250" s="392"/>
      <c r="J250" s="392"/>
      <c r="K250" s="392"/>
      <c r="L250" s="392">
        <v>10</v>
      </c>
      <c r="M250" s="392"/>
      <c r="N250" s="392"/>
      <c r="O250" s="392"/>
      <c r="P250" s="392"/>
      <c r="Q250" s="392"/>
      <c r="R250" s="392"/>
      <c r="S250" s="392"/>
      <c r="T250" s="392"/>
      <c r="U250" s="392"/>
      <c r="V250" s="392">
        <v>4</v>
      </c>
      <c r="W250" s="392"/>
      <c r="X250" s="392"/>
      <c r="Y250" s="392"/>
      <c r="Z250" s="392"/>
      <c r="AA250" s="392"/>
      <c r="AB250" s="392"/>
      <c r="AC250" s="392"/>
      <c r="AD250" s="392"/>
      <c r="AE250" s="392"/>
      <c r="AF250" s="392"/>
      <c r="AG250" s="392"/>
      <c r="AH250" s="392"/>
      <c r="AI250" s="395"/>
      <c r="AJ250" s="671"/>
      <c r="AT250" s="26"/>
      <c r="AU250" s="26"/>
      <c r="AV250" s="26"/>
      <c r="AW250" s="26"/>
      <c r="AX250" s="26"/>
      <c r="AY250" s="26"/>
    </row>
    <row r="251" spans="1:51" ht="18" customHeight="1" x14ac:dyDescent="0.25">
      <c r="A251" s="560">
        <v>45384</v>
      </c>
      <c r="B251" s="675"/>
      <c r="C251" s="510" t="s">
        <v>17289</v>
      </c>
      <c r="D251" s="353" t="str">
        <f>+IFERROR(INDEX('Mã KH'!$C$3:$C$4984,MATCH('Vin Hà nội  tháng 2'!$C251,'Mã KH'!$A$3:$A$4984,0)),"")</f>
        <v>Xóm Mới, thôn Đức Hậu, xã Đức Hòa, huyện Sóc Sơn, Hà Nội</v>
      </c>
      <c r="E251" s="362">
        <v>4157051676</v>
      </c>
      <c r="F251" s="392"/>
      <c r="G251" s="392"/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392">
        <v>8</v>
      </c>
      <c r="V251" s="392"/>
      <c r="W251" s="392"/>
      <c r="X251" s="392"/>
      <c r="Y251" s="392"/>
      <c r="Z251" s="392"/>
      <c r="AA251" s="392"/>
      <c r="AB251" s="392"/>
      <c r="AC251" s="392"/>
      <c r="AD251" s="392"/>
      <c r="AE251" s="392"/>
      <c r="AF251" s="392"/>
      <c r="AG251" s="392"/>
      <c r="AH251" s="392"/>
      <c r="AI251" s="395"/>
      <c r="AJ251" s="671"/>
      <c r="AT251" s="26"/>
      <c r="AU251" s="26"/>
      <c r="AV251" s="26"/>
      <c r="AW251" s="26"/>
      <c r="AX251" s="26"/>
      <c r="AY251" s="26"/>
    </row>
    <row r="252" spans="1:51" ht="18" customHeight="1" x14ac:dyDescent="0.25">
      <c r="A252" s="560">
        <v>45384</v>
      </c>
      <c r="B252" s="675"/>
      <c r="C252" s="510" t="s">
        <v>17290</v>
      </c>
      <c r="D252" s="353" t="str">
        <f>+IFERROR(INDEX('Mã KH'!$C$3:$C$4984,MATCH('Vin Hà nội  tháng 2'!$C252,'Mã KH'!$A$3:$A$4984,0)),"")</f>
        <v>thôn Kim Thượng, Xã Kim Lũ, huyện Sóc Sơn, Hà Nội</v>
      </c>
      <c r="E252" s="362">
        <v>4156963650</v>
      </c>
      <c r="F252" s="392"/>
      <c r="G252" s="392"/>
      <c r="H252" s="392"/>
      <c r="I252" s="392"/>
      <c r="J252" s="392"/>
      <c r="K252" s="392"/>
      <c r="L252" s="392">
        <v>10</v>
      </c>
      <c r="M252" s="392"/>
      <c r="N252" s="392"/>
      <c r="O252" s="392"/>
      <c r="P252" s="392"/>
      <c r="Q252" s="392"/>
      <c r="R252" s="392"/>
      <c r="S252" s="392"/>
      <c r="T252" s="392"/>
      <c r="U252" s="392"/>
      <c r="V252" s="392">
        <v>16</v>
      </c>
      <c r="W252" s="392"/>
      <c r="X252" s="392"/>
      <c r="Y252" s="392"/>
      <c r="Z252" s="392"/>
      <c r="AA252" s="392"/>
      <c r="AB252" s="392"/>
      <c r="AC252" s="392"/>
      <c r="AD252" s="392"/>
      <c r="AE252" s="392"/>
      <c r="AF252" s="392"/>
      <c r="AG252" s="392"/>
      <c r="AH252" s="392"/>
      <c r="AI252" s="395"/>
      <c r="AJ252" s="671"/>
      <c r="AT252" s="26"/>
      <c r="AU252" s="26"/>
      <c r="AV252" s="26"/>
      <c r="AW252" s="26"/>
      <c r="AX252" s="26"/>
      <c r="AY252" s="26"/>
    </row>
    <row r="253" spans="1:51" ht="18" customHeight="1" x14ac:dyDescent="0.25">
      <c r="A253" s="560">
        <v>45384</v>
      </c>
      <c r="B253" s="675"/>
      <c r="C253" s="510" t="s">
        <v>17290</v>
      </c>
      <c r="D253" s="353" t="str">
        <f>+IFERROR(INDEX('Mã KH'!$C$3:$C$4984,MATCH('Vin Hà nội  tháng 2'!$C253,'Mã KH'!$A$3:$A$4984,0)),"")</f>
        <v>thôn Kim Thượng, Xã Kim Lũ, huyện Sóc Sơn, Hà Nội</v>
      </c>
      <c r="E253" s="362">
        <v>4157051661</v>
      </c>
      <c r="F253" s="392"/>
      <c r="G253" s="392"/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92"/>
      <c r="S253" s="392"/>
      <c r="T253" s="392"/>
      <c r="U253" s="392">
        <v>10</v>
      </c>
      <c r="V253" s="392"/>
      <c r="W253" s="392"/>
      <c r="X253" s="392"/>
      <c r="Y253" s="392"/>
      <c r="Z253" s="392"/>
      <c r="AA253" s="392"/>
      <c r="AB253" s="392"/>
      <c r="AC253" s="392"/>
      <c r="AD253" s="392"/>
      <c r="AE253" s="392"/>
      <c r="AF253" s="392"/>
      <c r="AG253" s="392"/>
      <c r="AH253" s="392"/>
      <c r="AI253" s="395"/>
      <c r="AJ253" s="671"/>
      <c r="AT253" s="26"/>
      <c r="AU253" s="26"/>
      <c r="AV253" s="26"/>
      <c r="AW253" s="26"/>
      <c r="AX253" s="26"/>
      <c r="AY253" s="26"/>
    </row>
    <row r="254" spans="1:51" ht="18" customHeight="1" x14ac:dyDescent="0.25">
      <c r="A254" s="560">
        <v>45384</v>
      </c>
      <c r="B254" s="675"/>
      <c r="C254" s="510" t="s">
        <v>17291</v>
      </c>
      <c r="D254" s="353" t="str">
        <f>+IFERROR(INDEX('Mã KH'!$C$3:$C$4984,MATCH('Vin Hà nội  tháng 2'!$C254,'Mã KH'!$A$3:$A$4984,0)),"")</f>
        <v>Thôn Cả, Xã Đông Xuân, Huyện Sóc Sơn, HN</v>
      </c>
      <c r="E254" s="362">
        <v>4157051771</v>
      </c>
      <c r="F254" s="392"/>
      <c r="G254" s="392"/>
      <c r="H254" s="392"/>
      <c r="I254" s="392"/>
      <c r="J254" s="392"/>
      <c r="K254" s="392"/>
      <c r="L254" s="392"/>
      <c r="M254" s="392"/>
      <c r="N254" s="392"/>
      <c r="O254" s="392"/>
      <c r="P254" s="392"/>
      <c r="Q254" s="392"/>
      <c r="R254" s="392"/>
      <c r="S254" s="392"/>
      <c r="T254" s="392"/>
      <c r="U254" s="392">
        <v>8</v>
      </c>
      <c r="V254" s="392"/>
      <c r="W254" s="392"/>
      <c r="X254" s="392"/>
      <c r="Y254" s="392"/>
      <c r="Z254" s="392"/>
      <c r="AA254" s="392"/>
      <c r="AB254" s="392"/>
      <c r="AC254" s="392"/>
      <c r="AD254" s="392"/>
      <c r="AE254" s="392"/>
      <c r="AF254" s="392"/>
      <c r="AG254" s="392"/>
      <c r="AH254" s="392"/>
      <c r="AI254" s="395"/>
      <c r="AJ254" s="671"/>
      <c r="AT254" s="26"/>
      <c r="AU254" s="26"/>
      <c r="AV254" s="26"/>
      <c r="AW254" s="26"/>
      <c r="AX254" s="26"/>
      <c r="AY254" s="26"/>
    </row>
    <row r="255" spans="1:51" ht="18" customHeight="1" x14ac:dyDescent="0.25">
      <c r="A255" s="560">
        <v>45384</v>
      </c>
      <c r="B255" s="675"/>
      <c r="C255" s="510" t="s">
        <v>17292</v>
      </c>
      <c r="D255" s="353" t="str">
        <f>+IFERROR(INDEX('Mã KH'!$C$3:$C$4984,MATCH('Vin Hà nội  tháng 2'!$C255,'Mã KH'!$A$3:$A$4984,0)),"")</f>
        <v>Số nhà 15 Xóm chợ Yêm, Xã Đông Xuân, Huyện Sóc Sơn, HN</v>
      </c>
      <c r="E255" s="362">
        <v>4156963661</v>
      </c>
      <c r="F255" s="392"/>
      <c r="G255" s="392"/>
      <c r="H255" s="392"/>
      <c r="I255" s="392"/>
      <c r="J255" s="392"/>
      <c r="K255" s="392"/>
      <c r="L255" s="392">
        <v>11</v>
      </c>
      <c r="M255" s="392"/>
      <c r="N255" s="392"/>
      <c r="O255" s="392"/>
      <c r="P255" s="392"/>
      <c r="Q255" s="392"/>
      <c r="R255" s="392"/>
      <c r="S255" s="392"/>
      <c r="T255" s="392"/>
      <c r="U255" s="392"/>
      <c r="V255" s="392">
        <v>16</v>
      </c>
      <c r="W255" s="392"/>
      <c r="X255" s="392"/>
      <c r="Y255" s="392"/>
      <c r="Z255" s="392"/>
      <c r="AA255" s="392"/>
      <c r="AB255" s="392"/>
      <c r="AC255" s="392"/>
      <c r="AD255" s="392"/>
      <c r="AE255" s="392"/>
      <c r="AF255" s="392"/>
      <c r="AG255" s="392"/>
      <c r="AH255" s="392"/>
      <c r="AI255" s="395"/>
      <c r="AJ255" s="671"/>
      <c r="AT255" s="26"/>
      <c r="AU255" s="26"/>
      <c r="AV255" s="26"/>
      <c r="AW255" s="26"/>
      <c r="AX255" s="26"/>
      <c r="AY255" s="26"/>
    </row>
    <row r="256" spans="1:51" ht="18" customHeight="1" x14ac:dyDescent="0.25">
      <c r="A256" s="560">
        <v>45384</v>
      </c>
      <c r="B256" s="675"/>
      <c r="C256" s="510" t="s">
        <v>17292</v>
      </c>
      <c r="D256" s="353" t="str">
        <f>+IFERROR(INDEX('Mã KH'!$C$3:$C$4984,MATCH('Vin Hà nội  tháng 2'!$C256,'Mã KH'!$A$3:$A$4984,0)),"")</f>
        <v>Số nhà 15 Xóm chợ Yêm, Xã Đông Xuân, Huyện Sóc Sơn, HN</v>
      </c>
      <c r="E256" s="362">
        <v>4157051721</v>
      </c>
      <c r="F256" s="392"/>
      <c r="G256" s="392"/>
      <c r="H256" s="392"/>
      <c r="I256" s="392"/>
      <c r="J256" s="392"/>
      <c r="K256" s="392"/>
      <c r="L256" s="392"/>
      <c r="M256" s="392"/>
      <c r="N256" s="392"/>
      <c r="O256" s="392"/>
      <c r="P256" s="392"/>
      <c r="Q256" s="392"/>
      <c r="R256" s="392"/>
      <c r="S256" s="392"/>
      <c r="T256" s="392"/>
      <c r="U256" s="392">
        <v>8</v>
      </c>
      <c r="V256" s="392"/>
      <c r="W256" s="392"/>
      <c r="X256" s="392"/>
      <c r="Y256" s="392"/>
      <c r="Z256" s="392"/>
      <c r="AA256" s="392"/>
      <c r="AB256" s="392"/>
      <c r="AC256" s="392"/>
      <c r="AD256" s="392"/>
      <c r="AE256" s="392"/>
      <c r="AF256" s="392"/>
      <c r="AG256" s="392"/>
      <c r="AH256" s="392"/>
      <c r="AI256" s="395"/>
      <c r="AJ256" s="671"/>
      <c r="AT256" s="26"/>
      <c r="AU256" s="26"/>
      <c r="AV256" s="26"/>
      <c r="AW256" s="26"/>
      <c r="AX256" s="26"/>
      <c r="AY256" s="26"/>
    </row>
    <row r="257" spans="1:51" ht="18" customHeight="1" x14ac:dyDescent="0.25">
      <c r="A257" s="560">
        <v>45384</v>
      </c>
      <c r="B257" s="675"/>
      <c r="C257" s="510" t="s">
        <v>17293</v>
      </c>
      <c r="D257" s="353" t="str">
        <f>+IFERROR(INDEX('Mã KH'!$C$3:$C$4984,MATCH('Vin Hà nội  tháng 2'!$C257,'Mã KH'!$A$3:$A$4984,0)),"")</f>
        <v>Thôn đường 3, xã Phù Lỗ, Huyện Sóc Sơn, HN</v>
      </c>
      <c r="E257" s="362">
        <v>4156963678</v>
      </c>
      <c r="F257" s="392"/>
      <c r="G257" s="392"/>
      <c r="H257" s="392"/>
      <c r="I257" s="392"/>
      <c r="J257" s="392"/>
      <c r="K257" s="392"/>
      <c r="L257" s="392"/>
      <c r="M257" s="392"/>
      <c r="N257" s="392"/>
      <c r="O257" s="392"/>
      <c r="P257" s="392"/>
      <c r="Q257" s="392"/>
      <c r="R257" s="392"/>
      <c r="S257" s="392"/>
      <c r="T257" s="392"/>
      <c r="U257" s="392"/>
      <c r="V257" s="392">
        <v>5</v>
      </c>
      <c r="W257" s="392"/>
      <c r="X257" s="392"/>
      <c r="Y257" s="392"/>
      <c r="Z257" s="392"/>
      <c r="AA257" s="392"/>
      <c r="AB257" s="392"/>
      <c r="AC257" s="392"/>
      <c r="AD257" s="392"/>
      <c r="AE257" s="392"/>
      <c r="AF257" s="392"/>
      <c r="AG257" s="392"/>
      <c r="AH257" s="392"/>
      <c r="AI257" s="395"/>
      <c r="AJ257" s="671"/>
      <c r="AT257" s="26"/>
      <c r="AU257" s="26"/>
      <c r="AV257" s="26"/>
      <c r="AW257" s="26"/>
      <c r="AX257" s="26"/>
      <c r="AY257" s="26"/>
    </row>
    <row r="258" spans="1:51" ht="18" customHeight="1" x14ac:dyDescent="0.25">
      <c r="A258" s="560">
        <v>45384</v>
      </c>
      <c r="B258" s="675"/>
      <c r="C258" s="510" t="s">
        <v>17293</v>
      </c>
      <c r="D258" s="353" t="str">
        <f>+IFERROR(INDEX('Mã KH'!$C$3:$C$4984,MATCH('Vin Hà nội  tháng 2'!$C258,'Mã KH'!$A$3:$A$4984,0)),"")</f>
        <v>Thôn đường 3, xã Phù Lỗ, Huyện Sóc Sơn, HN</v>
      </c>
      <c r="E258" s="362">
        <v>4157051820</v>
      </c>
      <c r="F258" s="392"/>
      <c r="G258" s="392"/>
      <c r="H258" s="392"/>
      <c r="I258" s="392"/>
      <c r="J258" s="392"/>
      <c r="K258" s="392"/>
      <c r="L258" s="392"/>
      <c r="M258" s="392"/>
      <c r="N258" s="392"/>
      <c r="O258" s="392"/>
      <c r="P258" s="392"/>
      <c r="Q258" s="392"/>
      <c r="R258" s="392"/>
      <c r="S258" s="392"/>
      <c r="T258" s="392"/>
      <c r="U258" s="392">
        <v>5</v>
      </c>
      <c r="V258" s="392"/>
      <c r="W258" s="392"/>
      <c r="X258" s="392"/>
      <c r="Y258" s="392"/>
      <c r="Z258" s="392"/>
      <c r="AA258" s="392"/>
      <c r="AB258" s="392"/>
      <c r="AC258" s="392"/>
      <c r="AD258" s="392"/>
      <c r="AE258" s="392"/>
      <c r="AF258" s="392"/>
      <c r="AG258" s="392"/>
      <c r="AH258" s="392"/>
      <c r="AI258" s="395"/>
      <c r="AJ258" s="671"/>
      <c r="AT258" s="26"/>
      <c r="AU258" s="26"/>
      <c r="AV258" s="26"/>
      <c r="AW258" s="26"/>
      <c r="AX258" s="26"/>
      <c r="AY258" s="26"/>
    </row>
    <row r="259" spans="1:51" ht="18" customHeight="1" x14ac:dyDescent="0.25">
      <c r="A259" s="560">
        <v>45384</v>
      </c>
      <c r="B259" s="675"/>
      <c r="C259" s="510" t="s">
        <v>17294</v>
      </c>
      <c r="D259" s="353" t="str">
        <f>+IFERROR(INDEX('Mã KH'!$C$3:$C$4984,MATCH('Vin Hà nội  tháng 2'!$C259,'Mã KH'!$A$3:$A$4984,0)),"")</f>
        <v>Số 78 đường quốc lộ 3, xã Phù Lỗ, huyện Sóc Sơn, Hà Nội</v>
      </c>
      <c r="E259" s="362">
        <v>4157051470</v>
      </c>
      <c r="F259" s="392"/>
      <c r="G259" s="392"/>
      <c r="H259" s="392"/>
      <c r="I259" s="392"/>
      <c r="J259" s="392"/>
      <c r="K259" s="392"/>
      <c r="L259" s="392"/>
      <c r="M259" s="392"/>
      <c r="N259" s="392"/>
      <c r="O259" s="392"/>
      <c r="P259" s="392"/>
      <c r="Q259" s="392"/>
      <c r="R259" s="392"/>
      <c r="S259" s="392"/>
      <c r="T259" s="392"/>
      <c r="U259" s="392">
        <v>8</v>
      </c>
      <c r="V259" s="392"/>
      <c r="W259" s="392"/>
      <c r="X259" s="392"/>
      <c r="Y259" s="392"/>
      <c r="Z259" s="392"/>
      <c r="AA259" s="392"/>
      <c r="AB259" s="392"/>
      <c r="AC259" s="392">
        <v>9</v>
      </c>
      <c r="AD259" s="392"/>
      <c r="AE259" s="392"/>
      <c r="AF259" s="392"/>
      <c r="AG259" s="392"/>
      <c r="AH259" s="392"/>
      <c r="AI259" s="395"/>
      <c r="AJ259" s="671"/>
      <c r="AT259" s="26"/>
      <c r="AU259" s="26"/>
      <c r="AV259" s="26"/>
      <c r="AW259" s="26"/>
      <c r="AX259" s="26"/>
      <c r="AY259" s="26"/>
    </row>
    <row r="260" spans="1:51" ht="18" customHeight="1" x14ac:dyDescent="0.25">
      <c r="A260" s="560">
        <v>45384</v>
      </c>
      <c r="B260" s="675"/>
      <c r="C260" s="510" t="s">
        <v>17294</v>
      </c>
      <c r="D260" s="353" t="str">
        <f>+IFERROR(INDEX('Mã KH'!$C$3:$C$4984,MATCH('Vin Hà nội  tháng 2'!$C260,'Mã KH'!$A$3:$A$4984,0)),"")</f>
        <v>Số 78 đường quốc lộ 3, xã Phù Lỗ, huyện Sóc Sơn, Hà Nội</v>
      </c>
      <c r="E260" s="362">
        <v>4156963583</v>
      </c>
      <c r="F260" s="392"/>
      <c r="G260" s="392"/>
      <c r="H260" s="392"/>
      <c r="I260" s="392"/>
      <c r="J260" s="392"/>
      <c r="K260" s="392"/>
      <c r="L260" s="392">
        <v>10</v>
      </c>
      <c r="M260" s="392"/>
      <c r="N260" s="392"/>
      <c r="O260" s="392"/>
      <c r="P260" s="392"/>
      <c r="Q260" s="392"/>
      <c r="R260" s="392"/>
      <c r="S260" s="392"/>
      <c r="T260" s="392"/>
      <c r="U260" s="392"/>
      <c r="V260" s="392"/>
      <c r="W260" s="392"/>
      <c r="X260" s="392"/>
      <c r="Y260" s="392"/>
      <c r="Z260" s="392"/>
      <c r="AA260" s="392"/>
      <c r="AB260" s="392"/>
      <c r="AC260" s="392"/>
      <c r="AD260" s="392"/>
      <c r="AE260" s="392"/>
      <c r="AF260" s="392"/>
      <c r="AG260" s="392"/>
      <c r="AH260" s="392"/>
      <c r="AI260" s="395"/>
      <c r="AJ260" s="671"/>
      <c r="AT260" s="26"/>
      <c r="AU260" s="26"/>
      <c r="AV260" s="26"/>
      <c r="AW260" s="26"/>
      <c r="AX260" s="26"/>
      <c r="AY260" s="26"/>
    </row>
    <row r="261" spans="1:51" ht="18" customHeight="1" x14ac:dyDescent="0.25">
      <c r="A261" s="560">
        <v>45384</v>
      </c>
      <c r="B261" s="674" t="s">
        <v>17295</v>
      </c>
      <c r="C261" s="510" t="s">
        <v>8327</v>
      </c>
      <c r="D261" s="353" t="str">
        <f>+IFERROR(INDEX('Mã KH'!$C$3:$C$4984,MATCH('Vin Hà nội  tháng 2'!$C261,'Mã KH'!$A$3:$A$4984,0)),"")</f>
        <v>Tổ dân phố 25, thị trấn Đông Anh , Huyện Đông Anh, HN</v>
      </c>
      <c r="E261" s="362">
        <v>4156963532</v>
      </c>
      <c r="F261" s="392"/>
      <c r="G261" s="392"/>
      <c r="H261" s="392"/>
      <c r="I261" s="392"/>
      <c r="J261" s="392"/>
      <c r="K261" s="392"/>
      <c r="L261" s="392">
        <v>3</v>
      </c>
      <c r="M261" s="392"/>
      <c r="N261" s="392"/>
      <c r="O261" s="392"/>
      <c r="P261" s="392"/>
      <c r="Q261" s="392"/>
      <c r="R261" s="392"/>
      <c r="S261" s="392"/>
      <c r="T261" s="392"/>
      <c r="U261" s="392"/>
      <c r="V261" s="392">
        <v>16</v>
      </c>
      <c r="W261" s="392"/>
      <c r="X261" s="392"/>
      <c r="Y261" s="392"/>
      <c r="Z261" s="392"/>
      <c r="AA261" s="392"/>
      <c r="AB261" s="392"/>
      <c r="AC261" s="392"/>
      <c r="AD261" s="392"/>
      <c r="AE261" s="392"/>
      <c r="AF261" s="392"/>
      <c r="AG261" s="392"/>
      <c r="AH261" s="392"/>
      <c r="AI261" s="395"/>
      <c r="AJ261" s="671"/>
      <c r="AT261" s="26"/>
      <c r="AU261" s="26"/>
      <c r="AV261" s="26"/>
      <c r="AW261" s="26"/>
      <c r="AX261" s="26"/>
      <c r="AY261" s="26"/>
    </row>
    <row r="262" spans="1:51" ht="18" customHeight="1" x14ac:dyDescent="0.25">
      <c r="A262" s="560">
        <v>45384</v>
      </c>
      <c r="B262" s="675"/>
      <c r="C262" s="510" t="s">
        <v>8327</v>
      </c>
      <c r="D262" s="353" t="str">
        <f>+IFERROR(INDEX('Mã KH'!$C$3:$C$4984,MATCH('Vin Hà nội  tháng 2'!$C262,'Mã KH'!$A$3:$A$4984,0)),"")</f>
        <v>Tổ dân phố 25, thị trấn Đông Anh , Huyện Đông Anh, HN</v>
      </c>
      <c r="E262" s="362">
        <v>4157051379</v>
      </c>
      <c r="F262" s="392"/>
      <c r="G262" s="392"/>
      <c r="H262" s="392"/>
      <c r="I262" s="392"/>
      <c r="J262" s="392"/>
      <c r="K262" s="392"/>
      <c r="L262" s="392"/>
      <c r="M262" s="392"/>
      <c r="N262" s="392"/>
      <c r="O262" s="392"/>
      <c r="P262" s="392"/>
      <c r="Q262" s="392"/>
      <c r="R262" s="392"/>
      <c r="S262" s="392"/>
      <c r="T262" s="392"/>
      <c r="U262" s="392">
        <v>20</v>
      </c>
      <c r="V262" s="392"/>
      <c r="W262" s="392"/>
      <c r="X262" s="392"/>
      <c r="Y262" s="392"/>
      <c r="Z262" s="392"/>
      <c r="AA262" s="392"/>
      <c r="AB262" s="392"/>
      <c r="AC262" s="392">
        <v>25</v>
      </c>
      <c r="AD262" s="392"/>
      <c r="AE262" s="392"/>
      <c r="AF262" s="392"/>
      <c r="AG262" s="392"/>
      <c r="AH262" s="392"/>
      <c r="AI262" s="395"/>
      <c r="AJ262" s="671"/>
      <c r="AT262" s="26"/>
      <c r="AU262" s="26"/>
      <c r="AV262" s="26"/>
      <c r="AW262" s="26"/>
      <c r="AX262" s="26"/>
      <c r="AY262" s="26"/>
    </row>
    <row r="263" spans="1:51" ht="18" customHeight="1" x14ac:dyDescent="0.25">
      <c r="A263" s="560">
        <v>45384</v>
      </c>
      <c r="B263" s="675"/>
      <c r="C263" s="510" t="s">
        <v>8325</v>
      </c>
      <c r="D263" s="353" t="str">
        <f>+IFERROR(INDEX('Mã KH'!$C$3:$C$4984,MATCH('Vin Hà nội  tháng 2'!$C263,'Mã KH'!$A$3:$A$4984,0)),"")</f>
        <v>Số 19, Tổ 22, thị trấn Đông Anh, Huyện Đông Anh, HN</v>
      </c>
      <c r="E263" s="362">
        <v>4156963531</v>
      </c>
      <c r="F263" s="392"/>
      <c r="G263" s="392"/>
      <c r="H263" s="392"/>
      <c r="I263" s="392"/>
      <c r="J263" s="392"/>
      <c r="K263" s="392"/>
      <c r="L263" s="392">
        <v>10</v>
      </c>
      <c r="M263" s="392"/>
      <c r="N263" s="392"/>
      <c r="O263" s="392"/>
      <c r="P263" s="392"/>
      <c r="Q263" s="392"/>
      <c r="R263" s="392"/>
      <c r="S263" s="392"/>
      <c r="T263" s="392"/>
      <c r="U263" s="392"/>
      <c r="V263" s="392">
        <v>10</v>
      </c>
      <c r="W263" s="392"/>
      <c r="X263" s="392"/>
      <c r="Y263" s="392"/>
      <c r="Z263" s="392"/>
      <c r="AA263" s="392"/>
      <c r="AB263" s="392"/>
      <c r="AC263" s="392">
        <v>10</v>
      </c>
      <c r="AD263" s="392"/>
      <c r="AE263" s="392"/>
      <c r="AF263" s="392"/>
      <c r="AG263" s="392"/>
      <c r="AH263" s="392"/>
      <c r="AI263" s="395"/>
      <c r="AJ263" s="671"/>
      <c r="AT263" s="26"/>
      <c r="AU263" s="26"/>
      <c r="AV263" s="26"/>
      <c r="AW263" s="26"/>
      <c r="AX263" s="26"/>
      <c r="AY263" s="26"/>
    </row>
    <row r="264" spans="1:51" ht="18" customHeight="1" x14ac:dyDescent="0.25">
      <c r="A264" s="560">
        <v>45384</v>
      </c>
      <c r="B264" s="675"/>
      <c r="C264" s="510" t="s">
        <v>8303</v>
      </c>
      <c r="D264" s="353" t="str">
        <f>+IFERROR(INDEX('Mã KH'!$C$3:$C$4984,MATCH('Vin Hà nội  tháng 2'!$C264,'Mã KH'!$A$3:$A$4984,0)),"")</f>
        <v>Số 44 tổ 12 phố Lâm Tiên, thị trấn Đông Anh, huyện Đông Anh, Hà Nội</v>
      </c>
      <c r="E264" s="362" t="s">
        <v>16992</v>
      </c>
      <c r="F264" s="392"/>
      <c r="G264" s="392"/>
      <c r="H264" s="392"/>
      <c r="I264" s="392"/>
      <c r="J264" s="392"/>
      <c r="K264" s="392"/>
      <c r="L264" s="392"/>
      <c r="M264" s="392"/>
      <c r="N264" s="392"/>
      <c r="O264" s="392"/>
      <c r="P264" s="392"/>
      <c r="Q264" s="392"/>
      <c r="R264" s="392"/>
      <c r="S264" s="392"/>
      <c r="T264" s="392"/>
      <c r="U264" s="392"/>
      <c r="V264" s="392">
        <v>10</v>
      </c>
      <c r="W264" s="392"/>
      <c r="X264" s="392"/>
      <c r="Y264" s="392"/>
      <c r="Z264" s="392"/>
      <c r="AA264" s="392"/>
      <c r="AB264" s="392"/>
      <c r="AC264" s="392"/>
      <c r="AD264" s="392">
        <v>10</v>
      </c>
      <c r="AE264" s="392"/>
      <c r="AF264" s="392"/>
      <c r="AG264" s="392"/>
      <c r="AH264" s="392"/>
      <c r="AI264" s="395"/>
      <c r="AJ264" s="671"/>
      <c r="AT264" s="26"/>
      <c r="AU264" s="26"/>
      <c r="AV264" s="26"/>
      <c r="AW264" s="26"/>
      <c r="AX264" s="26"/>
      <c r="AY264" s="26"/>
    </row>
    <row r="265" spans="1:51" ht="18" customHeight="1" x14ac:dyDescent="0.25">
      <c r="A265" s="560">
        <v>45384</v>
      </c>
      <c r="B265" s="675"/>
      <c r="C265" s="510" t="s">
        <v>8303</v>
      </c>
      <c r="D265" s="353" t="str">
        <f>+IFERROR(INDEX('Mã KH'!$C$3:$C$4984,MATCH('Vin Hà nội  tháng 2'!$C265,'Mã KH'!$A$3:$A$4984,0)),"")</f>
        <v>Số 44 tổ 12 phố Lâm Tiên, thị trấn Đông Anh, huyện Đông Anh, Hà Nội</v>
      </c>
      <c r="E265" s="362">
        <v>4156963529</v>
      </c>
      <c r="F265" s="392"/>
      <c r="G265" s="392"/>
      <c r="H265" s="392"/>
      <c r="I265" s="392"/>
      <c r="J265" s="392"/>
      <c r="K265" s="392"/>
      <c r="L265" s="392">
        <v>10</v>
      </c>
      <c r="M265" s="392"/>
      <c r="N265" s="392"/>
      <c r="O265" s="392"/>
      <c r="P265" s="392"/>
      <c r="Q265" s="392"/>
      <c r="R265" s="392"/>
      <c r="S265" s="392"/>
      <c r="T265" s="392"/>
      <c r="U265" s="392"/>
      <c r="V265" s="392"/>
      <c r="W265" s="392"/>
      <c r="X265" s="392"/>
      <c r="Y265" s="392"/>
      <c r="Z265" s="392"/>
      <c r="AA265" s="392"/>
      <c r="AB265" s="392"/>
      <c r="AC265" s="392"/>
      <c r="AD265" s="392"/>
      <c r="AE265" s="392"/>
      <c r="AF265" s="392"/>
      <c r="AG265" s="392"/>
      <c r="AH265" s="392"/>
      <c r="AI265" s="395"/>
      <c r="AJ265" s="671"/>
      <c r="AT265" s="26"/>
      <c r="AU265" s="26"/>
      <c r="AV265" s="26"/>
      <c r="AW265" s="26"/>
      <c r="AX265" s="26"/>
      <c r="AY265" s="26"/>
    </row>
    <row r="266" spans="1:51" ht="18" customHeight="1" x14ac:dyDescent="0.25">
      <c r="A266" s="560">
        <v>45384</v>
      </c>
      <c r="B266" s="610"/>
      <c r="C266" s="510" t="s">
        <v>17296</v>
      </c>
      <c r="D266" s="353" t="str">
        <f>+IFERROR(INDEX('Mã KH'!$C$3:$C$4984,MATCH('Vin Hà nội  tháng 2'!$C266,'Mã KH'!$A$3:$A$4984,0)),"")</f>
        <v>Số 107, tổ 8, Thị trấn Đông Anh, Huyện Đông Anh, HN</v>
      </c>
      <c r="E266" s="362">
        <v>4157051772</v>
      </c>
      <c r="F266" s="392"/>
      <c r="G266" s="392"/>
      <c r="H266" s="392"/>
      <c r="I266" s="392"/>
      <c r="J266" s="392"/>
      <c r="K266" s="392"/>
      <c r="L266" s="392"/>
      <c r="M266" s="392"/>
      <c r="N266" s="392"/>
      <c r="O266" s="392"/>
      <c r="P266" s="392"/>
      <c r="Q266" s="392"/>
      <c r="R266" s="392"/>
      <c r="S266" s="392"/>
      <c r="T266" s="392"/>
      <c r="U266" s="392">
        <v>10</v>
      </c>
      <c r="V266" s="392"/>
      <c r="W266" s="392"/>
      <c r="X266" s="392"/>
      <c r="Y266" s="392"/>
      <c r="Z266" s="392"/>
      <c r="AA266" s="392"/>
      <c r="AB266" s="392"/>
      <c r="AC266" s="392"/>
      <c r="AD266" s="392"/>
      <c r="AE266" s="392"/>
      <c r="AF266" s="392"/>
      <c r="AG266" s="392"/>
      <c r="AH266" s="392"/>
      <c r="AI266" s="395"/>
      <c r="AJ266" s="671"/>
      <c r="AT266" s="26"/>
      <c r="AU266" s="26"/>
      <c r="AV266" s="26"/>
      <c r="AW266" s="26"/>
      <c r="AX266" s="26"/>
      <c r="AY266" s="26"/>
    </row>
    <row r="267" spans="1:51" ht="18" customHeight="1" x14ac:dyDescent="0.25">
      <c r="A267" s="560">
        <v>45384</v>
      </c>
      <c r="B267" s="610"/>
      <c r="C267" s="510" t="s">
        <v>17296</v>
      </c>
      <c r="D267" s="353" t="str">
        <f>+IFERROR(INDEX('Mã KH'!$C$3:$C$4984,MATCH('Vin Hà nội  tháng 2'!$C267,'Mã KH'!$A$3:$A$4984,0)),"")</f>
        <v>Số 107, tổ 8, Thị trấn Đông Anh, Huyện Đông Anh, HN</v>
      </c>
      <c r="E267" s="362" t="s">
        <v>16992</v>
      </c>
      <c r="F267" s="392"/>
      <c r="G267" s="392"/>
      <c r="H267" s="392"/>
      <c r="I267" s="392"/>
      <c r="J267" s="392"/>
      <c r="K267" s="392"/>
      <c r="L267" s="392"/>
      <c r="M267" s="392"/>
      <c r="N267" s="392"/>
      <c r="O267" s="392"/>
      <c r="P267" s="392"/>
      <c r="Q267" s="392"/>
      <c r="R267" s="392"/>
      <c r="S267" s="392"/>
      <c r="T267" s="392"/>
      <c r="U267" s="392"/>
      <c r="V267" s="392">
        <v>10</v>
      </c>
      <c r="W267" s="392"/>
      <c r="X267" s="392"/>
      <c r="Y267" s="392"/>
      <c r="Z267" s="392"/>
      <c r="AA267" s="392"/>
      <c r="AB267" s="392"/>
      <c r="AC267" s="392">
        <v>10</v>
      </c>
      <c r="AD267" s="392"/>
      <c r="AE267" s="392"/>
      <c r="AF267" s="392"/>
      <c r="AG267" s="392"/>
      <c r="AH267" s="392"/>
      <c r="AI267" s="395"/>
      <c r="AJ267" s="671"/>
      <c r="AT267" s="26"/>
      <c r="AU267" s="26"/>
      <c r="AV267" s="26"/>
      <c r="AW267" s="26"/>
      <c r="AX267" s="26"/>
      <c r="AY267" s="26"/>
    </row>
    <row r="268" spans="1:51" ht="18" customHeight="1" x14ac:dyDescent="0.25">
      <c r="A268" s="560">
        <v>45384</v>
      </c>
      <c r="B268" s="610"/>
      <c r="C268" s="510" t="s">
        <v>17297</v>
      </c>
      <c r="D268" s="353" t="str">
        <f>+IFERROR(INDEX('Mã KH'!$C$3:$C$4984,MATCH('Vin Hà nội  tháng 2'!$C268,'Mã KH'!$A$3:$A$4984,0)),"")</f>
        <v>Thôn Cổ Dương, Xã Tiên Dương, Huyện Đông Anh, HN</v>
      </c>
      <c r="E268" s="362">
        <v>4157051523</v>
      </c>
      <c r="F268" s="392"/>
      <c r="G268" s="392"/>
      <c r="H268" s="392"/>
      <c r="I268" s="392"/>
      <c r="J268" s="392"/>
      <c r="K268" s="392"/>
      <c r="L268" s="392"/>
      <c r="M268" s="392"/>
      <c r="N268" s="392"/>
      <c r="O268" s="392"/>
      <c r="P268" s="392"/>
      <c r="Q268" s="392"/>
      <c r="R268" s="392"/>
      <c r="S268" s="392"/>
      <c r="T268" s="392"/>
      <c r="U268" s="392">
        <v>10</v>
      </c>
      <c r="V268" s="392"/>
      <c r="W268" s="392"/>
      <c r="X268" s="392"/>
      <c r="Y268" s="392"/>
      <c r="Z268" s="392"/>
      <c r="AA268" s="392"/>
      <c r="AB268" s="392"/>
      <c r="AC268" s="392"/>
      <c r="AD268" s="392"/>
      <c r="AE268" s="392"/>
      <c r="AF268" s="392"/>
      <c r="AG268" s="392"/>
      <c r="AH268" s="392"/>
      <c r="AI268" s="395"/>
      <c r="AJ268" s="671"/>
      <c r="AT268" s="26"/>
      <c r="AU268" s="26"/>
      <c r="AV268" s="26"/>
      <c r="AW268" s="26"/>
      <c r="AX268" s="26"/>
      <c r="AY268" s="26"/>
    </row>
    <row r="269" spans="1:51" ht="18" customHeight="1" x14ac:dyDescent="0.25">
      <c r="A269" s="560">
        <v>45384</v>
      </c>
      <c r="B269" s="610"/>
      <c r="C269" s="510" t="s">
        <v>17297</v>
      </c>
      <c r="D269" s="353" t="str">
        <f>+IFERROR(INDEX('Mã KH'!$C$3:$C$4984,MATCH('Vin Hà nội  tháng 2'!$C269,'Mã KH'!$A$3:$A$4984,0)),"")</f>
        <v>Thôn Cổ Dương, Xã Tiên Dương, Huyện Đông Anh, HN</v>
      </c>
      <c r="E269" s="362">
        <v>4156963617</v>
      </c>
      <c r="F269" s="392"/>
      <c r="G269" s="392"/>
      <c r="H269" s="392"/>
      <c r="I269" s="392"/>
      <c r="J269" s="392"/>
      <c r="K269" s="392"/>
      <c r="L269" s="392">
        <v>6</v>
      </c>
      <c r="M269" s="392"/>
      <c r="N269" s="392"/>
      <c r="O269" s="392"/>
      <c r="P269" s="392"/>
      <c r="Q269" s="392"/>
      <c r="R269" s="392"/>
      <c r="S269" s="392"/>
      <c r="T269" s="392"/>
      <c r="U269" s="392"/>
      <c r="V269" s="392"/>
      <c r="W269" s="392"/>
      <c r="X269" s="392"/>
      <c r="Y269" s="392"/>
      <c r="Z269" s="392"/>
      <c r="AA269" s="392"/>
      <c r="AB269" s="392"/>
      <c r="AC269" s="392"/>
      <c r="AD269" s="392"/>
      <c r="AE269" s="392"/>
      <c r="AF269" s="392"/>
      <c r="AG269" s="392"/>
      <c r="AH269" s="392"/>
      <c r="AI269" s="395"/>
      <c r="AJ269" s="671"/>
      <c r="AT269" s="26"/>
      <c r="AU269" s="26"/>
      <c r="AV269" s="26"/>
      <c r="AW269" s="26"/>
      <c r="AX269" s="26"/>
      <c r="AY269" s="26"/>
    </row>
    <row r="270" spans="1:51" ht="18" customHeight="1" x14ac:dyDescent="0.25">
      <c r="A270" s="560">
        <v>45384</v>
      </c>
      <c r="B270" s="610"/>
      <c r="C270" s="510" t="s">
        <v>17298</v>
      </c>
      <c r="D270" s="353" t="str">
        <f>+IFERROR(INDEX('Mã KH'!$C$3:$C$4984,MATCH('Vin Hà nội  tháng 2'!$C270,'Mã KH'!$A$3:$A$4984,0)),"")</f>
        <v>Số 15, Tổ 4, Thị trấn Đông Anh, Huyện Đông Anh, HN</v>
      </c>
      <c r="E270" s="362">
        <v>4157051838</v>
      </c>
      <c r="F270" s="392"/>
      <c r="G270" s="392"/>
      <c r="H270" s="392"/>
      <c r="I270" s="392"/>
      <c r="J270" s="392"/>
      <c r="K270" s="392"/>
      <c r="L270" s="392"/>
      <c r="M270" s="392"/>
      <c r="N270" s="392"/>
      <c r="O270" s="392"/>
      <c r="P270" s="392"/>
      <c r="Q270" s="392"/>
      <c r="R270" s="392"/>
      <c r="S270" s="392"/>
      <c r="T270" s="392"/>
      <c r="U270" s="392">
        <v>20</v>
      </c>
      <c r="V270" s="392"/>
      <c r="W270" s="392"/>
      <c r="X270" s="392"/>
      <c r="Y270" s="392"/>
      <c r="Z270" s="392"/>
      <c r="AA270" s="392"/>
      <c r="AB270" s="392"/>
      <c r="AC270" s="392">
        <v>30</v>
      </c>
      <c r="AD270" s="392"/>
      <c r="AE270" s="392"/>
      <c r="AF270" s="392"/>
      <c r="AG270" s="392"/>
      <c r="AH270" s="392"/>
      <c r="AI270" s="395"/>
      <c r="AJ270" s="671"/>
      <c r="AT270" s="26"/>
      <c r="AU270" s="26"/>
      <c r="AV270" s="26"/>
      <c r="AW270" s="26"/>
      <c r="AX270" s="26"/>
      <c r="AY270" s="26"/>
    </row>
    <row r="271" spans="1:51" ht="18" customHeight="1" x14ac:dyDescent="0.25">
      <c r="A271" s="560">
        <v>45384</v>
      </c>
      <c r="B271" s="610"/>
      <c r="C271" s="510" t="s">
        <v>17298</v>
      </c>
      <c r="D271" s="353" t="str">
        <f>+IFERROR(INDEX('Mã KH'!$C$3:$C$4984,MATCH('Vin Hà nội  tháng 2'!$C271,'Mã KH'!$A$3:$A$4984,0)),"")</f>
        <v>Số 15, Tổ 4, Thị trấn Đông Anh, Huyện Đông Anh, HN</v>
      </c>
      <c r="E271" s="362">
        <v>4156963683</v>
      </c>
      <c r="F271" s="392"/>
      <c r="G271" s="392"/>
      <c r="H271" s="392"/>
      <c r="I271" s="392"/>
      <c r="J271" s="392"/>
      <c r="K271" s="392"/>
      <c r="L271" s="392">
        <v>2</v>
      </c>
      <c r="M271" s="392"/>
      <c r="N271" s="392"/>
      <c r="O271" s="392"/>
      <c r="P271" s="392"/>
      <c r="Q271" s="392"/>
      <c r="R271" s="392"/>
      <c r="S271" s="392"/>
      <c r="T271" s="392"/>
      <c r="U271" s="392"/>
      <c r="V271" s="392">
        <v>20</v>
      </c>
      <c r="W271" s="392"/>
      <c r="X271" s="392"/>
      <c r="Y271" s="392"/>
      <c r="Z271" s="392"/>
      <c r="AA271" s="392"/>
      <c r="AB271" s="392"/>
      <c r="AC271" s="392"/>
      <c r="AD271" s="392"/>
      <c r="AE271" s="392"/>
      <c r="AF271" s="392"/>
      <c r="AG271" s="392"/>
      <c r="AH271" s="392"/>
      <c r="AI271" s="395"/>
      <c r="AJ271" s="671"/>
      <c r="AT271" s="26"/>
      <c r="AU271" s="26"/>
      <c r="AV271" s="26"/>
      <c r="AW271" s="26"/>
      <c r="AX271" s="26"/>
      <c r="AY271" s="26"/>
    </row>
    <row r="272" spans="1:51" ht="18" customHeight="1" x14ac:dyDescent="0.25">
      <c r="A272" s="560">
        <v>45384</v>
      </c>
      <c r="B272" s="610"/>
      <c r="C272" s="510" t="s">
        <v>17299</v>
      </c>
      <c r="D272" s="353" t="str">
        <f>+IFERROR(INDEX('Mã KH'!$C$3:$C$4984,MATCH('Vin Hà nội  tháng 2'!$C272,'Mã KH'!$A$3:$A$4984,0)),"")</f>
        <v>Xóm ngoài, Xã Uy Nỗ, Huyện Đông Anh, Hà Nội</v>
      </c>
      <c r="E272" s="362">
        <v>4156963537</v>
      </c>
      <c r="F272" s="392"/>
      <c r="G272" s="392"/>
      <c r="H272" s="392"/>
      <c r="I272" s="392"/>
      <c r="J272" s="392"/>
      <c r="K272" s="392"/>
      <c r="L272" s="392">
        <v>12</v>
      </c>
      <c r="M272" s="392"/>
      <c r="N272" s="392"/>
      <c r="O272" s="392"/>
      <c r="P272" s="392"/>
      <c r="Q272" s="392"/>
      <c r="R272" s="392"/>
      <c r="S272" s="392"/>
      <c r="T272" s="392"/>
      <c r="U272" s="392"/>
      <c r="V272" s="392">
        <v>5</v>
      </c>
      <c r="W272" s="392"/>
      <c r="X272" s="392"/>
      <c r="Y272" s="392"/>
      <c r="Z272" s="392"/>
      <c r="AA272" s="392"/>
      <c r="AB272" s="392"/>
      <c r="AC272" s="392"/>
      <c r="AD272" s="392"/>
      <c r="AE272" s="392"/>
      <c r="AF272" s="392"/>
      <c r="AG272" s="392"/>
      <c r="AH272" s="392"/>
      <c r="AI272" s="395"/>
      <c r="AJ272" s="671"/>
      <c r="AT272" s="26"/>
      <c r="AU272" s="26"/>
      <c r="AV272" s="26"/>
      <c r="AW272" s="26"/>
      <c r="AX272" s="26"/>
      <c r="AY272" s="26"/>
    </row>
    <row r="273" spans="1:51" ht="18" customHeight="1" x14ac:dyDescent="0.25">
      <c r="A273" s="560">
        <v>45384</v>
      </c>
      <c r="B273" s="610"/>
      <c r="C273" s="510" t="s">
        <v>17299</v>
      </c>
      <c r="D273" s="353" t="str">
        <f>+IFERROR(INDEX('Mã KH'!$C$3:$C$4984,MATCH('Vin Hà nội  tháng 2'!$C273,'Mã KH'!$A$3:$A$4984,0)),"")</f>
        <v>Xóm ngoài, Xã Uy Nỗ, Huyện Đông Anh, Hà Nội</v>
      </c>
      <c r="E273" s="362">
        <v>4157051383</v>
      </c>
      <c r="F273" s="392"/>
      <c r="G273" s="392"/>
      <c r="H273" s="392"/>
      <c r="I273" s="392"/>
      <c r="J273" s="392"/>
      <c r="K273" s="392"/>
      <c r="L273" s="392"/>
      <c r="M273" s="392"/>
      <c r="N273" s="392"/>
      <c r="O273" s="392"/>
      <c r="P273" s="392"/>
      <c r="Q273" s="392"/>
      <c r="R273" s="392"/>
      <c r="S273" s="392"/>
      <c r="T273" s="392"/>
      <c r="U273" s="392">
        <v>10</v>
      </c>
      <c r="V273" s="392"/>
      <c r="W273" s="392"/>
      <c r="X273" s="392"/>
      <c r="Y273" s="392"/>
      <c r="Z273" s="392"/>
      <c r="AA273" s="392"/>
      <c r="AB273" s="392"/>
      <c r="AC273" s="392"/>
      <c r="AD273" s="392"/>
      <c r="AE273" s="392"/>
      <c r="AF273" s="392"/>
      <c r="AG273" s="392"/>
      <c r="AH273" s="392"/>
      <c r="AI273" s="395"/>
      <c r="AJ273" s="671"/>
      <c r="AT273" s="26"/>
      <c r="AU273" s="26"/>
      <c r="AV273" s="26"/>
      <c r="AW273" s="26"/>
      <c r="AX273" s="26"/>
      <c r="AY273" s="26"/>
    </row>
    <row r="274" spans="1:51" ht="18" customHeight="1" x14ac:dyDescent="0.25">
      <c r="A274" s="560">
        <v>45384</v>
      </c>
      <c r="B274" s="610"/>
      <c r="C274" s="510" t="s">
        <v>17300</v>
      </c>
      <c r="D274" s="353" t="str">
        <f>+IFERROR(INDEX('Mã KH'!$C$3:$C$4984,MATCH('Vin Hà nội  tháng 2'!$C274,'Mã KH'!$A$3:$A$4984,0)),"")</f>
        <v>Số 371 Cao Lỗ, xã Uy Nỗ, huyện Đông Anh, HN</v>
      </c>
      <c r="E274" s="362">
        <v>4157051394</v>
      </c>
      <c r="F274" s="392"/>
      <c r="G274" s="392"/>
      <c r="H274" s="392"/>
      <c r="I274" s="392"/>
      <c r="J274" s="392"/>
      <c r="K274" s="392"/>
      <c r="L274" s="392"/>
      <c r="M274" s="392"/>
      <c r="N274" s="392"/>
      <c r="O274" s="392"/>
      <c r="P274" s="392"/>
      <c r="Q274" s="392"/>
      <c r="R274" s="392"/>
      <c r="S274" s="392"/>
      <c r="T274" s="392"/>
      <c r="U274" s="392">
        <v>20</v>
      </c>
      <c r="V274" s="392"/>
      <c r="W274" s="392"/>
      <c r="X274" s="392"/>
      <c r="Y274" s="392"/>
      <c r="Z274" s="392"/>
      <c r="AA274" s="392"/>
      <c r="AB274" s="392"/>
      <c r="AC274" s="392">
        <v>20</v>
      </c>
      <c r="AD274" s="392"/>
      <c r="AE274" s="392"/>
      <c r="AF274" s="392"/>
      <c r="AG274" s="392"/>
      <c r="AH274" s="392"/>
      <c r="AI274" s="395"/>
      <c r="AJ274" s="671"/>
      <c r="AT274" s="26"/>
      <c r="AU274" s="26"/>
      <c r="AV274" s="26"/>
      <c r="AW274" s="26"/>
      <c r="AX274" s="26"/>
      <c r="AY274" s="26"/>
    </row>
    <row r="275" spans="1:51" ht="18" customHeight="1" x14ac:dyDescent="0.25">
      <c r="A275" s="560">
        <v>45384</v>
      </c>
      <c r="B275" s="610"/>
      <c r="C275" s="510" t="s">
        <v>17300</v>
      </c>
      <c r="D275" s="353" t="str">
        <f>+IFERROR(INDEX('Mã KH'!$C$3:$C$4984,MATCH('Vin Hà nội  tháng 2'!$C275,'Mã KH'!$A$3:$A$4984,0)),"")</f>
        <v>Số 371 Cao Lỗ, xã Uy Nỗ, huyện Đông Anh, HN</v>
      </c>
      <c r="E275" s="362">
        <v>4156963538</v>
      </c>
      <c r="F275" s="392"/>
      <c r="G275" s="392"/>
      <c r="H275" s="392"/>
      <c r="I275" s="392"/>
      <c r="J275" s="392"/>
      <c r="K275" s="392"/>
      <c r="L275" s="392">
        <v>5</v>
      </c>
      <c r="M275" s="392"/>
      <c r="N275" s="392"/>
      <c r="O275" s="392"/>
      <c r="P275" s="392"/>
      <c r="Q275" s="392"/>
      <c r="R275" s="392"/>
      <c r="S275" s="392"/>
      <c r="T275" s="392"/>
      <c r="U275" s="392"/>
      <c r="V275" s="392">
        <v>10</v>
      </c>
      <c r="W275" s="392"/>
      <c r="X275" s="392"/>
      <c r="Y275" s="392"/>
      <c r="Z275" s="392"/>
      <c r="AA275" s="392"/>
      <c r="AB275" s="392"/>
      <c r="AC275" s="392"/>
      <c r="AD275" s="392"/>
      <c r="AE275" s="392"/>
      <c r="AF275" s="392"/>
      <c r="AG275" s="392"/>
      <c r="AH275" s="392"/>
      <c r="AI275" s="395"/>
      <c r="AJ275" s="671"/>
      <c r="AT275" s="26"/>
      <c r="AU275" s="26"/>
      <c r="AV275" s="26"/>
      <c r="AW275" s="26"/>
      <c r="AX275" s="26"/>
      <c r="AY275" s="26"/>
    </row>
    <row r="276" spans="1:51" ht="18" customHeight="1" x14ac:dyDescent="0.25">
      <c r="A276" s="560">
        <v>45384</v>
      </c>
      <c r="B276" s="610"/>
      <c r="C276" s="510" t="s">
        <v>17301</v>
      </c>
      <c r="D276" s="353" t="str">
        <f>+IFERROR(INDEX('Mã KH'!$C$3:$C$4984,MATCH('Vin Hà nội  tháng 2'!$C276,'Mã KH'!$A$3:$A$4984,0)),"")</f>
        <v>Số nhà 07-09 đường Cổ Vân, thôn Dục Nội, xã Việt Hùng, huyện Đông Anh, HN</v>
      </c>
      <c r="E276" s="362">
        <v>4156963655</v>
      </c>
      <c r="F276" s="392"/>
      <c r="G276" s="392"/>
      <c r="H276" s="392"/>
      <c r="I276" s="392"/>
      <c r="J276" s="392"/>
      <c r="K276" s="392"/>
      <c r="L276" s="392">
        <v>11</v>
      </c>
      <c r="M276" s="392"/>
      <c r="N276" s="392"/>
      <c r="O276" s="392"/>
      <c r="P276" s="392"/>
      <c r="Q276" s="392"/>
      <c r="R276" s="392"/>
      <c r="S276" s="392"/>
      <c r="T276" s="392"/>
      <c r="U276" s="392"/>
      <c r="V276" s="392"/>
      <c r="W276" s="392"/>
      <c r="X276" s="392"/>
      <c r="Y276" s="392"/>
      <c r="Z276" s="392"/>
      <c r="AA276" s="392"/>
      <c r="AB276" s="392"/>
      <c r="AC276" s="392"/>
      <c r="AD276" s="392"/>
      <c r="AE276" s="392"/>
      <c r="AF276" s="392"/>
      <c r="AG276" s="392"/>
      <c r="AH276" s="392"/>
      <c r="AI276" s="395"/>
      <c r="AJ276" s="671"/>
      <c r="AT276" s="26"/>
      <c r="AU276" s="26"/>
      <c r="AV276" s="26"/>
      <c r="AW276" s="26"/>
      <c r="AX276" s="26"/>
      <c r="AY276" s="26"/>
    </row>
    <row r="277" spans="1:51" ht="18" customHeight="1" x14ac:dyDescent="0.25">
      <c r="A277" s="560">
        <v>45384</v>
      </c>
      <c r="B277" s="610"/>
      <c r="C277" s="510" t="s">
        <v>17301</v>
      </c>
      <c r="D277" s="353" t="str">
        <f>+IFERROR(INDEX('Mã KH'!$C$3:$C$4984,MATCH('Vin Hà nội  tháng 2'!$C277,'Mã KH'!$A$3:$A$4984,0)),"")</f>
        <v>Số nhà 07-09 đường Cổ Vân, thôn Dục Nội, xã Việt Hùng, huyện Đông Anh, HN</v>
      </c>
      <c r="E277" s="362">
        <v>4157051680</v>
      </c>
      <c r="F277" s="392"/>
      <c r="G277" s="392"/>
      <c r="H277" s="392"/>
      <c r="I277" s="392"/>
      <c r="J277" s="392"/>
      <c r="K277" s="392"/>
      <c r="L277" s="392"/>
      <c r="M277" s="392"/>
      <c r="N277" s="392"/>
      <c r="O277" s="392"/>
      <c r="P277" s="392"/>
      <c r="Q277" s="392"/>
      <c r="R277" s="392"/>
      <c r="S277" s="392"/>
      <c r="T277" s="392"/>
      <c r="U277" s="392">
        <v>10</v>
      </c>
      <c r="V277" s="392"/>
      <c r="W277" s="392"/>
      <c r="X277" s="392"/>
      <c r="Y277" s="392"/>
      <c r="Z277" s="392"/>
      <c r="AA277" s="392"/>
      <c r="AB277" s="392"/>
      <c r="AC277" s="392">
        <v>10</v>
      </c>
      <c r="AD277" s="392"/>
      <c r="AE277" s="392"/>
      <c r="AF277" s="392"/>
      <c r="AG277" s="392"/>
      <c r="AH277" s="392"/>
      <c r="AI277" s="395"/>
      <c r="AJ277" s="671"/>
      <c r="AT277" s="26"/>
      <c r="AU277" s="26"/>
      <c r="AV277" s="26"/>
      <c r="AW277" s="26"/>
      <c r="AX277" s="26"/>
      <c r="AY277" s="26"/>
    </row>
    <row r="278" spans="1:51" ht="18" customHeight="1" x14ac:dyDescent="0.25">
      <c r="A278" s="560">
        <v>45384</v>
      </c>
      <c r="B278" s="610"/>
      <c r="C278" s="510" t="s">
        <v>8301</v>
      </c>
      <c r="D278" s="353" t="str">
        <f>+IFERROR(INDEX('Mã KH'!$C$3:$C$4984,MATCH('Vin Hà nội  tháng 2'!$C278,'Mã KH'!$A$3:$A$4984,0)),"")</f>
        <v>Tổ 37 Đào Cam Mộc, xã Việt Hùng, huyện Đông Anh, Tp. Hà Nội.</v>
      </c>
      <c r="E278" s="362">
        <v>4157051377</v>
      </c>
      <c r="F278" s="392"/>
      <c r="G278" s="392"/>
      <c r="H278" s="392"/>
      <c r="I278" s="392"/>
      <c r="J278" s="392"/>
      <c r="K278" s="392"/>
      <c r="L278" s="392"/>
      <c r="M278" s="392"/>
      <c r="N278" s="392"/>
      <c r="O278" s="392"/>
      <c r="P278" s="392"/>
      <c r="Q278" s="392"/>
      <c r="R278" s="392"/>
      <c r="S278" s="392"/>
      <c r="T278" s="392"/>
      <c r="U278" s="392">
        <v>15</v>
      </c>
      <c r="V278" s="392"/>
      <c r="W278" s="392"/>
      <c r="X278" s="392"/>
      <c r="Y278" s="392"/>
      <c r="Z278" s="392"/>
      <c r="AA278" s="392"/>
      <c r="AB278" s="392"/>
      <c r="AC278" s="392"/>
      <c r="AD278" s="392"/>
      <c r="AE278" s="392"/>
      <c r="AF278" s="392"/>
      <c r="AG278" s="392"/>
      <c r="AH278" s="392"/>
      <c r="AI278" s="395"/>
      <c r="AJ278" s="671"/>
      <c r="AT278" s="26"/>
      <c r="AU278" s="26"/>
      <c r="AV278" s="26"/>
      <c r="AW278" s="26"/>
      <c r="AX278" s="26"/>
      <c r="AY278" s="26"/>
    </row>
    <row r="279" spans="1:51" ht="18" customHeight="1" x14ac:dyDescent="0.25">
      <c r="A279" s="560">
        <v>45384</v>
      </c>
      <c r="B279" s="610"/>
      <c r="C279" s="510" t="s">
        <v>8301</v>
      </c>
      <c r="D279" s="353" t="str">
        <f>+IFERROR(INDEX('Mã KH'!$C$3:$C$4984,MATCH('Vin Hà nội  tháng 2'!$C279,'Mã KH'!$A$3:$A$4984,0)),"")</f>
        <v>Tổ 37 Đào Cam Mộc, xã Việt Hùng, huyện Đông Anh, Tp. Hà Nội.</v>
      </c>
      <c r="E279" s="362">
        <v>4156963528</v>
      </c>
      <c r="F279" s="392"/>
      <c r="G279" s="392"/>
      <c r="H279" s="392"/>
      <c r="I279" s="392"/>
      <c r="J279" s="392"/>
      <c r="K279" s="392"/>
      <c r="L279" s="392">
        <v>10</v>
      </c>
      <c r="M279" s="392"/>
      <c r="N279" s="392"/>
      <c r="O279" s="392"/>
      <c r="P279" s="392"/>
      <c r="Q279" s="392"/>
      <c r="R279" s="392"/>
      <c r="S279" s="392"/>
      <c r="T279" s="392"/>
      <c r="U279" s="392"/>
      <c r="V279" s="392"/>
      <c r="W279" s="392"/>
      <c r="X279" s="392"/>
      <c r="Y279" s="392"/>
      <c r="Z279" s="392"/>
      <c r="AA279" s="392"/>
      <c r="AB279" s="392"/>
      <c r="AC279" s="392"/>
      <c r="AD279" s="392"/>
      <c r="AE279" s="392"/>
      <c r="AF279" s="392"/>
      <c r="AG279" s="392"/>
      <c r="AH279" s="392"/>
      <c r="AI279" s="395"/>
      <c r="AJ279" s="671"/>
      <c r="AT279" s="26"/>
      <c r="AU279" s="26"/>
      <c r="AV279" s="26"/>
      <c r="AW279" s="26"/>
      <c r="AX279" s="26"/>
      <c r="AY279" s="26"/>
    </row>
    <row r="280" spans="1:51" ht="18" customHeight="1" x14ac:dyDescent="0.25">
      <c r="A280" s="560">
        <v>45384</v>
      </c>
      <c r="B280" s="610"/>
      <c r="C280" s="510" t="s">
        <v>17302</v>
      </c>
      <c r="D280" s="353" t="str">
        <f>+IFERROR(INDEX('Mã KH'!$C$3:$C$4984,MATCH('Vin Hà nội  tháng 2'!$C280,'Mã KH'!$A$3:$A$4984,0)),"")</f>
        <v>Thôn Ấp Tó, Xã Uy Nỗ, Huyện Đông Anh, HN</v>
      </c>
      <c r="E280" s="362">
        <v>4156963734</v>
      </c>
      <c r="F280" s="392"/>
      <c r="G280" s="392"/>
      <c r="H280" s="392"/>
      <c r="I280" s="392"/>
      <c r="J280" s="392"/>
      <c r="K280" s="392"/>
      <c r="L280" s="392">
        <v>11</v>
      </c>
      <c r="M280" s="392"/>
      <c r="N280" s="392"/>
      <c r="O280" s="392"/>
      <c r="P280" s="392"/>
      <c r="Q280" s="392"/>
      <c r="R280" s="392"/>
      <c r="S280" s="392"/>
      <c r="T280" s="392"/>
      <c r="U280" s="392"/>
      <c r="V280" s="392">
        <v>6</v>
      </c>
      <c r="W280" s="392"/>
      <c r="X280" s="392"/>
      <c r="Y280" s="392"/>
      <c r="Z280" s="392"/>
      <c r="AA280" s="392"/>
      <c r="AB280" s="392"/>
      <c r="AC280" s="392"/>
      <c r="AD280" s="392"/>
      <c r="AE280" s="392"/>
      <c r="AF280" s="392"/>
      <c r="AG280" s="392"/>
      <c r="AH280" s="392"/>
      <c r="AI280" s="395"/>
      <c r="AJ280" s="671"/>
      <c r="AT280" s="26"/>
      <c r="AU280" s="26"/>
      <c r="AV280" s="26"/>
      <c r="AW280" s="26"/>
      <c r="AX280" s="26"/>
      <c r="AY280" s="26"/>
    </row>
    <row r="281" spans="1:51" ht="18" customHeight="1" x14ac:dyDescent="0.25">
      <c r="A281" s="560">
        <v>45384</v>
      </c>
      <c r="B281" s="610"/>
      <c r="C281" s="510" t="s">
        <v>17302</v>
      </c>
      <c r="D281" s="353" t="str">
        <f>+IFERROR(INDEX('Mã KH'!$C$3:$C$4984,MATCH('Vin Hà nội  tháng 2'!$C281,'Mã KH'!$A$3:$A$4984,0)),"")</f>
        <v>Thôn Ấp Tó, Xã Uy Nỗ, Huyện Đông Anh, HN</v>
      </c>
      <c r="E281" s="362">
        <v>4157052123</v>
      </c>
      <c r="F281" s="392"/>
      <c r="G281" s="392"/>
      <c r="H281" s="392"/>
      <c r="I281" s="392"/>
      <c r="J281" s="392"/>
      <c r="K281" s="392"/>
      <c r="L281" s="392"/>
      <c r="M281" s="392"/>
      <c r="N281" s="392"/>
      <c r="O281" s="392"/>
      <c r="P281" s="392"/>
      <c r="Q281" s="392"/>
      <c r="R281" s="392"/>
      <c r="S281" s="392"/>
      <c r="T281" s="392"/>
      <c r="U281" s="392">
        <v>10</v>
      </c>
      <c r="V281" s="392"/>
      <c r="W281" s="392"/>
      <c r="X281" s="392"/>
      <c r="Y281" s="392"/>
      <c r="Z281" s="392"/>
      <c r="AA281" s="392"/>
      <c r="AB281" s="392"/>
      <c r="AC281" s="392"/>
      <c r="AD281" s="392"/>
      <c r="AE281" s="392"/>
      <c r="AF281" s="392"/>
      <c r="AG281" s="392"/>
      <c r="AH281" s="392"/>
      <c r="AI281" s="395"/>
      <c r="AJ281" s="671"/>
      <c r="AT281" s="26"/>
      <c r="AU281" s="26"/>
      <c r="AV281" s="26"/>
      <c r="AW281" s="26"/>
      <c r="AX281" s="26"/>
      <c r="AY281" s="26"/>
    </row>
    <row r="282" spans="1:51" ht="18" customHeight="1" x14ac:dyDescent="0.25">
      <c r="A282" s="560">
        <v>45384</v>
      </c>
      <c r="B282" s="610"/>
      <c r="C282" s="510" t="s">
        <v>17303</v>
      </c>
      <c r="D282" s="353" t="str">
        <f>+IFERROR(INDEX('Mã KH'!$C$3:$C$4984,MATCH('Vin Hà nội  tháng 2'!$C282,'Mã KH'!$A$3:$A$4984,0)),"")</f>
        <v>Ngã Ba Lương Quy, Xuân Nộn, Đông Anh, Hà Nội</v>
      </c>
      <c r="E282" s="362">
        <v>4156995498</v>
      </c>
      <c r="F282" s="392"/>
      <c r="G282" s="392"/>
      <c r="H282" s="392"/>
      <c r="I282" s="392"/>
      <c r="J282" s="392"/>
      <c r="K282" s="392"/>
      <c r="L282" s="392"/>
      <c r="M282" s="392"/>
      <c r="N282" s="392"/>
      <c r="O282" s="392"/>
      <c r="P282" s="392"/>
      <c r="Q282" s="392"/>
      <c r="R282" s="392"/>
      <c r="S282" s="392"/>
      <c r="T282" s="392"/>
      <c r="U282" s="392">
        <v>15</v>
      </c>
      <c r="V282" s="392"/>
      <c r="W282" s="392"/>
      <c r="X282" s="392"/>
      <c r="Y282" s="392"/>
      <c r="Z282" s="392"/>
      <c r="AA282" s="392"/>
      <c r="AB282" s="392"/>
      <c r="AC282" s="392">
        <v>10</v>
      </c>
      <c r="AD282" s="392">
        <v>10</v>
      </c>
      <c r="AE282" s="392"/>
      <c r="AF282" s="392"/>
      <c r="AG282" s="392"/>
      <c r="AH282" s="392"/>
      <c r="AI282" s="395"/>
      <c r="AJ282" s="671"/>
      <c r="AT282" s="26"/>
      <c r="AU282" s="26"/>
      <c r="AV282" s="26"/>
      <c r="AW282" s="26"/>
      <c r="AX282" s="26"/>
      <c r="AY282" s="26"/>
    </row>
    <row r="283" spans="1:51" ht="18" customHeight="1" x14ac:dyDescent="0.25">
      <c r="A283" s="560">
        <v>45384</v>
      </c>
      <c r="B283" s="610"/>
      <c r="C283" s="510" t="s">
        <v>17303</v>
      </c>
      <c r="D283" s="353" t="str">
        <f>+IFERROR(INDEX('Mã KH'!$C$3:$C$4984,MATCH('Vin Hà nội  tháng 2'!$C283,'Mã KH'!$A$3:$A$4984,0)),"")</f>
        <v>Ngã Ba Lương Quy, Xuân Nộn, Đông Anh, Hà Nội</v>
      </c>
      <c r="E283" s="362">
        <v>4156963553</v>
      </c>
      <c r="F283" s="392"/>
      <c r="G283" s="392"/>
      <c r="H283" s="392"/>
      <c r="I283" s="392"/>
      <c r="J283" s="392"/>
      <c r="K283" s="392"/>
      <c r="L283" s="392">
        <v>5</v>
      </c>
      <c r="M283" s="392"/>
      <c r="N283" s="392"/>
      <c r="O283" s="392"/>
      <c r="P283" s="392"/>
      <c r="Q283" s="392"/>
      <c r="R283" s="392"/>
      <c r="S283" s="392"/>
      <c r="T283" s="392"/>
      <c r="U283" s="392"/>
      <c r="V283" s="392">
        <v>8</v>
      </c>
      <c r="W283" s="392"/>
      <c r="X283" s="392"/>
      <c r="Y283" s="392"/>
      <c r="Z283" s="392"/>
      <c r="AA283" s="392"/>
      <c r="AB283" s="392"/>
      <c r="AC283" s="392"/>
      <c r="AD283" s="392"/>
      <c r="AE283" s="392"/>
      <c r="AF283" s="392"/>
      <c r="AG283" s="392"/>
      <c r="AH283" s="392"/>
      <c r="AI283" s="395"/>
      <c r="AJ283" s="671"/>
      <c r="AT283" s="26"/>
      <c r="AU283" s="26"/>
      <c r="AV283" s="26"/>
      <c r="AW283" s="26"/>
      <c r="AX283" s="26"/>
      <c r="AY283" s="26"/>
    </row>
    <row r="284" spans="1:51" ht="18" customHeight="1" x14ac:dyDescent="0.25">
      <c r="A284" s="560">
        <v>45384</v>
      </c>
      <c r="B284" s="610"/>
      <c r="C284" s="510" t="s">
        <v>17304</v>
      </c>
      <c r="D284" s="353" t="str">
        <f>+IFERROR(INDEX('Mã KH'!$C$3:$C$4984,MATCH('Vin Hà nội  tháng 2'!$C284,'Mã KH'!$A$3:$A$4984,0)),"")</f>
        <v>Khu Chợ Kim, Xã Xuân Nộn, Huyện Đông Anh, HN</v>
      </c>
      <c r="E284" s="362">
        <v>4157051471</v>
      </c>
      <c r="F284" s="392"/>
      <c r="G284" s="392"/>
      <c r="H284" s="392"/>
      <c r="I284" s="392"/>
      <c r="J284" s="392"/>
      <c r="K284" s="392"/>
      <c r="L284" s="392"/>
      <c r="M284" s="392"/>
      <c r="N284" s="392"/>
      <c r="O284" s="392"/>
      <c r="P284" s="392"/>
      <c r="Q284" s="392"/>
      <c r="R284" s="392"/>
      <c r="S284" s="392"/>
      <c r="T284" s="392"/>
      <c r="U284" s="392">
        <v>15</v>
      </c>
      <c r="V284" s="392"/>
      <c r="W284" s="392"/>
      <c r="X284" s="392"/>
      <c r="Y284" s="392"/>
      <c r="Z284" s="392"/>
      <c r="AA284" s="392"/>
      <c r="AB284" s="392"/>
      <c r="AC284" s="392"/>
      <c r="AD284" s="392"/>
      <c r="AE284" s="392"/>
      <c r="AF284" s="392"/>
      <c r="AG284" s="392"/>
      <c r="AH284" s="392"/>
      <c r="AI284" s="395"/>
      <c r="AJ284" s="671"/>
      <c r="AT284" s="26"/>
      <c r="AU284" s="26"/>
      <c r="AV284" s="26"/>
      <c r="AW284" s="26"/>
      <c r="AX284" s="26"/>
      <c r="AY284" s="26"/>
    </row>
    <row r="285" spans="1:51" ht="18" customHeight="1" x14ac:dyDescent="0.25">
      <c r="A285" s="560">
        <v>45384</v>
      </c>
      <c r="B285" s="610"/>
      <c r="C285" s="510" t="s">
        <v>17304</v>
      </c>
      <c r="D285" s="353" t="str">
        <f>+IFERROR(INDEX('Mã KH'!$C$3:$C$4984,MATCH('Vin Hà nội  tháng 2'!$C285,'Mã KH'!$A$3:$A$4984,0)),"")</f>
        <v>Khu Chợ Kim, Xã Xuân Nộn, Huyện Đông Anh, HN</v>
      </c>
      <c r="E285" s="362">
        <v>4156963584</v>
      </c>
      <c r="F285" s="392"/>
      <c r="G285" s="392"/>
      <c r="H285" s="392"/>
      <c r="I285" s="392"/>
      <c r="J285" s="392"/>
      <c r="K285" s="392"/>
      <c r="L285" s="392">
        <v>10</v>
      </c>
      <c r="M285" s="392"/>
      <c r="N285" s="392"/>
      <c r="O285" s="392"/>
      <c r="P285" s="392"/>
      <c r="Q285" s="392"/>
      <c r="R285" s="392"/>
      <c r="S285" s="392"/>
      <c r="T285" s="392"/>
      <c r="U285" s="392"/>
      <c r="V285" s="392"/>
      <c r="W285" s="392"/>
      <c r="X285" s="392"/>
      <c r="Y285" s="392"/>
      <c r="Z285" s="392"/>
      <c r="AA285" s="392"/>
      <c r="AB285" s="392"/>
      <c r="AC285" s="392"/>
      <c r="AD285" s="392"/>
      <c r="AE285" s="392"/>
      <c r="AF285" s="392"/>
      <c r="AG285" s="392"/>
      <c r="AH285" s="392"/>
      <c r="AI285" s="395"/>
      <c r="AJ285" s="671"/>
      <c r="AT285" s="26"/>
      <c r="AU285" s="26"/>
      <c r="AV285" s="26"/>
      <c r="AW285" s="26"/>
      <c r="AX285" s="26"/>
      <c r="AY285" s="26"/>
    </row>
    <row r="286" spans="1:51" ht="18" customHeight="1" x14ac:dyDescent="0.25">
      <c r="A286" s="560">
        <v>45384</v>
      </c>
      <c r="B286" s="610"/>
      <c r="C286" s="510" t="s">
        <v>17305</v>
      </c>
      <c r="D286" s="353" t="str">
        <f>+IFERROR(INDEX('Mã KH'!$C$3:$C$4984,MATCH('Vin Hà nội  tháng 2'!$C286,'Mã KH'!$A$3:$A$4984,0)),"")</f>
        <v>Khu 6, Thụy Lôi, xã Thụy Lâm, huyện Đông Anh, HN</v>
      </c>
      <c r="E286" s="362">
        <v>4156963555</v>
      </c>
      <c r="F286" s="392"/>
      <c r="G286" s="392"/>
      <c r="H286" s="392"/>
      <c r="I286" s="392"/>
      <c r="J286" s="392"/>
      <c r="K286" s="392"/>
      <c r="L286" s="392">
        <v>9</v>
      </c>
      <c r="M286" s="392"/>
      <c r="N286" s="392"/>
      <c r="O286" s="392"/>
      <c r="P286" s="392"/>
      <c r="Q286" s="392"/>
      <c r="R286" s="392"/>
      <c r="S286" s="392"/>
      <c r="T286" s="392"/>
      <c r="U286" s="392"/>
      <c r="V286" s="392">
        <v>12</v>
      </c>
      <c r="W286" s="392"/>
      <c r="X286" s="392"/>
      <c r="Y286" s="392"/>
      <c r="Z286" s="392"/>
      <c r="AA286" s="392"/>
      <c r="AB286" s="392"/>
      <c r="AC286" s="392"/>
      <c r="AD286" s="392"/>
      <c r="AE286" s="392"/>
      <c r="AF286" s="392"/>
      <c r="AG286" s="392"/>
      <c r="AH286" s="392"/>
      <c r="AI286" s="395"/>
      <c r="AJ286" s="671"/>
      <c r="AT286" s="26"/>
      <c r="AU286" s="26"/>
      <c r="AV286" s="26"/>
      <c r="AW286" s="26"/>
      <c r="AX286" s="26"/>
      <c r="AY286" s="26"/>
    </row>
    <row r="287" spans="1:51" ht="18" customHeight="1" x14ac:dyDescent="0.25">
      <c r="A287" s="560">
        <v>45384</v>
      </c>
      <c r="B287" s="610"/>
      <c r="C287" s="510" t="s">
        <v>17305</v>
      </c>
      <c r="D287" s="353" t="str">
        <f>+IFERROR(INDEX('Mã KH'!$C$3:$C$4984,MATCH('Vin Hà nội  tháng 2'!$C287,'Mã KH'!$A$3:$A$4984,0)),"")</f>
        <v>Khu 6, Thụy Lôi, xã Thụy Lâm, huyện Đông Anh, HN</v>
      </c>
      <c r="E287" s="362">
        <v>4156995764</v>
      </c>
      <c r="F287" s="392"/>
      <c r="G287" s="392"/>
      <c r="H287" s="392"/>
      <c r="I287" s="392"/>
      <c r="J287" s="392"/>
      <c r="K287" s="392"/>
      <c r="L287" s="392"/>
      <c r="M287" s="392"/>
      <c r="N287" s="392"/>
      <c r="O287" s="392"/>
      <c r="P287" s="392"/>
      <c r="Q287" s="392"/>
      <c r="R287" s="392"/>
      <c r="S287" s="392"/>
      <c r="T287" s="392"/>
      <c r="U287" s="392"/>
      <c r="V287" s="392"/>
      <c r="W287" s="392"/>
      <c r="X287" s="392"/>
      <c r="Y287" s="392"/>
      <c r="Z287" s="392"/>
      <c r="AA287" s="392"/>
      <c r="AB287" s="392"/>
      <c r="AC287" s="392">
        <v>16</v>
      </c>
      <c r="AD287" s="392">
        <v>10</v>
      </c>
      <c r="AE287" s="392"/>
      <c r="AF287" s="392"/>
      <c r="AG287" s="392"/>
      <c r="AH287" s="392"/>
      <c r="AI287" s="395"/>
      <c r="AJ287" s="671"/>
      <c r="AT287" s="26"/>
      <c r="AU287" s="26"/>
      <c r="AV287" s="26"/>
      <c r="AW287" s="26"/>
      <c r="AX287" s="26"/>
      <c r="AY287" s="26"/>
    </row>
    <row r="288" spans="1:51" ht="18" customHeight="1" x14ac:dyDescent="0.25">
      <c r="A288" s="560">
        <v>45384</v>
      </c>
      <c r="B288" s="610"/>
      <c r="C288" s="510" t="s">
        <v>17305</v>
      </c>
      <c r="D288" s="353" t="str">
        <f>+IFERROR(INDEX('Mã KH'!$C$3:$C$4984,MATCH('Vin Hà nội  tháng 2'!$C288,'Mã KH'!$A$3:$A$4984,0)),"")</f>
        <v>Khu 6, Thụy Lôi, xã Thụy Lâm, huyện Đông Anh, HN</v>
      </c>
      <c r="E288" s="362">
        <v>4157051411</v>
      </c>
      <c r="F288" s="392"/>
      <c r="G288" s="392"/>
      <c r="H288" s="392"/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2"/>
      <c r="T288" s="392"/>
      <c r="U288" s="392">
        <v>20</v>
      </c>
      <c r="V288" s="392"/>
      <c r="W288" s="392"/>
      <c r="X288" s="392"/>
      <c r="Y288" s="392"/>
      <c r="Z288" s="392"/>
      <c r="AA288" s="392"/>
      <c r="AB288" s="392"/>
      <c r="AC288" s="392"/>
      <c r="AD288" s="392"/>
      <c r="AE288" s="392"/>
      <c r="AF288" s="392"/>
      <c r="AG288" s="392"/>
      <c r="AH288" s="392"/>
      <c r="AI288" s="395"/>
      <c r="AJ288" s="671"/>
      <c r="AT288" s="26"/>
      <c r="AU288" s="26"/>
      <c r="AV288" s="26"/>
      <c r="AW288" s="26"/>
      <c r="AX288" s="26"/>
      <c r="AY288" s="26"/>
    </row>
    <row r="289" spans="1:51" ht="18" customHeight="1" x14ac:dyDescent="0.25">
      <c r="A289" s="560">
        <v>45384</v>
      </c>
      <c r="B289" s="610"/>
      <c r="C289" s="510" t="s">
        <v>17306</v>
      </c>
      <c r="D289" s="353" t="str">
        <f>+IFERROR(INDEX('Mã KH'!$C$3:$C$4984,MATCH('Vin Hà nội  tháng 2'!$C289,'Mã KH'!$A$3:$A$4984,0)),"")</f>
        <v>Thôn Hà Phong, xã Liên Hà, huyện Đông Anh, Hà Nội</v>
      </c>
      <c r="E289" s="362">
        <v>4157051396</v>
      </c>
      <c r="F289" s="392"/>
      <c r="G289" s="392"/>
      <c r="H289" s="392"/>
      <c r="I289" s="392"/>
      <c r="J289" s="392"/>
      <c r="K289" s="392"/>
      <c r="L289" s="392"/>
      <c r="M289" s="392"/>
      <c r="N289" s="392"/>
      <c r="O289" s="392"/>
      <c r="P289" s="392"/>
      <c r="Q289" s="392"/>
      <c r="R289" s="392"/>
      <c r="S289" s="392"/>
      <c r="T289" s="392"/>
      <c r="U289" s="392">
        <v>15</v>
      </c>
      <c r="V289" s="392"/>
      <c r="W289" s="392"/>
      <c r="X289" s="392"/>
      <c r="Y289" s="392"/>
      <c r="Z289" s="392"/>
      <c r="AA289" s="392"/>
      <c r="AB289" s="392"/>
      <c r="AC289" s="392">
        <v>20</v>
      </c>
      <c r="AD289" s="392"/>
      <c r="AE289" s="392"/>
      <c r="AF289" s="392"/>
      <c r="AG289" s="392"/>
      <c r="AH289" s="392"/>
      <c r="AI289" s="395"/>
      <c r="AJ289" s="671"/>
      <c r="AT289" s="26"/>
      <c r="AU289" s="26"/>
      <c r="AV289" s="26"/>
      <c r="AW289" s="26"/>
      <c r="AX289" s="26"/>
      <c r="AY289" s="26"/>
    </row>
    <row r="290" spans="1:51" ht="18" customHeight="1" x14ac:dyDescent="0.25">
      <c r="A290" s="560">
        <v>45384</v>
      </c>
      <c r="B290" s="610"/>
      <c r="C290" s="510" t="s">
        <v>17307</v>
      </c>
      <c r="D290" s="353" t="str">
        <f>+IFERROR(INDEX('Mã KH'!$C$3:$C$4984,MATCH('Vin Hà nội  tháng 2'!$C290,'Mã KH'!$A$3:$A$4984,0)),"")</f>
        <v>Thôn Lỗ Khê, Xã Liên Hà, Huyện Đông Anh, HN</v>
      </c>
      <c r="E290" s="362">
        <v>4157051429</v>
      </c>
      <c r="F290" s="392"/>
      <c r="G290" s="392"/>
      <c r="H290" s="392"/>
      <c r="I290" s="392"/>
      <c r="J290" s="392"/>
      <c r="K290" s="392"/>
      <c r="L290" s="392"/>
      <c r="M290" s="392"/>
      <c r="N290" s="392"/>
      <c r="O290" s="392"/>
      <c r="P290" s="392"/>
      <c r="Q290" s="392"/>
      <c r="R290" s="392"/>
      <c r="S290" s="392"/>
      <c r="T290" s="392"/>
      <c r="U290" s="392">
        <v>10</v>
      </c>
      <c r="V290" s="392"/>
      <c r="W290" s="392"/>
      <c r="X290" s="392"/>
      <c r="Y290" s="392"/>
      <c r="Z290" s="392"/>
      <c r="AA290" s="392"/>
      <c r="AB290" s="392"/>
      <c r="AC290" s="392"/>
      <c r="AD290" s="392"/>
      <c r="AE290" s="392"/>
      <c r="AF290" s="392"/>
      <c r="AG290" s="392"/>
      <c r="AH290" s="392"/>
      <c r="AI290" s="395"/>
      <c r="AJ290" s="671"/>
      <c r="AT290" s="26"/>
      <c r="AU290" s="26"/>
      <c r="AV290" s="26"/>
      <c r="AW290" s="26"/>
      <c r="AX290" s="26"/>
      <c r="AY290" s="26"/>
    </row>
    <row r="291" spans="1:51" ht="18" customHeight="1" x14ac:dyDescent="0.25">
      <c r="A291" s="560">
        <v>45384</v>
      </c>
      <c r="B291" s="610"/>
      <c r="C291" s="510" t="s">
        <v>17307</v>
      </c>
      <c r="D291" s="353" t="str">
        <f>+IFERROR(INDEX('Mã KH'!$C$3:$C$4984,MATCH('Vin Hà nội  tháng 2'!$C291,'Mã KH'!$A$3:$A$4984,0)),"")</f>
        <v>Thôn Lỗ Khê, Xã Liên Hà, Huyện Đông Anh, HN</v>
      </c>
      <c r="E291" s="362">
        <v>4156963563</v>
      </c>
      <c r="F291" s="392"/>
      <c r="G291" s="392"/>
      <c r="H291" s="392"/>
      <c r="I291" s="392"/>
      <c r="J291" s="392"/>
      <c r="K291" s="392"/>
      <c r="L291" s="392">
        <v>5</v>
      </c>
      <c r="M291" s="392"/>
      <c r="N291" s="392"/>
      <c r="O291" s="392"/>
      <c r="P291" s="392"/>
      <c r="Q291" s="392"/>
      <c r="R291" s="392"/>
      <c r="S291" s="392"/>
      <c r="T291" s="392"/>
      <c r="U291" s="392"/>
      <c r="V291" s="392">
        <v>5</v>
      </c>
      <c r="W291" s="392"/>
      <c r="X291" s="392"/>
      <c r="Y291" s="392"/>
      <c r="Z291" s="392"/>
      <c r="AA291" s="392"/>
      <c r="AB291" s="392"/>
      <c r="AC291" s="392"/>
      <c r="AD291" s="392"/>
      <c r="AE291" s="392"/>
      <c r="AF291" s="392"/>
      <c r="AG291" s="392"/>
      <c r="AH291" s="392"/>
      <c r="AI291" s="395"/>
      <c r="AJ291" s="671"/>
      <c r="AT291" s="26"/>
      <c r="AU291" s="26"/>
      <c r="AV291" s="26"/>
      <c r="AW291" s="26"/>
      <c r="AX291" s="26"/>
      <c r="AY291" s="26"/>
    </row>
    <row r="292" spans="1:51" ht="18" customHeight="1" x14ac:dyDescent="0.25">
      <c r="A292" s="560">
        <v>45384</v>
      </c>
      <c r="B292" s="610"/>
      <c r="C292" s="510" t="s">
        <v>17308</v>
      </c>
      <c r="D292" s="353" t="str">
        <f>+IFERROR(INDEX('Mã KH'!$C$3:$C$4984,MATCH('Vin Hà nội  tháng 2'!$C292,'Mã KH'!$A$3:$A$4984,0)),"")</f>
        <v>Thôn Thiết Bình, Xã Vân Hà, H.Đông Anh, HN</v>
      </c>
      <c r="E292" s="362">
        <v>4157051982</v>
      </c>
      <c r="F292" s="392"/>
      <c r="G292" s="392"/>
      <c r="H292" s="392"/>
      <c r="I292" s="392"/>
      <c r="J292" s="392"/>
      <c r="K292" s="392"/>
      <c r="L292" s="392"/>
      <c r="M292" s="392"/>
      <c r="N292" s="392"/>
      <c r="O292" s="392"/>
      <c r="P292" s="392"/>
      <c r="Q292" s="392"/>
      <c r="R292" s="392"/>
      <c r="S292" s="392"/>
      <c r="T292" s="392"/>
      <c r="U292" s="392">
        <v>8</v>
      </c>
      <c r="V292" s="392"/>
      <c r="W292" s="392"/>
      <c r="X292" s="392"/>
      <c r="Y292" s="392"/>
      <c r="Z292" s="392"/>
      <c r="AA292" s="392"/>
      <c r="AB292" s="392"/>
      <c r="AC292" s="392"/>
      <c r="AD292" s="392"/>
      <c r="AE292" s="392"/>
      <c r="AF292" s="392"/>
      <c r="AG292" s="392"/>
      <c r="AH292" s="392"/>
      <c r="AI292" s="395"/>
      <c r="AJ292" s="671"/>
      <c r="AT292" s="26"/>
      <c r="AU292" s="26"/>
      <c r="AV292" s="26"/>
      <c r="AW292" s="26"/>
      <c r="AX292" s="26"/>
      <c r="AY292" s="26"/>
    </row>
    <row r="293" spans="1:51" ht="18" customHeight="1" x14ac:dyDescent="0.25">
      <c r="A293" s="560">
        <v>45384</v>
      </c>
      <c r="B293" s="610"/>
      <c r="C293" s="510" t="s">
        <v>17309</v>
      </c>
      <c r="D293" s="353" t="str">
        <f>+IFERROR(INDEX('Mã KH'!$C$3:$C$4984,MATCH('Vin Hà nội  tháng 2'!$C293,'Mã KH'!$A$3:$A$4984,0)),"")</f>
        <v>Thôn Dục Tú, Xã Dục Tú, Huyện Đông Anh, HN</v>
      </c>
      <c r="E293" s="362">
        <v>4156963698</v>
      </c>
      <c r="F293" s="392"/>
      <c r="G293" s="392"/>
      <c r="H293" s="392"/>
      <c r="I293" s="392"/>
      <c r="J293" s="392"/>
      <c r="K293" s="392"/>
      <c r="L293" s="392">
        <v>7</v>
      </c>
      <c r="M293" s="392"/>
      <c r="N293" s="392"/>
      <c r="O293" s="392"/>
      <c r="P293" s="392"/>
      <c r="Q293" s="392"/>
      <c r="R293" s="392"/>
      <c r="S293" s="392"/>
      <c r="T293" s="392"/>
      <c r="U293" s="392"/>
      <c r="V293" s="392">
        <v>10</v>
      </c>
      <c r="W293" s="392"/>
      <c r="X293" s="392"/>
      <c r="Y293" s="392"/>
      <c r="Z293" s="392"/>
      <c r="AA293" s="392"/>
      <c r="AB293" s="392"/>
      <c r="AC293" s="392"/>
      <c r="AD293" s="392"/>
      <c r="AE293" s="392"/>
      <c r="AF293" s="392"/>
      <c r="AG293" s="392"/>
      <c r="AH293" s="392"/>
      <c r="AI293" s="395"/>
      <c r="AJ293" s="671"/>
      <c r="AT293" s="26"/>
      <c r="AU293" s="26"/>
      <c r="AV293" s="26"/>
      <c r="AW293" s="26"/>
      <c r="AX293" s="26"/>
      <c r="AY293" s="26"/>
    </row>
    <row r="294" spans="1:51" ht="18" customHeight="1" x14ac:dyDescent="0.25">
      <c r="A294" s="560">
        <v>45384</v>
      </c>
      <c r="B294" s="610"/>
      <c r="C294" s="510" t="s">
        <v>17309</v>
      </c>
      <c r="D294" s="353" t="str">
        <f>+IFERROR(INDEX('Mã KH'!$C$3:$C$4984,MATCH('Vin Hà nội  tháng 2'!$C294,'Mã KH'!$A$3:$A$4984,0)),"")</f>
        <v>Thôn Dục Tú, Xã Dục Tú, Huyện Đông Anh, HN</v>
      </c>
      <c r="E294" s="362">
        <v>4157051913</v>
      </c>
      <c r="F294" s="392"/>
      <c r="G294" s="392"/>
      <c r="H294" s="392"/>
      <c r="I294" s="392"/>
      <c r="J294" s="392"/>
      <c r="K294" s="392"/>
      <c r="L294" s="392"/>
      <c r="M294" s="392"/>
      <c r="N294" s="392"/>
      <c r="O294" s="392"/>
      <c r="P294" s="392"/>
      <c r="Q294" s="392"/>
      <c r="R294" s="392"/>
      <c r="S294" s="392"/>
      <c r="T294" s="392"/>
      <c r="U294" s="392">
        <v>10</v>
      </c>
      <c r="V294" s="392"/>
      <c r="W294" s="392"/>
      <c r="X294" s="392"/>
      <c r="Y294" s="392"/>
      <c r="Z294" s="392"/>
      <c r="AA294" s="392"/>
      <c r="AB294" s="392"/>
      <c r="AC294" s="392"/>
      <c r="AD294" s="392"/>
      <c r="AE294" s="392"/>
      <c r="AF294" s="392"/>
      <c r="AG294" s="392"/>
      <c r="AH294" s="392"/>
      <c r="AI294" s="395"/>
      <c r="AJ294" s="671"/>
      <c r="AT294" s="26"/>
      <c r="AU294" s="26"/>
      <c r="AV294" s="26"/>
      <c r="AW294" s="26"/>
      <c r="AX294" s="26"/>
      <c r="AY294" s="26"/>
    </row>
    <row r="295" spans="1:51" ht="18" customHeight="1" x14ac:dyDescent="0.25">
      <c r="A295" s="560">
        <v>45384</v>
      </c>
      <c r="B295" s="610"/>
      <c r="C295" s="510" t="s">
        <v>17310</v>
      </c>
      <c r="D295" s="353" t="str">
        <f>+IFERROR(INDEX('Mã KH'!$C$3:$C$4984,MATCH('Vin Hà nội  tháng 2'!$C295,'Mã KH'!$A$3:$A$4984,0)),"")</f>
        <v>QL3 Phố Lộc Hà, Xã Mai Lâm, Huyện Đông Anh, Hà Nội</v>
      </c>
      <c r="E295" s="362">
        <v>4157051501</v>
      </c>
      <c r="F295" s="392"/>
      <c r="G295" s="392"/>
      <c r="H295" s="392"/>
      <c r="I295" s="392"/>
      <c r="J295" s="392"/>
      <c r="K295" s="392"/>
      <c r="L295" s="392"/>
      <c r="M295" s="392"/>
      <c r="N295" s="392"/>
      <c r="O295" s="392"/>
      <c r="P295" s="392"/>
      <c r="Q295" s="392"/>
      <c r="R295" s="392"/>
      <c r="S295" s="392"/>
      <c r="T295" s="392"/>
      <c r="U295" s="392">
        <v>10</v>
      </c>
      <c r="V295" s="392"/>
      <c r="W295" s="392"/>
      <c r="X295" s="392"/>
      <c r="Y295" s="392"/>
      <c r="Z295" s="392"/>
      <c r="AA295" s="392"/>
      <c r="AB295" s="392"/>
      <c r="AC295" s="392"/>
      <c r="AD295" s="392"/>
      <c r="AE295" s="392"/>
      <c r="AF295" s="392"/>
      <c r="AG295" s="392"/>
      <c r="AH295" s="392"/>
      <c r="AI295" s="395"/>
      <c r="AJ295" s="671"/>
      <c r="AT295" s="26"/>
      <c r="AU295" s="26"/>
      <c r="AV295" s="26"/>
      <c r="AW295" s="26"/>
      <c r="AX295" s="26"/>
      <c r="AY295" s="26"/>
    </row>
    <row r="296" spans="1:51" ht="18" customHeight="1" x14ac:dyDescent="0.25">
      <c r="A296" s="560">
        <v>45384</v>
      </c>
      <c r="B296" s="610"/>
      <c r="C296" s="510" t="s">
        <v>17310</v>
      </c>
      <c r="D296" s="353" t="str">
        <f>+IFERROR(INDEX('Mã KH'!$C$3:$C$4984,MATCH('Vin Hà nội  tháng 2'!$C296,'Mã KH'!$A$3:$A$4984,0)),"")</f>
        <v>QL3 Phố Lộc Hà, Xã Mai Lâm, Huyện Đông Anh, Hà Nội</v>
      </c>
      <c r="E296" s="362">
        <v>4156963604</v>
      </c>
      <c r="F296" s="392"/>
      <c r="G296" s="392"/>
      <c r="H296" s="392"/>
      <c r="I296" s="392"/>
      <c r="J296" s="392"/>
      <c r="K296" s="392"/>
      <c r="L296" s="392"/>
      <c r="M296" s="392"/>
      <c r="N296" s="392"/>
      <c r="O296" s="392"/>
      <c r="P296" s="392"/>
      <c r="Q296" s="392"/>
      <c r="R296" s="392"/>
      <c r="S296" s="392"/>
      <c r="T296" s="392"/>
      <c r="U296" s="392"/>
      <c r="V296" s="392">
        <v>10</v>
      </c>
      <c r="W296" s="392"/>
      <c r="X296" s="392"/>
      <c r="Y296" s="392"/>
      <c r="Z296" s="392"/>
      <c r="AA296" s="392"/>
      <c r="AB296" s="392"/>
      <c r="AC296" s="392"/>
      <c r="AD296" s="392"/>
      <c r="AE296" s="392"/>
      <c r="AF296" s="392"/>
      <c r="AG296" s="392"/>
      <c r="AH296" s="392"/>
      <c r="AI296" s="395"/>
      <c r="AJ296" s="671"/>
      <c r="AT296" s="26"/>
      <c r="AU296" s="26"/>
      <c r="AV296" s="26"/>
      <c r="AW296" s="26"/>
      <c r="AX296" s="26"/>
      <c r="AY296" s="26"/>
    </row>
    <row r="297" spans="1:51" ht="18" customHeight="1" x14ac:dyDescent="0.25">
      <c r="A297" s="560">
        <v>45384</v>
      </c>
      <c r="B297" s="610"/>
      <c r="C297" s="510" t="s">
        <v>17311</v>
      </c>
      <c r="D297" s="353" t="str">
        <f>+IFERROR(INDEX('Mã KH'!$C$3:$C$4984,MATCH('Vin Hà nội  tháng 2'!$C297,'Mã KH'!$A$3:$A$4984,0)),"")</f>
        <v>Xóm Chợ, Xã Cổ Loa, Huyện Đông Anh, HN</v>
      </c>
      <c r="E297" s="362">
        <v>4157052000</v>
      </c>
      <c r="F297" s="392"/>
      <c r="G297" s="392"/>
      <c r="H297" s="392"/>
      <c r="I297" s="392"/>
      <c r="J297" s="392"/>
      <c r="K297" s="392"/>
      <c r="L297" s="392"/>
      <c r="M297" s="392"/>
      <c r="N297" s="392"/>
      <c r="O297" s="392"/>
      <c r="P297" s="392"/>
      <c r="Q297" s="392"/>
      <c r="R297" s="392"/>
      <c r="S297" s="392"/>
      <c r="T297" s="392"/>
      <c r="U297" s="392">
        <v>10</v>
      </c>
      <c r="V297" s="392"/>
      <c r="W297" s="392"/>
      <c r="X297" s="392"/>
      <c r="Y297" s="392"/>
      <c r="Z297" s="392"/>
      <c r="AA297" s="392"/>
      <c r="AB297" s="392"/>
      <c r="AC297" s="392"/>
      <c r="AD297" s="392"/>
      <c r="AE297" s="392"/>
      <c r="AF297" s="392"/>
      <c r="AG297" s="392"/>
      <c r="AH297" s="392"/>
      <c r="AI297" s="395"/>
      <c r="AJ297" s="671"/>
      <c r="AT297" s="26"/>
      <c r="AU297" s="26"/>
      <c r="AV297" s="26"/>
      <c r="AW297" s="26"/>
      <c r="AX297" s="26"/>
      <c r="AY297" s="26"/>
    </row>
    <row r="298" spans="1:51" ht="18" customHeight="1" x14ac:dyDescent="0.25">
      <c r="A298" s="560">
        <v>45384</v>
      </c>
      <c r="B298" s="610"/>
      <c r="C298" s="510" t="s">
        <v>17312</v>
      </c>
      <c r="D298" s="353" t="str">
        <f>+IFERROR(INDEX('Mã KH'!$C$3:$C$4984,MATCH('Vin Hà nội  tháng 2'!$C298,'Mã KH'!$A$3:$A$4984,0)),"")</f>
        <v>Thôn Nhồi Dưới, Xã Cổ Loa, Huyện Đông Anh, HN</v>
      </c>
      <c r="E298" s="362">
        <v>4156963731</v>
      </c>
      <c r="F298" s="392"/>
      <c r="G298" s="392"/>
      <c r="H298" s="392"/>
      <c r="I298" s="392"/>
      <c r="J298" s="392"/>
      <c r="K298" s="392"/>
      <c r="L298" s="392">
        <v>6</v>
      </c>
      <c r="M298" s="392"/>
      <c r="N298" s="392"/>
      <c r="O298" s="392"/>
      <c r="P298" s="392"/>
      <c r="Q298" s="392"/>
      <c r="R298" s="392"/>
      <c r="S298" s="392"/>
      <c r="T298" s="392"/>
      <c r="U298" s="392"/>
      <c r="V298" s="392">
        <v>4</v>
      </c>
      <c r="W298" s="392"/>
      <c r="X298" s="392"/>
      <c r="Y298" s="392"/>
      <c r="Z298" s="392"/>
      <c r="AA298" s="392"/>
      <c r="AB298" s="392"/>
      <c r="AC298" s="392"/>
      <c r="AD298" s="392"/>
      <c r="AE298" s="392"/>
      <c r="AF298" s="392"/>
      <c r="AG298" s="392"/>
      <c r="AH298" s="392"/>
      <c r="AI298" s="395"/>
      <c r="AJ298" s="671"/>
      <c r="AT298" s="26"/>
      <c r="AU298" s="26"/>
      <c r="AV298" s="26"/>
      <c r="AW298" s="26"/>
      <c r="AX298" s="26"/>
      <c r="AY298" s="26"/>
    </row>
    <row r="299" spans="1:51" ht="18" customHeight="1" x14ac:dyDescent="0.25">
      <c r="A299" s="560">
        <v>45384</v>
      </c>
      <c r="B299" s="610"/>
      <c r="C299" s="510" t="s">
        <v>17312</v>
      </c>
      <c r="D299" s="353" t="str">
        <f>+IFERROR(INDEX('Mã KH'!$C$3:$C$4984,MATCH('Vin Hà nội  tháng 2'!$C299,'Mã KH'!$A$3:$A$4984,0)),"")</f>
        <v>Thôn Nhồi Dưới, Xã Cổ Loa, Huyện Đông Anh, HN</v>
      </c>
      <c r="E299" s="362" t="s">
        <v>16992</v>
      </c>
      <c r="F299" s="392"/>
      <c r="G299" s="392"/>
      <c r="H299" s="392"/>
      <c r="I299" s="392"/>
      <c r="J299" s="392"/>
      <c r="K299" s="392"/>
      <c r="L299" s="392"/>
      <c r="M299" s="392"/>
      <c r="N299" s="392"/>
      <c r="O299" s="392"/>
      <c r="P299" s="392"/>
      <c r="Q299" s="392"/>
      <c r="R299" s="392"/>
      <c r="S299" s="392"/>
      <c r="T299" s="392"/>
      <c r="U299" s="392"/>
      <c r="V299" s="392">
        <v>6</v>
      </c>
      <c r="W299" s="392"/>
      <c r="X299" s="392"/>
      <c r="Y299" s="392"/>
      <c r="Z299" s="392"/>
      <c r="AA299" s="392"/>
      <c r="AB299" s="392"/>
      <c r="AC299" s="392"/>
      <c r="AD299" s="392">
        <v>10</v>
      </c>
      <c r="AE299" s="392"/>
      <c r="AF299" s="392"/>
      <c r="AG299" s="392"/>
      <c r="AH299" s="392"/>
      <c r="AI299" s="395"/>
      <c r="AJ299" s="671"/>
      <c r="AT299" s="26"/>
      <c r="AU299" s="26"/>
      <c r="AV299" s="26"/>
      <c r="AW299" s="26"/>
      <c r="AX299" s="26"/>
      <c r="AY299" s="26"/>
    </row>
    <row r="300" spans="1:51" ht="18" customHeight="1" x14ac:dyDescent="0.25">
      <c r="A300" s="560">
        <v>45384</v>
      </c>
      <c r="B300" s="610"/>
      <c r="C300" s="510" t="s">
        <v>17312</v>
      </c>
      <c r="D300" s="353" t="str">
        <f>+IFERROR(INDEX('Mã KH'!$C$3:$C$4984,MATCH('Vin Hà nội  tháng 2'!$C300,'Mã KH'!$A$3:$A$4984,0)),"")</f>
        <v>Thôn Nhồi Dưới, Xã Cổ Loa, Huyện Đông Anh, HN</v>
      </c>
      <c r="E300" s="362">
        <v>4157052115</v>
      </c>
      <c r="F300" s="392"/>
      <c r="G300" s="392"/>
      <c r="H300" s="392"/>
      <c r="I300" s="392"/>
      <c r="J300" s="392"/>
      <c r="K300" s="392"/>
      <c r="L300" s="392"/>
      <c r="M300" s="392"/>
      <c r="N300" s="392"/>
      <c r="O300" s="392"/>
      <c r="P300" s="392"/>
      <c r="Q300" s="392"/>
      <c r="R300" s="392"/>
      <c r="S300" s="392"/>
      <c r="T300" s="392"/>
      <c r="U300" s="392">
        <v>10</v>
      </c>
      <c r="V300" s="392"/>
      <c r="W300" s="392"/>
      <c r="X300" s="392"/>
      <c r="Y300" s="392"/>
      <c r="Z300" s="392"/>
      <c r="AA300" s="392"/>
      <c r="AB300" s="392"/>
      <c r="AC300" s="392"/>
      <c r="AD300" s="392"/>
      <c r="AE300" s="392"/>
      <c r="AF300" s="392"/>
      <c r="AG300" s="392"/>
      <c r="AH300" s="392"/>
      <c r="AI300" s="395"/>
      <c r="AJ300" s="671"/>
      <c r="AT300" s="26"/>
      <c r="AU300" s="26"/>
      <c r="AV300" s="26"/>
      <c r="AW300" s="26"/>
      <c r="AX300" s="26"/>
      <c r="AY300" s="26"/>
    </row>
    <row r="301" spans="1:51" ht="18" customHeight="1" x14ac:dyDescent="0.25">
      <c r="A301" s="560">
        <v>45384</v>
      </c>
      <c r="B301" s="610"/>
      <c r="C301" s="510" t="s">
        <v>16695</v>
      </c>
      <c r="D301" s="353" t="str">
        <f>+IFERROR(INDEX('Mã KH'!$C$3:$C$4984,MATCH('Vin Hà nội  tháng 2'!$C301,'Mã KH'!$A$3:$A$4984,0)),"")</f>
        <v>Thôn Tiên hội , xã Đông Hội , huyện Đông Anh ,TP Hà Nội</v>
      </c>
      <c r="E301" s="362">
        <v>4157051336</v>
      </c>
      <c r="F301" s="392"/>
      <c r="G301" s="392"/>
      <c r="H301" s="392"/>
      <c r="I301" s="392"/>
      <c r="J301" s="392"/>
      <c r="K301" s="392"/>
      <c r="L301" s="392"/>
      <c r="M301" s="392"/>
      <c r="N301" s="392"/>
      <c r="O301" s="392"/>
      <c r="P301" s="392"/>
      <c r="Q301" s="392"/>
      <c r="R301" s="392"/>
      <c r="S301" s="392"/>
      <c r="T301" s="392"/>
      <c r="U301" s="392">
        <v>10</v>
      </c>
      <c r="V301" s="392"/>
      <c r="W301" s="392"/>
      <c r="X301" s="392"/>
      <c r="Y301" s="392"/>
      <c r="Z301" s="392"/>
      <c r="AA301" s="392"/>
      <c r="AB301" s="392"/>
      <c r="AC301" s="392"/>
      <c r="AD301" s="392"/>
      <c r="AE301" s="392"/>
      <c r="AF301" s="392"/>
      <c r="AG301" s="392"/>
      <c r="AH301" s="392"/>
      <c r="AI301" s="395"/>
      <c r="AJ301" s="671"/>
      <c r="AT301" s="26"/>
      <c r="AU301" s="26"/>
      <c r="AV301" s="26"/>
      <c r="AW301" s="26"/>
      <c r="AX301" s="26"/>
      <c r="AY301" s="26"/>
    </row>
    <row r="302" spans="1:51" ht="18" customHeight="1" x14ac:dyDescent="0.25">
      <c r="A302" s="560">
        <v>45384</v>
      </c>
      <c r="B302" s="610"/>
      <c r="C302" s="510" t="s">
        <v>16695</v>
      </c>
      <c r="D302" s="353" t="str">
        <f>+IFERROR(INDEX('Mã KH'!$C$3:$C$4984,MATCH('Vin Hà nội  tháng 2'!$C302,'Mã KH'!$A$3:$A$4984,0)),"")</f>
        <v>Thôn Tiên hội , xã Đông Hội , huyện Đông Anh ,TP Hà Nội</v>
      </c>
      <c r="E302" s="362">
        <v>4156963399</v>
      </c>
      <c r="F302" s="392"/>
      <c r="G302" s="392"/>
      <c r="H302" s="392"/>
      <c r="I302" s="392"/>
      <c r="J302" s="392"/>
      <c r="K302" s="392"/>
      <c r="L302" s="392">
        <v>11</v>
      </c>
      <c r="M302" s="392"/>
      <c r="N302" s="392"/>
      <c r="O302" s="392"/>
      <c r="P302" s="392"/>
      <c r="Q302" s="392"/>
      <c r="R302" s="392"/>
      <c r="S302" s="392"/>
      <c r="T302" s="392"/>
      <c r="U302" s="392"/>
      <c r="V302" s="392">
        <v>10</v>
      </c>
      <c r="W302" s="392"/>
      <c r="X302" s="392"/>
      <c r="Y302" s="392"/>
      <c r="Z302" s="392"/>
      <c r="AA302" s="392"/>
      <c r="AB302" s="392"/>
      <c r="AC302" s="392"/>
      <c r="AD302" s="392"/>
      <c r="AE302" s="392"/>
      <c r="AF302" s="392"/>
      <c r="AG302" s="392"/>
      <c r="AH302" s="392"/>
      <c r="AI302" s="395"/>
      <c r="AJ302" s="671"/>
      <c r="AT302" s="26"/>
      <c r="AU302" s="26"/>
      <c r="AV302" s="26"/>
      <c r="AW302" s="26"/>
      <c r="AX302" s="26"/>
      <c r="AY302" s="26"/>
    </row>
    <row r="303" spans="1:51" ht="18" customHeight="1" x14ac:dyDescent="0.25">
      <c r="A303" s="560">
        <v>45384</v>
      </c>
      <c r="B303" s="610"/>
      <c r="C303" s="510" t="s">
        <v>17313</v>
      </c>
      <c r="D303" s="353" t="str">
        <f>+IFERROR(INDEX('Mã KH'!$C$3:$C$4984,MATCH('Vin Hà nội  tháng 2'!$C303,'Mã KH'!$A$3:$A$4984,0)),"")</f>
        <v>Số 83, Ngõ 384, Đường Đông Hội, Xã Đông Hội, Huyện Đông Anh, Hà Nội</v>
      </c>
      <c r="E303" s="362">
        <v>4157051519</v>
      </c>
      <c r="F303" s="392"/>
      <c r="G303" s="392"/>
      <c r="H303" s="392"/>
      <c r="I303" s="392"/>
      <c r="J303" s="392"/>
      <c r="K303" s="392"/>
      <c r="L303" s="392"/>
      <c r="M303" s="392"/>
      <c r="N303" s="392"/>
      <c r="O303" s="392"/>
      <c r="P303" s="392"/>
      <c r="Q303" s="392"/>
      <c r="R303" s="392"/>
      <c r="S303" s="392"/>
      <c r="T303" s="392"/>
      <c r="U303" s="392">
        <v>8</v>
      </c>
      <c r="V303" s="392"/>
      <c r="W303" s="392"/>
      <c r="X303" s="392"/>
      <c r="Y303" s="392"/>
      <c r="Z303" s="392"/>
      <c r="AA303" s="392"/>
      <c r="AB303" s="392"/>
      <c r="AC303" s="392"/>
      <c r="AD303" s="392"/>
      <c r="AE303" s="392"/>
      <c r="AF303" s="392"/>
      <c r="AG303" s="392"/>
      <c r="AH303" s="392"/>
      <c r="AI303" s="395"/>
      <c r="AJ303" s="671"/>
      <c r="AT303" s="26"/>
      <c r="AU303" s="26"/>
      <c r="AV303" s="26"/>
      <c r="AW303" s="26"/>
      <c r="AX303" s="26"/>
      <c r="AY303" s="26"/>
    </row>
    <row r="304" spans="1:51" ht="18" customHeight="1" x14ac:dyDescent="0.25">
      <c r="A304" s="560">
        <v>45384</v>
      </c>
      <c r="B304" s="610"/>
      <c r="C304" s="510" t="s">
        <v>17313</v>
      </c>
      <c r="D304" s="353" t="str">
        <f>+IFERROR(INDEX('Mã KH'!$C$3:$C$4984,MATCH('Vin Hà nội  tháng 2'!$C304,'Mã KH'!$A$3:$A$4984,0)),"")</f>
        <v>Số 83, Ngõ 384, Đường Đông Hội, Xã Đông Hội, Huyện Đông Anh, Hà Nội</v>
      </c>
      <c r="E304" s="362">
        <v>4156963612</v>
      </c>
      <c r="F304" s="392"/>
      <c r="G304" s="392"/>
      <c r="H304" s="392"/>
      <c r="I304" s="392"/>
      <c r="J304" s="392"/>
      <c r="K304" s="392"/>
      <c r="L304" s="392">
        <v>5</v>
      </c>
      <c r="M304" s="392"/>
      <c r="N304" s="392"/>
      <c r="O304" s="392"/>
      <c r="P304" s="392"/>
      <c r="Q304" s="392"/>
      <c r="R304" s="392"/>
      <c r="S304" s="392"/>
      <c r="T304" s="392"/>
      <c r="U304" s="392"/>
      <c r="V304" s="392">
        <v>8</v>
      </c>
      <c r="W304" s="392"/>
      <c r="X304" s="392"/>
      <c r="Y304" s="392"/>
      <c r="Z304" s="392"/>
      <c r="AA304" s="392"/>
      <c r="AB304" s="392"/>
      <c r="AC304" s="392"/>
      <c r="AD304" s="392"/>
      <c r="AE304" s="392"/>
      <c r="AF304" s="392"/>
      <c r="AG304" s="392"/>
      <c r="AH304" s="392"/>
      <c r="AI304" s="395"/>
      <c r="AJ304" s="671"/>
      <c r="AT304" s="26"/>
      <c r="AU304" s="26"/>
      <c r="AV304" s="26"/>
      <c r="AW304" s="26"/>
      <c r="AX304" s="26"/>
      <c r="AY304" s="26"/>
    </row>
    <row r="305" spans="1:51" ht="18" customHeight="1" x14ac:dyDescent="0.25">
      <c r="A305" s="560">
        <v>45384</v>
      </c>
      <c r="B305" s="610"/>
      <c r="C305" s="510" t="s">
        <v>17314</v>
      </c>
      <c r="D305" s="353" t="str">
        <f>+IFERROR(INDEX('Mã KH'!$C$3:$C$4984,MATCH('Vin Hà nội  tháng 2'!$C305,'Mã KH'!$A$3:$A$4984,0)),"")</f>
        <v>Thôn Đông, Xã Tầm Xá, Huyện Đông Anh, HN</v>
      </c>
      <c r="E305" s="362">
        <v>4156963685</v>
      </c>
      <c r="F305" s="392"/>
      <c r="G305" s="392"/>
      <c r="H305" s="392"/>
      <c r="I305" s="392"/>
      <c r="J305" s="392"/>
      <c r="K305" s="392"/>
      <c r="L305" s="392">
        <v>6</v>
      </c>
      <c r="M305" s="392"/>
      <c r="N305" s="392"/>
      <c r="O305" s="392"/>
      <c r="P305" s="392"/>
      <c r="Q305" s="392"/>
      <c r="R305" s="392"/>
      <c r="S305" s="392"/>
      <c r="T305" s="392"/>
      <c r="U305" s="392"/>
      <c r="V305" s="392">
        <v>10</v>
      </c>
      <c r="W305" s="392"/>
      <c r="X305" s="392"/>
      <c r="Y305" s="392"/>
      <c r="Z305" s="392"/>
      <c r="AA305" s="392"/>
      <c r="AB305" s="392"/>
      <c r="AC305" s="392"/>
      <c r="AD305" s="392"/>
      <c r="AE305" s="392"/>
      <c r="AF305" s="392"/>
      <c r="AG305" s="392"/>
      <c r="AH305" s="392"/>
      <c r="AI305" s="395"/>
      <c r="AJ305" s="671"/>
      <c r="AT305" s="26"/>
      <c r="AU305" s="26"/>
      <c r="AV305" s="26"/>
      <c r="AW305" s="26"/>
      <c r="AX305" s="26"/>
      <c r="AY305" s="26"/>
    </row>
    <row r="306" spans="1:51" ht="18" customHeight="1" x14ac:dyDescent="0.25">
      <c r="A306" s="560">
        <v>45384</v>
      </c>
      <c r="B306" s="610"/>
      <c r="C306" s="510" t="s">
        <v>17314</v>
      </c>
      <c r="D306" s="353" t="str">
        <f>+IFERROR(INDEX('Mã KH'!$C$3:$C$4984,MATCH('Vin Hà nội  tháng 2'!$C306,'Mã KH'!$A$3:$A$4984,0)),"")</f>
        <v>Thôn Đông, Xã Tầm Xá, Huyện Đông Anh, HN</v>
      </c>
      <c r="E306" s="362">
        <v>4157051842</v>
      </c>
      <c r="F306" s="392"/>
      <c r="G306" s="392"/>
      <c r="H306" s="392"/>
      <c r="I306" s="392"/>
      <c r="J306" s="392"/>
      <c r="K306" s="392"/>
      <c r="L306" s="392"/>
      <c r="M306" s="392"/>
      <c r="N306" s="392"/>
      <c r="O306" s="392"/>
      <c r="P306" s="392"/>
      <c r="Q306" s="392"/>
      <c r="R306" s="392"/>
      <c r="S306" s="392"/>
      <c r="T306" s="392"/>
      <c r="U306" s="392">
        <v>10</v>
      </c>
      <c r="V306" s="392"/>
      <c r="W306" s="392"/>
      <c r="X306" s="392"/>
      <c r="Y306" s="392"/>
      <c r="Z306" s="392"/>
      <c r="AA306" s="392"/>
      <c r="AB306" s="392"/>
      <c r="AC306" s="392"/>
      <c r="AD306" s="392"/>
      <c r="AE306" s="392"/>
      <c r="AF306" s="392"/>
      <c r="AG306" s="392"/>
      <c r="AH306" s="392"/>
      <c r="AI306" s="395"/>
      <c r="AJ306" s="671"/>
      <c r="AT306" s="26"/>
      <c r="AU306" s="26"/>
      <c r="AV306" s="26"/>
      <c r="AW306" s="26"/>
      <c r="AX306" s="26"/>
      <c r="AY306" s="26"/>
    </row>
    <row r="307" spans="1:51" ht="18" customHeight="1" x14ac:dyDescent="0.25">
      <c r="A307" s="560">
        <v>45384</v>
      </c>
      <c r="B307" s="610"/>
      <c r="C307" s="510" t="s">
        <v>17315</v>
      </c>
      <c r="D307" s="353" t="str">
        <f>+IFERROR(INDEX('Mã KH'!$C$3:$C$4984,MATCH('Vin Hà nội  tháng 2'!$C307,'Mã KH'!$A$3:$A$4984,0)),"")</f>
        <v>Thôn Ngọc Chi ( Ngã tư Chợ Ngọc Chi), Xã Vĩnh Ngọc, Huyện Đông Anh, HN</v>
      </c>
      <c r="E307" s="362">
        <v>4156963618</v>
      </c>
      <c r="F307" s="392"/>
      <c r="G307" s="392"/>
      <c r="H307" s="392"/>
      <c r="I307" s="392"/>
      <c r="J307" s="392"/>
      <c r="K307" s="392"/>
      <c r="L307" s="392">
        <v>10</v>
      </c>
      <c r="M307" s="392"/>
      <c r="N307" s="392"/>
      <c r="O307" s="392"/>
      <c r="P307" s="392"/>
      <c r="Q307" s="392"/>
      <c r="R307" s="392"/>
      <c r="S307" s="392"/>
      <c r="T307" s="392"/>
      <c r="U307" s="392"/>
      <c r="V307" s="392">
        <v>10</v>
      </c>
      <c r="W307" s="392"/>
      <c r="X307" s="392"/>
      <c r="Y307" s="392"/>
      <c r="Z307" s="392"/>
      <c r="AA307" s="392"/>
      <c r="AB307" s="392"/>
      <c r="AC307" s="392"/>
      <c r="AD307" s="392"/>
      <c r="AE307" s="392"/>
      <c r="AF307" s="392"/>
      <c r="AG307" s="392"/>
      <c r="AH307" s="392"/>
      <c r="AI307" s="395"/>
      <c r="AJ307" s="671"/>
      <c r="AT307" s="26"/>
      <c r="AU307" s="26"/>
      <c r="AV307" s="26"/>
      <c r="AW307" s="26"/>
      <c r="AX307" s="26"/>
      <c r="AY307" s="26"/>
    </row>
    <row r="308" spans="1:51" ht="18" customHeight="1" x14ac:dyDescent="0.25">
      <c r="A308" s="560">
        <v>45384</v>
      </c>
      <c r="B308" s="610"/>
      <c r="C308" s="510" t="s">
        <v>17315</v>
      </c>
      <c r="D308" s="353" t="str">
        <f>+IFERROR(INDEX('Mã KH'!$C$3:$C$4984,MATCH('Vin Hà nội  tháng 2'!$C308,'Mã KH'!$A$3:$A$4984,0)),"")</f>
        <v>Thôn Ngọc Chi ( Ngã tư Chợ Ngọc Chi), Xã Vĩnh Ngọc, Huyện Đông Anh, HN</v>
      </c>
      <c r="E308" s="362">
        <v>4157051544</v>
      </c>
      <c r="F308" s="392"/>
      <c r="G308" s="392"/>
      <c r="H308" s="392"/>
      <c r="I308" s="392"/>
      <c r="J308" s="392"/>
      <c r="K308" s="392"/>
      <c r="L308" s="392"/>
      <c r="M308" s="392"/>
      <c r="N308" s="392"/>
      <c r="O308" s="392"/>
      <c r="P308" s="392"/>
      <c r="Q308" s="392"/>
      <c r="R308" s="392"/>
      <c r="S308" s="392"/>
      <c r="T308" s="392"/>
      <c r="U308" s="392">
        <v>10</v>
      </c>
      <c r="V308" s="392"/>
      <c r="W308" s="392"/>
      <c r="X308" s="392"/>
      <c r="Y308" s="392"/>
      <c r="Z308" s="392"/>
      <c r="AA308" s="392"/>
      <c r="AB308" s="392"/>
      <c r="AC308" s="392"/>
      <c r="AD308" s="392"/>
      <c r="AE308" s="392"/>
      <c r="AF308" s="392"/>
      <c r="AG308" s="392"/>
      <c r="AH308" s="392"/>
      <c r="AI308" s="395"/>
      <c r="AJ308" s="671"/>
      <c r="AT308" s="26"/>
      <c r="AU308" s="26"/>
      <c r="AV308" s="26"/>
      <c r="AW308" s="26"/>
      <c r="AX308" s="26"/>
      <c r="AY308" s="26"/>
    </row>
    <row r="309" spans="1:51" ht="18" customHeight="1" x14ac:dyDescent="0.25">
      <c r="A309" s="560">
        <v>45384</v>
      </c>
      <c r="B309" s="610"/>
      <c r="C309" s="510" t="s">
        <v>17316</v>
      </c>
      <c r="D309" s="353" t="str">
        <f>+IFERROR(INDEX('Mã KH'!$C$3:$C$4984,MATCH('Vin Hà nội  tháng 2'!$C309,'Mã KH'!$A$3:$A$4984,0)),"")</f>
        <v>11 Dốc Vân, Thôn Du Ngoại, xã Mai Lâm, huyện Đông Anh, Hà Nội</v>
      </c>
      <c r="E309" s="362">
        <v>4157051404</v>
      </c>
      <c r="F309" s="392"/>
      <c r="G309" s="392"/>
      <c r="H309" s="392"/>
      <c r="I309" s="392"/>
      <c r="J309" s="392"/>
      <c r="K309" s="392"/>
      <c r="L309" s="392"/>
      <c r="M309" s="392"/>
      <c r="N309" s="392"/>
      <c r="O309" s="392"/>
      <c r="P309" s="392"/>
      <c r="Q309" s="392"/>
      <c r="R309" s="392"/>
      <c r="S309" s="392"/>
      <c r="T309" s="392"/>
      <c r="U309" s="392">
        <v>10</v>
      </c>
      <c r="V309" s="392"/>
      <c r="W309" s="392"/>
      <c r="X309" s="392"/>
      <c r="Y309" s="392"/>
      <c r="Z309" s="392"/>
      <c r="AA309" s="392"/>
      <c r="AB309" s="392"/>
      <c r="AC309" s="392">
        <v>10</v>
      </c>
      <c r="AD309" s="392"/>
      <c r="AE309" s="392"/>
      <c r="AF309" s="392"/>
      <c r="AG309" s="392"/>
      <c r="AH309" s="392"/>
      <c r="AI309" s="395"/>
      <c r="AJ309" s="671"/>
      <c r="AT309" s="26"/>
      <c r="AU309" s="26"/>
      <c r="AV309" s="26"/>
      <c r="AW309" s="26"/>
      <c r="AX309" s="26"/>
      <c r="AY309" s="26"/>
    </row>
    <row r="310" spans="1:51" ht="18" customHeight="1" x14ac:dyDescent="0.25">
      <c r="A310" s="560">
        <v>45384</v>
      </c>
      <c r="B310" s="610"/>
      <c r="C310" s="510" t="s">
        <v>17316</v>
      </c>
      <c r="D310" s="353" t="str">
        <f>+IFERROR(INDEX('Mã KH'!$C$3:$C$4984,MATCH('Vin Hà nội  tháng 2'!$C310,'Mã KH'!$A$3:$A$4984,0)),"")</f>
        <v>11 Dốc Vân, Thôn Du Ngoại, xã Mai Lâm, huyện Đông Anh, Hà Nội</v>
      </c>
      <c r="E310" s="362">
        <v>4156963547</v>
      </c>
      <c r="F310" s="392"/>
      <c r="G310" s="392"/>
      <c r="H310" s="392"/>
      <c r="I310" s="392"/>
      <c r="J310" s="392"/>
      <c r="K310" s="392"/>
      <c r="L310" s="392">
        <v>8</v>
      </c>
      <c r="M310" s="392"/>
      <c r="N310" s="392"/>
      <c r="O310" s="392"/>
      <c r="P310" s="392"/>
      <c r="Q310" s="392"/>
      <c r="R310" s="392"/>
      <c r="S310" s="392"/>
      <c r="T310" s="392"/>
      <c r="U310" s="392"/>
      <c r="V310" s="392">
        <v>16</v>
      </c>
      <c r="W310" s="392"/>
      <c r="X310" s="392"/>
      <c r="Y310" s="392"/>
      <c r="Z310" s="392"/>
      <c r="AA310" s="392"/>
      <c r="AB310" s="392"/>
      <c r="AC310" s="392"/>
      <c r="AD310" s="392"/>
      <c r="AE310" s="392"/>
      <c r="AF310" s="392"/>
      <c r="AG310" s="392"/>
      <c r="AH310" s="392"/>
      <c r="AI310" s="395"/>
      <c r="AJ310" s="671"/>
      <c r="AT310" s="26"/>
      <c r="AU310" s="26"/>
      <c r="AV310" s="26"/>
      <c r="AW310" s="26"/>
      <c r="AX310" s="26"/>
      <c r="AY310" s="26"/>
    </row>
    <row r="311" spans="1:51" ht="18" customHeight="1" x14ac:dyDescent="0.25">
      <c r="A311" s="560">
        <v>45384</v>
      </c>
      <c r="B311" s="610"/>
      <c r="C311" s="510" t="s">
        <v>17317</v>
      </c>
      <c r="D311" s="353" t="str">
        <f>+IFERROR(INDEX('Mã KH'!$C$3:$C$4984,MATCH('Vin Hà nội  tháng 2'!$C311,'Mã KH'!$A$3:$A$4984,0)),"")</f>
        <v>Thôn Thiết Úng, Xã Vân Hà, Huyện Đông Anh, HN</v>
      </c>
      <c r="E311" s="362">
        <v>4157051637</v>
      </c>
      <c r="F311" s="392"/>
      <c r="G311" s="392"/>
      <c r="H311" s="392"/>
      <c r="I311" s="392"/>
      <c r="J311" s="392"/>
      <c r="K311" s="392"/>
      <c r="L311" s="392"/>
      <c r="M311" s="392"/>
      <c r="N311" s="392"/>
      <c r="O311" s="392"/>
      <c r="P311" s="392"/>
      <c r="Q311" s="392"/>
      <c r="R311" s="392"/>
      <c r="S311" s="392"/>
      <c r="T311" s="392"/>
      <c r="U311" s="392">
        <v>8</v>
      </c>
      <c r="V311" s="392"/>
      <c r="W311" s="392"/>
      <c r="X311" s="392"/>
      <c r="Y311" s="392"/>
      <c r="Z311" s="392"/>
      <c r="AA311" s="392"/>
      <c r="AB311" s="392"/>
      <c r="AC311" s="392"/>
      <c r="AD311" s="392"/>
      <c r="AE311" s="392"/>
      <c r="AF311" s="392"/>
      <c r="AG311" s="392"/>
      <c r="AH311" s="392"/>
      <c r="AI311" s="395"/>
      <c r="AJ311" s="671"/>
      <c r="AT311" s="26"/>
      <c r="AU311" s="26"/>
      <c r="AV311" s="26"/>
      <c r="AW311" s="26"/>
      <c r="AX311" s="26"/>
      <c r="AY311" s="26"/>
    </row>
    <row r="312" spans="1:51" ht="18" customHeight="1" x14ac:dyDescent="0.25">
      <c r="A312" s="560">
        <v>45384</v>
      </c>
      <c r="B312" s="610"/>
      <c r="C312" s="510" t="s">
        <v>17317</v>
      </c>
      <c r="D312" s="353" t="str">
        <f>+IFERROR(INDEX('Mã KH'!$C$3:$C$4984,MATCH('Vin Hà nội  tháng 2'!$C312,'Mã KH'!$A$3:$A$4984,0)),"")</f>
        <v>Thôn Thiết Úng, Xã Vân Hà, Huyện Đông Anh, HN</v>
      </c>
      <c r="E312" s="362">
        <v>4156963643</v>
      </c>
      <c r="F312" s="392"/>
      <c r="G312" s="392"/>
      <c r="H312" s="392"/>
      <c r="I312" s="392"/>
      <c r="J312" s="392"/>
      <c r="K312" s="392"/>
      <c r="L312" s="392">
        <v>2</v>
      </c>
      <c r="M312" s="392"/>
      <c r="N312" s="392"/>
      <c r="O312" s="392"/>
      <c r="P312" s="392"/>
      <c r="Q312" s="392"/>
      <c r="R312" s="392"/>
      <c r="S312" s="392"/>
      <c r="T312" s="392"/>
      <c r="U312" s="392"/>
      <c r="V312" s="392">
        <v>5</v>
      </c>
      <c r="W312" s="392"/>
      <c r="X312" s="392"/>
      <c r="Y312" s="392"/>
      <c r="Z312" s="392"/>
      <c r="AA312" s="392"/>
      <c r="AB312" s="392"/>
      <c r="AC312" s="392"/>
      <c r="AD312" s="392"/>
      <c r="AE312" s="392"/>
      <c r="AF312" s="392"/>
      <c r="AG312" s="392"/>
      <c r="AH312" s="392"/>
      <c r="AI312" s="395"/>
      <c r="AJ312" s="671"/>
      <c r="AT312" s="26"/>
      <c r="AU312" s="26"/>
      <c r="AV312" s="26"/>
      <c r="AW312" s="26"/>
      <c r="AX312" s="26"/>
      <c r="AY312" s="26"/>
    </row>
    <row r="313" spans="1:51" ht="18" customHeight="1" x14ac:dyDescent="0.25">
      <c r="A313" s="560">
        <v>45384</v>
      </c>
      <c r="B313" s="610"/>
      <c r="C313" s="510" t="s">
        <v>16257</v>
      </c>
      <c r="D313" s="353" t="str">
        <f>+IFERROR(INDEX('Mã KH'!$C$3:$C$4984,MATCH('Vin Hà nội  tháng 2'!$C313,'Mã KH'!$A$3:$A$4984,0)),"")</f>
        <v xml:space="preserve"> Đường QL3, Thôn Xuân Sơn, Xã Trung Giã, Huyện Sóc Sơn, TP. Hà Nội</v>
      </c>
      <c r="E313" s="362" t="s">
        <v>16992</v>
      </c>
      <c r="F313" s="392"/>
      <c r="G313" s="392"/>
      <c r="H313" s="392"/>
      <c r="I313" s="392"/>
      <c r="J313" s="392"/>
      <c r="K313" s="392"/>
      <c r="L313" s="392">
        <v>11</v>
      </c>
      <c r="M313" s="392"/>
      <c r="N313" s="392"/>
      <c r="O313" s="392"/>
      <c r="P313" s="392"/>
      <c r="Q313" s="392"/>
      <c r="R313" s="392"/>
      <c r="S313" s="392"/>
      <c r="T313" s="392"/>
      <c r="U313" s="392">
        <v>10</v>
      </c>
      <c r="V313" s="392">
        <v>9</v>
      </c>
      <c r="W313" s="392"/>
      <c r="X313" s="392"/>
      <c r="Y313" s="392"/>
      <c r="Z313" s="392"/>
      <c r="AA313" s="392"/>
      <c r="AB313" s="392"/>
      <c r="AC313" s="392"/>
      <c r="AD313" s="392">
        <v>10</v>
      </c>
      <c r="AE313" s="392"/>
      <c r="AF313" s="392"/>
      <c r="AG313" s="392"/>
      <c r="AH313" s="392"/>
      <c r="AI313" s="395"/>
      <c r="AJ313" s="671"/>
      <c r="AT313" s="26"/>
      <c r="AU313" s="26"/>
      <c r="AV313" s="26"/>
      <c r="AW313" s="26"/>
      <c r="AX313" s="26"/>
      <c r="AY313" s="26"/>
    </row>
    <row r="314" spans="1:51" ht="18" customHeight="1" x14ac:dyDescent="0.25">
      <c r="A314" s="560">
        <v>45384</v>
      </c>
      <c r="B314" s="676" t="s">
        <v>17105</v>
      </c>
      <c r="C314" s="510" t="s">
        <v>17318</v>
      </c>
      <c r="D314" s="353" t="str">
        <f>+IFERROR(INDEX('Mã KH'!$C$3:$C$4984,MATCH('Vin Hà nội  tháng 2'!$C314,'Mã KH'!$A$3:$A$4984,0)),"")</f>
        <v>Số 384 đường Bạch Đằng, phường Chương Dương, quận Hoàn Kiếm, Hà Nội</v>
      </c>
      <c r="E314" s="362">
        <v>4157138407</v>
      </c>
      <c r="F314" s="392"/>
      <c r="G314" s="392"/>
      <c r="H314" s="392"/>
      <c r="I314" s="392"/>
      <c r="J314" s="392"/>
      <c r="K314" s="392"/>
      <c r="L314" s="392"/>
      <c r="M314" s="392"/>
      <c r="N314" s="392"/>
      <c r="O314" s="392"/>
      <c r="P314" s="392"/>
      <c r="Q314" s="392"/>
      <c r="R314" s="392"/>
      <c r="S314" s="392"/>
      <c r="T314" s="392"/>
      <c r="U314" s="392">
        <v>20</v>
      </c>
      <c r="V314" s="392">
        <v>20</v>
      </c>
      <c r="W314" s="392"/>
      <c r="X314" s="392"/>
      <c r="Y314" s="392"/>
      <c r="Z314" s="392"/>
      <c r="AA314" s="392"/>
      <c r="AB314" s="392"/>
      <c r="AC314" s="392"/>
      <c r="AD314" s="392"/>
      <c r="AE314" s="392"/>
      <c r="AF314" s="392"/>
      <c r="AG314" s="392"/>
      <c r="AH314" s="392"/>
      <c r="AI314" s="395"/>
      <c r="AJ314" s="671"/>
      <c r="AT314" s="26"/>
      <c r="AU314" s="26"/>
      <c r="AV314" s="26"/>
      <c r="AW314" s="26"/>
      <c r="AX314" s="26"/>
      <c r="AY314" s="26"/>
    </row>
    <row r="315" spans="1:51" ht="18" customHeight="1" x14ac:dyDescent="0.25">
      <c r="A315" s="560">
        <v>45384</v>
      </c>
      <c r="B315" s="610"/>
      <c r="C315" s="510" t="s">
        <v>17215</v>
      </c>
      <c r="D315" s="353" t="str">
        <f>+IFERROR(INDEX('Mã KH'!$C$3:$C$4984,MATCH('Vin Hà nội  tháng 2'!$C315,'Mã KH'!$A$3:$A$4984,0)),"")</f>
        <v>Số 414 Đường Khương Đình, Phường Hạ Đình, Quận Thanh Xuân, HN</v>
      </c>
      <c r="E315" s="362">
        <v>4157171232</v>
      </c>
      <c r="F315" s="392"/>
      <c r="G315" s="392"/>
      <c r="H315" s="392"/>
      <c r="I315" s="392"/>
      <c r="J315" s="392"/>
      <c r="K315" s="392"/>
      <c r="L315" s="392"/>
      <c r="M315" s="392"/>
      <c r="N315" s="392"/>
      <c r="O315" s="392"/>
      <c r="P315" s="392"/>
      <c r="Q315" s="392"/>
      <c r="R315" s="392"/>
      <c r="S315" s="392"/>
      <c r="T315" s="392"/>
      <c r="U315" s="392">
        <v>10</v>
      </c>
      <c r="V315" s="392"/>
      <c r="W315" s="392"/>
      <c r="X315" s="392"/>
      <c r="Y315" s="392"/>
      <c r="Z315" s="392"/>
      <c r="AA315" s="392"/>
      <c r="AB315" s="392"/>
      <c r="AC315" s="392"/>
      <c r="AD315" s="392"/>
      <c r="AE315" s="392"/>
      <c r="AF315" s="392"/>
      <c r="AG315" s="392"/>
      <c r="AH315" s="392"/>
      <c r="AI315" s="395"/>
      <c r="AJ315" s="671"/>
      <c r="AT315" s="26"/>
      <c r="AU315" s="26"/>
      <c r="AV315" s="26"/>
      <c r="AW315" s="26"/>
      <c r="AX315" s="26"/>
      <c r="AY315" s="26"/>
    </row>
    <row r="316" spans="1:51" ht="18" customHeight="1" x14ac:dyDescent="0.25">
      <c r="A316" s="560">
        <v>45384</v>
      </c>
      <c r="B316" s="610"/>
      <c r="C316" s="510" t="s">
        <v>17319</v>
      </c>
      <c r="D316" s="353" t="str">
        <f>+IFERROR(INDEX('Mã KH'!$C$3:$C$4984,MATCH('Vin Hà nội  tháng 2'!$C316,'Mã KH'!$A$3:$A$4984,0)),"")</f>
        <v>25I Ngõ 358 Bùi Xương Trạch, phường Khương Đình, quận Thanh Xuân, Hà Nội</v>
      </c>
      <c r="E316" s="362">
        <v>4157138192</v>
      </c>
      <c r="F316" s="392"/>
      <c r="G316" s="392"/>
      <c r="H316" s="392"/>
      <c r="I316" s="392"/>
      <c r="J316" s="392"/>
      <c r="K316" s="392"/>
      <c r="L316" s="392"/>
      <c r="M316" s="392"/>
      <c r="N316" s="392"/>
      <c r="O316" s="392"/>
      <c r="P316" s="392"/>
      <c r="Q316" s="392"/>
      <c r="R316" s="392"/>
      <c r="S316" s="392"/>
      <c r="T316" s="392"/>
      <c r="U316" s="392">
        <v>8</v>
      </c>
      <c r="V316" s="392">
        <v>3</v>
      </c>
      <c r="W316" s="392"/>
      <c r="X316" s="392"/>
      <c r="Y316" s="392"/>
      <c r="Z316" s="392"/>
      <c r="AA316" s="392"/>
      <c r="AB316" s="392"/>
      <c r="AC316" s="392">
        <v>5</v>
      </c>
      <c r="AD316" s="392">
        <v>5</v>
      </c>
      <c r="AE316" s="392"/>
      <c r="AF316" s="392"/>
      <c r="AG316" s="392"/>
      <c r="AH316" s="392">
        <v>3</v>
      </c>
      <c r="AI316" s="395"/>
      <c r="AJ316" s="671"/>
      <c r="AT316" s="26"/>
      <c r="AU316" s="26"/>
      <c r="AV316" s="26"/>
      <c r="AW316" s="26"/>
      <c r="AX316" s="26"/>
      <c r="AY316" s="26"/>
    </row>
    <row r="317" spans="1:51" ht="18" customHeight="1" x14ac:dyDescent="0.25">
      <c r="A317" s="560">
        <v>45384</v>
      </c>
      <c r="B317" s="610"/>
      <c r="C317" s="510" t="s">
        <v>17216</v>
      </c>
      <c r="D317" s="353" t="str">
        <f>+IFERROR(INDEX('Mã KH'!$C$3:$C$4984,MATCH('Vin Hà nội  tháng 2'!$C317,'Mã KH'!$A$3:$A$4984,0)),"")</f>
        <v>Số 639 Vũ Tông Phan, phường Khương Đình, quận Thanh Xuân, Hà Nội</v>
      </c>
      <c r="E317" s="362">
        <v>4157196330</v>
      </c>
      <c r="F317" s="392"/>
      <c r="G317" s="392"/>
      <c r="H317" s="392"/>
      <c r="I317" s="392"/>
      <c r="J317" s="392"/>
      <c r="K317" s="392"/>
      <c r="L317" s="392"/>
      <c r="M317" s="392"/>
      <c r="N317" s="392"/>
      <c r="O317" s="392"/>
      <c r="P317" s="392"/>
      <c r="Q317" s="392"/>
      <c r="R317" s="392"/>
      <c r="S317" s="392"/>
      <c r="T317" s="392"/>
      <c r="U317" s="392">
        <v>20</v>
      </c>
      <c r="V317" s="392"/>
      <c r="W317" s="392"/>
      <c r="X317" s="392"/>
      <c r="Y317" s="392"/>
      <c r="Z317" s="392"/>
      <c r="AA317" s="392"/>
      <c r="AB317" s="392"/>
      <c r="AC317" s="392"/>
      <c r="AD317" s="392"/>
      <c r="AE317" s="392"/>
      <c r="AF317" s="392"/>
      <c r="AG317" s="392"/>
      <c r="AH317" s="392"/>
      <c r="AI317" s="395"/>
      <c r="AJ317" s="671"/>
      <c r="AT317" s="26"/>
      <c r="AU317" s="26"/>
      <c r="AV317" s="26"/>
      <c r="AW317" s="26"/>
      <c r="AX317" s="26"/>
      <c r="AY317" s="26"/>
    </row>
    <row r="318" spans="1:51" ht="18" customHeight="1" x14ac:dyDescent="0.25">
      <c r="A318" s="560">
        <v>45384</v>
      </c>
      <c r="B318" s="610"/>
      <c r="C318" s="510" t="s">
        <v>17320</v>
      </c>
      <c r="D318" s="353" t="str">
        <f>+IFERROR(INDEX('Mã KH'!$C$3:$C$4984,MATCH('Vin Hà nội  tháng 2'!$C318,'Mã KH'!$A$3:$A$4984,0)),"")</f>
        <v>92 Tô Vĩnh Diện, Phường Khương Trung, Thanh Xuân, Hà Nội</v>
      </c>
      <c r="E318" s="362">
        <v>4157102253</v>
      </c>
      <c r="F318" s="392"/>
      <c r="G318" s="392"/>
      <c r="H318" s="392"/>
      <c r="I318" s="392"/>
      <c r="J318" s="392"/>
      <c r="K318" s="392"/>
      <c r="L318" s="392"/>
      <c r="M318" s="392"/>
      <c r="N318" s="392"/>
      <c r="O318" s="392"/>
      <c r="P318" s="392"/>
      <c r="Q318" s="392"/>
      <c r="R318" s="392"/>
      <c r="S318" s="392"/>
      <c r="T318" s="392"/>
      <c r="U318" s="392">
        <v>16</v>
      </c>
      <c r="V318" s="392"/>
      <c r="W318" s="392"/>
      <c r="X318" s="392"/>
      <c r="Y318" s="392"/>
      <c r="Z318" s="392"/>
      <c r="AA318" s="392"/>
      <c r="AB318" s="392"/>
      <c r="AC318" s="392"/>
      <c r="AD318" s="392"/>
      <c r="AE318" s="392"/>
      <c r="AF318" s="392"/>
      <c r="AG318" s="392"/>
      <c r="AH318" s="392"/>
      <c r="AI318" s="395"/>
      <c r="AJ318" s="671"/>
      <c r="AT318" s="26"/>
      <c r="AU318" s="26"/>
      <c r="AV318" s="26"/>
      <c r="AW318" s="26"/>
      <c r="AX318" s="26"/>
      <c r="AY318" s="26"/>
    </row>
    <row r="319" spans="1:51" ht="18" customHeight="1" x14ac:dyDescent="0.25">
      <c r="A319" s="560">
        <v>45384</v>
      </c>
      <c r="B319" s="677" t="s">
        <v>17197</v>
      </c>
      <c r="C319" s="510" t="s">
        <v>17202</v>
      </c>
      <c r="D319" s="353" t="str">
        <f>+IFERROR(INDEX('Mã KH'!$C$3:$C$4984,MATCH('Vin Hà nội  tháng 2'!$C319,'Mã KH'!$A$3:$A$4984,0)),"")</f>
        <v>54A Nguyễn Chí Thanh, Quận Đống Đa, HN</v>
      </c>
      <c r="E319" s="362">
        <v>4156979629</v>
      </c>
      <c r="F319" s="47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>
        <v>20</v>
      </c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668" t="s">
        <v>17355</v>
      </c>
      <c r="AT319" s="26"/>
      <c r="AU319" s="26"/>
      <c r="AV319" s="26"/>
      <c r="AW319" s="26"/>
      <c r="AX319" s="26"/>
      <c r="AY319" s="26"/>
    </row>
    <row r="320" spans="1:51" ht="18" customHeight="1" x14ac:dyDescent="0.25">
      <c r="A320" s="560">
        <v>45384</v>
      </c>
      <c r="B320" s="471"/>
      <c r="C320" s="510" t="s">
        <v>17321</v>
      </c>
      <c r="D320" s="353" t="str">
        <f>+IFERROR(INDEX('Mã KH'!$C$3:$C$4984,MATCH('Vin Hà nội  tháng 2'!$C320,'Mã KH'!$A$3:$A$4984,0)),"")</f>
        <v>Số 18 ngách 1 ngõ 119 Hồ Đắc Di, phường Nam Đồng, quận Đống Đa, Hà Nội</v>
      </c>
      <c r="E320" s="362">
        <v>4157097268</v>
      </c>
      <c r="F320" s="47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>
        <v>10</v>
      </c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671"/>
      <c r="AT320" s="26"/>
      <c r="AU320" s="26"/>
      <c r="AV320" s="26"/>
      <c r="AW320" s="26"/>
      <c r="AX320" s="26"/>
      <c r="AY320" s="26"/>
    </row>
    <row r="321" spans="1:51" ht="18" customHeight="1" x14ac:dyDescent="0.25">
      <c r="A321" s="560">
        <v>45384</v>
      </c>
      <c r="B321" s="471"/>
      <c r="C321" s="510" t="s">
        <v>17322</v>
      </c>
      <c r="D321" s="353" t="str">
        <f>+IFERROR(INDEX('Mã KH'!$C$3:$C$4984,MATCH('Vin Hà nội  tháng 2'!$C321,'Mã KH'!$A$3:$A$4984,0)),"")</f>
        <v>Số 41 Vũ Thạnh, phường Ô Chợ Dừa, quận Đống Đa, HN</v>
      </c>
      <c r="E321" s="362">
        <v>4157114142</v>
      </c>
      <c r="F321" s="47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>
        <v>4</v>
      </c>
      <c r="V321" s="17">
        <v>5</v>
      </c>
      <c r="W321" s="17"/>
      <c r="X321" s="17"/>
      <c r="Y321" s="17"/>
      <c r="Z321" s="17"/>
      <c r="AA321" s="17"/>
      <c r="AB321" s="17"/>
      <c r="AC321" s="17">
        <v>5</v>
      </c>
      <c r="AD321" s="17"/>
      <c r="AE321" s="17"/>
      <c r="AF321" s="17"/>
      <c r="AG321" s="17"/>
      <c r="AH321" s="17"/>
      <c r="AI321" s="17"/>
      <c r="AJ321" s="671"/>
      <c r="AT321" s="26"/>
      <c r="AU321" s="26"/>
      <c r="AV321" s="26"/>
      <c r="AW321" s="26"/>
      <c r="AX321" s="26"/>
      <c r="AY321" s="26"/>
    </row>
    <row r="322" spans="1:51" ht="18" customHeight="1" x14ac:dyDescent="0.25">
      <c r="A322" s="560">
        <v>45384</v>
      </c>
      <c r="B322" s="471"/>
      <c r="C322" s="510" t="s">
        <v>17323</v>
      </c>
      <c r="D322" s="353" t="str">
        <f>+IFERROR(INDEX('Mã KH'!$C$3:$C$4984,MATCH('Vin Hà nội  tháng 2'!$C322,'Mã KH'!$A$3:$A$4984,0)),"")</f>
        <v>114 Ngõ Văn Chương 2, Phường Văn Chương, Quận Đống Đa, Hà Nội</v>
      </c>
      <c r="E322" s="362">
        <v>4157046646</v>
      </c>
      <c r="F322" s="47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>
        <v>5</v>
      </c>
      <c r="V322" s="17">
        <v>5</v>
      </c>
      <c r="W322" s="17"/>
      <c r="X322" s="17"/>
      <c r="Y322" s="17"/>
      <c r="Z322" s="17"/>
      <c r="AA322" s="17"/>
      <c r="AB322" s="17"/>
      <c r="AC322" s="17"/>
      <c r="AD322" s="17"/>
      <c r="AE322" s="17"/>
      <c r="AF322" s="17">
        <v>3</v>
      </c>
      <c r="AG322" s="17"/>
      <c r="AH322" s="17"/>
      <c r="AI322" s="17"/>
      <c r="AJ322" s="671"/>
      <c r="AT322" s="26"/>
      <c r="AU322" s="26"/>
      <c r="AV322" s="26"/>
      <c r="AW322" s="26"/>
      <c r="AX322" s="26"/>
      <c r="AY322" s="26"/>
    </row>
    <row r="323" spans="1:51" ht="18" customHeight="1" x14ac:dyDescent="0.25">
      <c r="A323" s="560">
        <v>45384</v>
      </c>
      <c r="B323" s="471"/>
      <c r="C323" s="510" t="s">
        <v>17324</v>
      </c>
      <c r="D323" s="353" t="str">
        <f>+IFERROR(INDEX('Mã KH'!$C$3:$C$4984,MATCH('Vin Hà nội  tháng 2'!$C323,'Mã KH'!$A$3:$A$4984,0)),"")</f>
        <v>14 Trần Quý Cáp, Phường Văn Miếu, Quận Đống Đa, HN</v>
      </c>
      <c r="E323" s="362">
        <v>4157031845</v>
      </c>
      <c r="F323" s="47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>
        <v>4</v>
      </c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671"/>
      <c r="AT323" s="26"/>
      <c r="AU323" s="26"/>
      <c r="AV323" s="26"/>
      <c r="AW323" s="26"/>
      <c r="AX323" s="26"/>
      <c r="AY323" s="26"/>
    </row>
    <row r="324" spans="1:51" ht="18" customHeight="1" x14ac:dyDescent="0.25">
      <c r="A324" s="560">
        <v>45384</v>
      </c>
      <c r="B324" s="471"/>
      <c r="C324" s="510" t="s">
        <v>17325</v>
      </c>
      <c r="D324" s="353" t="str">
        <f>+IFERROR(INDEX('Mã KH'!$C$3:$C$4984,MATCH('Vin Hà nội  tháng 2'!$C324,'Mã KH'!$A$3:$A$4984,0)),"")</f>
        <v>Số 16 Võ Văn Dũng, phường Ô Chợ Dừa, quận Đống Đa, Hà Nội</v>
      </c>
      <c r="E324" s="362">
        <v>4157158248</v>
      </c>
      <c r="F324" s="47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>
        <v>3</v>
      </c>
      <c r="V324" s="17">
        <v>7</v>
      </c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671"/>
      <c r="AT324" s="26"/>
      <c r="AU324" s="26"/>
      <c r="AV324" s="26"/>
      <c r="AW324" s="26"/>
      <c r="AX324" s="26"/>
      <c r="AY324" s="26"/>
    </row>
    <row r="325" spans="1:51" ht="18" customHeight="1" x14ac:dyDescent="0.25">
      <c r="A325" s="560">
        <v>45384</v>
      </c>
      <c r="B325" s="471"/>
      <c r="C325" s="510" t="s">
        <v>17325</v>
      </c>
      <c r="D325" s="353" t="str">
        <f>+IFERROR(INDEX('Mã KH'!$C$3:$C$4984,MATCH('Vin Hà nội  tháng 2'!$C325,'Mã KH'!$A$3:$A$4984,0)),"")</f>
        <v>Số 16 Võ Văn Dũng, phường Ô Chợ Dừa, quận Đống Đa, Hà Nội</v>
      </c>
      <c r="E325" s="362">
        <v>4157084957</v>
      </c>
      <c r="F325" s="47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>
        <v>3</v>
      </c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671"/>
      <c r="AT325" s="26"/>
      <c r="AU325" s="26"/>
      <c r="AV325" s="26"/>
      <c r="AW325" s="26"/>
      <c r="AX325" s="26"/>
      <c r="AY325" s="26"/>
    </row>
    <row r="326" spans="1:51" ht="18" customHeight="1" x14ac:dyDescent="0.25">
      <c r="A326" s="560">
        <v>45384</v>
      </c>
      <c r="B326" s="471"/>
      <c r="C326" s="510" t="s">
        <v>17326</v>
      </c>
      <c r="D326" s="353" t="str">
        <f>+IFERROR(INDEX('Mã KH'!$C$3:$C$4984,MATCH('Vin Hà nội  tháng 2'!$C326,'Mã KH'!$A$3:$A$4984,0)),"")</f>
        <v>Số 1132 đường Láng, phường Láng Thượng, quận Đống Đa, Hà Nội</v>
      </c>
      <c r="E326" s="362">
        <v>4157055482</v>
      </c>
      <c r="F326" s="47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>
        <v>5</v>
      </c>
      <c r="V326" s="17">
        <v>5</v>
      </c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671"/>
      <c r="AT326" s="26"/>
      <c r="AU326" s="26"/>
      <c r="AV326" s="26"/>
      <c r="AW326" s="26"/>
      <c r="AX326" s="26"/>
      <c r="AY326" s="26"/>
    </row>
    <row r="327" spans="1:51" ht="18" customHeight="1" x14ac:dyDescent="0.25">
      <c r="A327" s="560">
        <v>45384</v>
      </c>
      <c r="B327" s="471"/>
      <c r="C327" s="510" t="s">
        <v>17327</v>
      </c>
      <c r="D327" s="353" t="str">
        <f>+IFERROR(INDEX('Mã KH'!$C$3:$C$4984,MATCH('Vin Hà nội  tháng 2'!$C327,'Mã KH'!$A$3:$A$4984,0)),"")</f>
        <v>Số 169 Đặng Tiến Đông, phường Trung Liệt, quận Đống Đa, Hà Nội</v>
      </c>
      <c r="E327" s="362">
        <v>4157071417</v>
      </c>
      <c r="F327" s="47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>
        <v>10</v>
      </c>
      <c r="V327" s="17">
        <v>10</v>
      </c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671"/>
      <c r="AT327" s="26"/>
      <c r="AU327" s="26"/>
      <c r="AV327" s="26"/>
      <c r="AW327" s="26"/>
      <c r="AX327" s="26"/>
      <c r="AY327" s="26"/>
    </row>
    <row r="328" spans="1:51" ht="18" customHeight="1" x14ac:dyDescent="0.25">
      <c r="A328" s="560">
        <v>45384</v>
      </c>
      <c r="B328" s="471"/>
      <c r="C328" s="510" t="s">
        <v>17328</v>
      </c>
      <c r="D328" s="353" t="str">
        <f>+IFERROR(INDEX('Mã KH'!$C$3:$C$4984,MATCH('Vin Hà nội  tháng 2'!$C328,'Mã KH'!$A$3:$A$4984,0)),"")</f>
        <v>102 Hoàng Ngọc Phách, Phường Láng Hạ, Quận Đống Đa, HN</v>
      </c>
      <c r="E328" s="362">
        <v>4157073551</v>
      </c>
      <c r="F328" s="47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>
        <v>5</v>
      </c>
      <c r="V328" s="17">
        <v>8</v>
      </c>
      <c r="W328" s="17"/>
      <c r="X328" s="17"/>
      <c r="Y328" s="17"/>
      <c r="Z328" s="17"/>
      <c r="AA328" s="17"/>
      <c r="AB328" s="17"/>
      <c r="AC328" s="17">
        <v>10</v>
      </c>
      <c r="AD328" s="17"/>
      <c r="AE328" s="17"/>
      <c r="AF328" s="17"/>
      <c r="AG328" s="17"/>
      <c r="AH328" s="17"/>
      <c r="AI328" s="17"/>
      <c r="AJ328" s="671"/>
      <c r="AT328" s="26"/>
      <c r="AU328" s="26"/>
      <c r="AV328" s="26"/>
      <c r="AW328" s="26"/>
      <c r="AX328" s="26"/>
      <c r="AY328" s="26"/>
    </row>
    <row r="329" spans="1:51" ht="18" customHeight="1" x14ac:dyDescent="0.25">
      <c r="A329" s="560">
        <v>45384</v>
      </c>
      <c r="B329" s="471"/>
      <c r="C329" s="510" t="s">
        <v>9718</v>
      </c>
      <c r="D329" s="353" t="str">
        <f>+IFERROR(INDEX('Mã KH'!$C$3:$C$4984,MATCH('Vin Hà nội  tháng 2'!$C329,'Mã KH'!$A$3:$A$4984,0)),"")</f>
        <v>Số 4 Ngõ 167 Phương Mai, Phường Phương Mai, Quận Đống Đa, HN</v>
      </c>
      <c r="E329" s="362">
        <v>4157027563</v>
      </c>
      <c r="F329" s="47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>
        <v>10</v>
      </c>
      <c r="V329" s="17">
        <v>5</v>
      </c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671"/>
      <c r="AT329" s="26"/>
      <c r="AU329" s="26"/>
      <c r="AV329" s="26"/>
      <c r="AW329" s="26"/>
      <c r="AX329" s="26"/>
      <c r="AY329" s="26"/>
    </row>
    <row r="330" spans="1:51" ht="18" customHeight="1" x14ac:dyDescent="0.25">
      <c r="A330" s="560">
        <v>45384</v>
      </c>
      <c r="B330" s="471"/>
      <c r="C330" s="510" t="s">
        <v>17329</v>
      </c>
      <c r="D330" s="353" t="str">
        <f>+IFERROR(INDEX('Mã KH'!$C$3:$C$4984,MATCH('Vin Hà nội  tháng 2'!$C330,'Mã KH'!$A$3:$A$4984,0)),"")</f>
        <v>Số 71 phố Khương Thượng, phường Trung Liệt, quận Đống Đa, Hà Nội</v>
      </c>
      <c r="E330" s="362">
        <v>4157132290</v>
      </c>
      <c r="F330" s="47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>
        <v>15</v>
      </c>
      <c r="V330" s="17"/>
      <c r="W330" s="17"/>
      <c r="X330" s="17"/>
      <c r="Y330" s="17"/>
      <c r="Z330" s="17"/>
      <c r="AA330" s="17"/>
      <c r="AB330" s="17"/>
      <c r="AC330" s="17">
        <v>10</v>
      </c>
      <c r="AD330" s="17"/>
      <c r="AE330" s="17"/>
      <c r="AF330" s="17"/>
      <c r="AG330" s="17"/>
      <c r="AH330" s="17"/>
      <c r="AI330" s="17"/>
      <c r="AJ330" s="671"/>
      <c r="AT330" s="26"/>
      <c r="AU330" s="26"/>
      <c r="AV330" s="26"/>
      <c r="AW330" s="26"/>
      <c r="AX330" s="26"/>
      <c r="AY330" s="26"/>
    </row>
    <row r="331" spans="1:51" ht="18" customHeight="1" x14ac:dyDescent="0.25">
      <c r="A331" s="560">
        <v>45384</v>
      </c>
      <c r="B331" s="471"/>
      <c r="C331" s="510" t="s">
        <v>7705</v>
      </c>
      <c r="D331" s="353" t="str">
        <f>+IFERROR(INDEX('Mã KH'!$C$3:$C$4984,MATCH('Vin Hà nội  tháng 2'!$C331,'Mã KH'!$A$3:$A$4984,0)),"")</f>
        <v>Ngõ 34 Hoàng Cầu, Chợ Dừa, Đống Đa, Đống Đa Hà Nội</v>
      </c>
      <c r="E331" s="362">
        <v>4157142610</v>
      </c>
      <c r="F331" s="47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>
        <v>20</v>
      </c>
      <c r="T331" s="17"/>
      <c r="U331" s="17"/>
      <c r="V331" s="17">
        <v>20</v>
      </c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671"/>
      <c r="AT331" s="26"/>
      <c r="AU331" s="26"/>
      <c r="AV331" s="26"/>
      <c r="AW331" s="26"/>
      <c r="AX331" s="26"/>
      <c r="AY331" s="26"/>
    </row>
    <row r="332" spans="1:51" ht="18" customHeight="1" x14ac:dyDescent="0.25">
      <c r="A332" s="560">
        <v>45384</v>
      </c>
      <c r="B332" s="471"/>
      <c r="C332" s="510" t="s">
        <v>17330</v>
      </c>
      <c r="D332" s="353" t="str">
        <f>+IFERROR(INDEX('Mã KH'!$C$3:$C$4984,MATCH('Vin Hà nội  tháng 2'!$C332,'Mã KH'!$A$3:$A$4984,0)),"")</f>
        <v>Số 11 phố Ngô Sỹ Liên, phường Văn Miếu, quận Đống Đa, Hà Nội</v>
      </c>
      <c r="E332" s="362">
        <v>4157149919</v>
      </c>
      <c r="F332" s="47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>
        <v>4</v>
      </c>
      <c r="V332" s="17">
        <v>10</v>
      </c>
      <c r="W332" s="17"/>
      <c r="X332" s="17"/>
      <c r="Y332" s="17"/>
      <c r="Z332" s="17"/>
      <c r="AA332" s="17"/>
      <c r="AB332" s="17"/>
      <c r="AC332" s="17">
        <v>10</v>
      </c>
      <c r="AD332" s="17"/>
      <c r="AE332" s="17"/>
      <c r="AF332" s="17"/>
      <c r="AG332" s="17"/>
      <c r="AH332" s="17"/>
      <c r="AI332" s="17"/>
      <c r="AJ332" s="671"/>
      <c r="AT332" s="26"/>
      <c r="AU332" s="26"/>
      <c r="AV332" s="26"/>
      <c r="AW332" s="26"/>
      <c r="AX332" s="26"/>
      <c r="AY332" s="26"/>
    </row>
    <row r="333" spans="1:51" ht="18" customHeight="1" x14ac:dyDescent="0.25">
      <c r="A333" s="560">
        <v>45384</v>
      </c>
      <c r="B333" s="471"/>
      <c r="C333" s="510" t="s">
        <v>17331</v>
      </c>
      <c r="D333" s="353" t="str">
        <f>+IFERROR(INDEX('Mã KH'!$C$3:$C$4984,MATCH('Vin Hà nội  tháng 2'!$C333,'Mã KH'!$A$3:$A$4984,0)),"")</f>
        <v>Số 129 phố Pháo Đài Láng, phường Láng Thượng, quận Đống Đa, Hà Nội</v>
      </c>
      <c r="E333" s="362">
        <v>4157155003</v>
      </c>
      <c r="F333" s="47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682"/>
      <c r="T333" s="17"/>
      <c r="U333" s="17">
        <v>10</v>
      </c>
      <c r="V333" s="17">
        <v>4</v>
      </c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671"/>
      <c r="AT333" s="26"/>
      <c r="AU333" s="26"/>
      <c r="AV333" s="26"/>
      <c r="AW333" s="26"/>
      <c r="AX333" s="26"/>
      <c r="AY333" s="26"/>
    </row>
    <row r="334" spans="1:51" ht="18" customHeight="1" x14ac:dyDescent="0.25">
      <c r="A334" s="560">
        <v>45384</v>
      </c>
      <c r="B334" s="678"/>
      <c r="C334" s="510" t="s">
        <v>17332</v>
      </c>
      <c r="D334" s="353" t="str">
        <f>+IFERROR(INDEX('Mã KH'!$C$3:$C$4984,MATCH('Vin Hà nội  tháng 2'!$C334,'Mã KH'!$A$3:$A$4984,0)),"")</f>
        <v>Số 55 ngách 159 ngõ 354 Trường Chinh, P.Khương Thượng, Q.Đống Đa, HN</v>
      </c>
      <c r="E334" s="362">
        <v>4157155910</v>
      </c>
      <c r="F334" s="47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>
        <v>10</v>
      </c>
      <c r="V334" s="17"/>
      <c r="W334" s="17"/>
      <c r="X334" s="17"/>
      <c r="Y334" s="17"/>
      <c r="Z334" s="17"/>
      <c r="AA334" s="17"/>
      <c r="AB334" s="17"/>
      <c r="AC334" s="17">
        <v>5</v>
      </c>
      <c r="AD334" s="17"/>
      <c r="AE334" s="17"/>
      <c r="AF334" s="17"/>
      <c r="AG334" s="17"/>
      <c r="AH334" s="17"/>
      <c r="AI334" s="17"/>
      <c r="AJ334" s="671"/>
      <c r="AT334" s="26"/>
      <c r="AU334" s="26"/>
      <c r="AV334" s="26"/>
      <c r="AW334" s="26"/>
      <c r="AX334" s="26"/>
      <c r="AY334" s="26"/>
    </row>
    <row r="335" spans="1:51" ht="18" customHeight="1" x14ac:dyDescent="0.25">
      <c r="A335" s="560">
        <v>45384</v>
      </c>
      <c r="B335" s="679" t="s">
        <v>17098</v>
      </c>
      <c r="C335" s="510" t="s">
        <v>17333</v>
      </c>
      <c r="D335" s="353" t="str">
        <f>+IFERROR(INDEX('Mã KH'!$C$3:$C$4984,MATCH('Vin Hà nội  tháng 2'!$C335,'Mã KH'!$A$3:$A$4984,0)),"")</f>
        <v>LK09 Khu nhà thấp tầng ngõ 38 Xuân La, phường Xuân La, quận Tây Hồ, HN</v>
      </c>
      <c r="E335" s="362">
        <v>4157148815</v>
      </c>
      <c r="F335" s="477"/>
      <c r="G335" s="17"/>
      <c r="H335" s="17"/>
      <c r="I335" s="17"/>
      <c r="J335" s="17"/>
      <c r="K335" s="17"/>
      <c r="L335" s="619"/>
      <c r="M335" s="17"/>
      <c r="N335" s="17"/>
      <c r="O335" s="17"/>
      <c r="P335" s="17"/>
      <c r="Q335" s="17"/>
      <c r="R335" s="17"/>
      <c r="S335" s="17"/>
      <c r="T335" s="17"/>
      <c r="U335" s="17">
        <v>10</v>
      </c>
      <c r="V335" s="17"/>
      <c r="W335" s="17"/>
      <c r="X335" s="17"/>
      <c r="Y335" s="17"/>
      <c r="Z335" s="17"/>
      <c r="AA335" s="17"/>
      <c r="AB335" s="17"/>
      <c r="AC335" s="17">
        <v>5</v>
      </c>
      <c r="AD335" s="17"/>
      <c r="AE335" s="17"/>
      <c r="AF335" s="17">
        <v>8</v>
      </c>
      <c r="AG335" s="17"/>
      <c r="AH335" s="17"/>
      <c r="AI335" s="17"/>
      <c r="AJ335" s="671"/>
      <c r="AT335" s="26"/>
      <c r="AU335" s="26"/>
      <c r="AV335" s="26"/>
      <c r="AW335" s="26"/>
      <c r="AX335" s="26"/>
      <c r="AY335" s="26"/>
    </row>
    <row r="336" spans="1:51" ht="18" customHeight="1" x14ac:dyDescent="0.25">
      <c r="A336" s="560">
        <v>45384</v>
      </c>
      <c r="B336" s="200"/>
      <c r="C336" s="510" t="s">
        <v>17334</v>
      </c>
      <c r="D336" s="353" t="str">
        <f>+IFERROR(INDEX('Mã KH'!$C$3:$C$4984,MATCH('Vin Hà nội  tháng 2'!$C336,'Mã KH'!$A$3:$A$4984,0)),"")</f>
        <v>Tòa nhà Packexim, số 49/15 An Dương, phường Phú Thượng, quận Tây Hồ, Hà Nội</v>
      </c>
      <c r="E336" s="362">
        <v>4157146136</v>
      </c>
      <c r="F336" s="477"/>
      <c r="G336" s="17"/>
      <c r="H336" s="17"/>
      <c r="I336" s="17"/>
      <c r="J336" s="17"/>
      <c r="K336" s="17"/>
      <c r="L336" s="619"/>
      <c r="M336" s="17"/>
      <c r="N336" s="17"/>
      <c r="O336" s="17"/>
      <c r="P336" s="17"/>
      <c r="Q336" s="17"/>
      <c r="R336" s="17"/>
      <c r="S336" s="17"/>
      <c r="T336" s="17"/>
      <c r="U336" s="619">
        <v>10</v>
      </c>
      <c r="V336" s="619">
        <v>20</v>
      </c>
      <c r="W336" s="17"/>
      <c r="X336" s="17"/>
      <c r="Y336" s="17"/>
      <c r="Z336" s="17"/>
      <c r="AA336" s="17"/>
      <c r="AB336" s="17"/>
      <c r="AC336" s="619"/>
      <c r="AD336" s="619"/>
      <c r="AE336" s="17"/>
      <c r="AF336" s="17"/>
      <c r="AG336" s="17"/>
      <c r="AH336" s="17"/>
      <c r="AI336" s="17"/>
      <c r="AJ336" s="671"/>
      <c r="AT336" s="26"/>
      <c r="AU336" s="26"/>
      <c r="AV336" s="26"/>
      <c r="AW336" s="26"/>
      <c r="AX336" s="26"/>
      <c r="AY336" s="26"/>
    </row>
    <row r="337" spans="1:51" ht="18" customHeight="1" x14ac:dyDescent="0.25">
      <c r="A337" s="560">
        <v>45384</v>
      </c>
      <c r="B337" s="200"/>
      <c r="C337" s="510" t="s">
        <v>17334</v>
      </c>
      <c r="D337" s="353" t="str">
        <f>+IFERROR(INDEX('Mã KH'!$C$3:$C$4984,MATCH('Vin Hà nội  tháng 2'!$C337,'Mã KH'!$A$3:$A$4984,0)),"")</f>
        <v>Tòa nhà Packexim, số 49/15 An Dương, phường Phú Thượng, quận Tây Hồ, Hà Nội</v>
      </c>
      <c r="E337" s="362">
        <v>4157128327</v>
      </c>
      <c r="F337" s="477"/>
      <c r="G337" s="17"/>
      <c r="H337" s="17"/>
      <c r="I337" s="17"/>
      <c r="J337" s="17"/>
      <c r="K337" s="17"/>
      <c r="L337" s="619"/>
      <c r="M337" s="17"/>
      <c r="N337" s="17"/>
      <c r="O337" s="17"/>
      <c r="P337" s="17"/>
      <c r="Q337" s="17"/>
      <c r="R337" s="17"/>
      <c r="S337" s="17"/>
      <c r="T337" s="17"/>
      <c r="U337" s="619">
        <v>20</v>
      </c>
      <c r="V337" s="619">
        <v>10</v>
      </c>
      <c r="W337" s="17"/>
      <c r="X337" s="17"/>
      <c r="Y337" s="17"/>
      <c r="Z337" s="17"/>
      <c r="AA337" s="17"/>
      <c r="AB337" s="17"/>
      <c r="AC337" s="619">
        <v>10</v>
      </c>
      <c r="AD337" s="619"/>
      <c r="AE337" s="17"/>
      <c r="AF337" s="17"/>
      <c r="AG337" s="17"/>
      <c r="AH337" s="17"/>
      <c r="AI337" s="17"/>
      <c r="AJ337" s="671"/>
      <c r="AT337" s="26"/>
      <c r="AU337" s="26"/>
      <c r="AV337" s="26"/>
      <c r="AW337" s="26"/>
      <c r="AX337" s="26"/>
      <c r="AY337" s="26"/>
    </row>
    <row r="338" spans="1:51" ht="18" customHeight="1" x14ac:dyDescent="0.3">
      <c r="A338" s="560">
        <v>45384</v>
      </c>
      <c r="B338" s="615"/>
      <c r="C338" s="510" t="s">
        <v>17204</v>
      </c>
      <c r="D338" s="353" t="str">
        <f>+IFERROR(INDEX('Mã KH'!$C$3:$C$4984,MATCH('Vin Hà nội  tháng 2'!$C338,'Mã KH'!$A$3:$A$4984,0)),"")</f>
        <v>Lô E khu đất D1 tòa nhà hỗn hợp Vườn Đào, Phường Phú Thượng, Quận Tây Hồ, HN</v>
      </c>
      <c r="E338" s="362">
        <v>4157150116</v>
      </c>
      <c r="F338" s="477"/>
      <c r="G338" s="17"/>
      <c r="H338" s="17"/>
      <c r="I338" s="17"/>
      <c r="J338" s="17"/>
      <c r="K338" s="17"/>
      <c r="L338" s="619"/>
      <c r="M338" s="17"/>
      <c r="N338" s="17"/>
      <c r="O338" s="17"/>
      <c r="P338" s="17"/>
      <c r="Q338" s="17"/>
      <c r="R338" s="17"/>
      <c r="S338" s="17"/>
      <c r="T338" s="17"/>
      <c r="U338" s="619">
        <v>10</v>
      </c>
      <c r="V338" s="619"/>
      <c r="W338" s="17"/>
      <c r="X338" s="17"/>
      <c r="Y338" s="17"/>
      <c r="Z338" s="17"/>
      <c r="AA338" s="17">
        <v>5</v>
      </c>
      <c r="AB338" s="17"/>
      <c r="AC338" s="619">
        <v>5</v>
      </c>
      <c r="AD338" s="619"/>
      <c r="AE338" s="17"/>
      <c r="AF338" s="17"/>
      <c r="AG338" s="17"/>
      <c r="AH338" s="17"/>
      <c r="AI338" s="17"/>
      <c r="AJ338" s="671"/>
      <c r="AT338" s="26"/>
      <c r="AU338" s="26"/>
      <c r="AV338" s="26"/>
      <c r="AW338" s="26"/>
      <c r="AX338" s="26"/>
      <c r="AY338" s="26"/>
    </row>
    <row r="339" spans="1:51" ht="18" customHeight="1" x14ac:dyDescent="0.3">
      <c r="A339" s="560">
        <v>45384</v>
      </c>
      <c r="B339" s="615"/>
      <c r="C339" s="510" t="s">
        <v>17335</v>
      </c>
      <c r="D339" s="353" t="str">
        <f>+IFERROR(INDEX('Mã KH'!$C$3:$C$4984,MATCH('Vin Hà nội  tháng 2'!$C339,'Mã KH'!$A$3:$A$4984,0)),"")</f>
        <v>Số 117 – 119 Yên Phụ, phường Yên Phụ, quận Tây Hồ, HN</v>
      </c>
      <c r="E339" s="362">
        <v>4157127521</v>
      </c>
      <c r="F339" s="477"/>
      <c r="G339" s="17"/>
      <c r="H339" s="17"/>
      <c r="I339" s="17"/>
      <c r="J339" s="17"/>
      <c r="K339" s="17"/>
      <c r="L339" s="619"/>
      <c r="M339" s="17"/>
      <c r="N339" s="17"/>
      <c r="O339" s="17"/>
      <c r="P339" s="17"/>
      <c r="Q339" s="17"/>
      <c r="R339" s="17"/>
      <c r="S339" s="17"/>
      <c r="T339" s="17"/>
      <c r="U339" s="619">
        <v>10</v>
      </c>
      <c r="V339" s="619"/>
      <c r="W339" s="17"/>
      <c r="X339" s="17"/>
      <c r="Y339" s="17"/>
      <c r="Z339" s="17"/>
      <c r="AA339" s="17"/>
      <c r="AB339" s="17"/>
      <c r="AC339" s="619"/>
      <c r="AD339" s="619"/>
      <c r="AE339" s="17"/>
      <c r="AF339" s="17"/>
      <c r="AG339" s="17"/>
      <c r="AH339" s="17"/>
      <c r="AI339" s="17"/>
      <c r="AJ339" s="671"/>
      <c r="AT339" s="26"/>
      <c r="AU339" s="26"/>
      <c r="AV339" s="26"/>
      <c r="AW339" s="26"/>
      <c r="AX339" s="26"/>
      <c r="AY339" s="26"/>
    </row>
    <row r="340" spans="1:51" ht="18" customHeight="1" x14ac:dyDescent="0.3">
      <c r="A340" s="560">
        <v>45384</v>
      </c>
      <c r="B340" s="615"/>
      <c r="C340" s="510" t="s">
        <v>17335</v>
      </c>
      <c r="D340" s="353" t="str">
        <f>+IFERROR(INDEX('Mã KH'!$C$3:$C$4984,MATCH('Vin Hà nội  tháng 2'!$C340,'Mã KH'!$A$3:$A$4984,0)),"")</f>
        <v>Số 117 – 119 Yên Phụ, phường Yên Phụ, quận Tây Hồ, HN</v>
      </c>
      <c r="E340" s="362">
        <v>4157127564</v>
      </c>
      <c r="F340" s="477"/>
      <c r="G340" s="17"/>
      <c r="H340" s="17"/>
      <c r="I340" s="17"/>
      <c r="J340" s="17"/>
      <c r="K340" s="17"/>
      <c r="L340" s="619"/>
      <c r="M340" s="17"/>
      <c r="N340" s="17"/>
      <c r="O340" s="17"/>
      <c r="P340" s="17"/>
      <c r="Q340" s="17"/>
      <c r="R340" s="17"/>
      <c r="S340" s="17"/>
      <c r="T340" s="17"/>
      <c r="U340" s="619"/>
      <c r="V340" s="619">
        <v>5</v>
      </c>
      <c r="W340" s="17"/>
      <c r="X340" s="17"/>
      <c r="Y340" s="17"/>
      <c r="Z340" s="17"/>
      <c r="AA340" s="17"/>
      <c r="AB340" s="17"/>
      <c r="AC340" s="619">
        <v>10</v>
      </c>
      <c r="AD340" s="619"/>
      <c r="AE340" s="17"/>
      <c r="AF340" s="17"/>
      <c r="AG340" s="17"/>
      <c r="AH340" s="17"/>
      <c r="AI340" s="17"/>
      <c r="AJ340" s="671"/>
      <c r="AT340" s="26"/>
      <c r="AU340" s="26"/>
      <c r="AV340" s="26"/>
      <c r="AW340" s="26"/>
      <c r="AX340" s="26"/>
      <c r="AY340" s="26"/>
    </row>
    <row r="341" spans="1:51" ht="18" customHeight="1" x14ac:dyDescent="0.3">
      <c r="A341" s="560">
        <v>45384</v>
      </c>
      <c r="B341" s="615"/>
      <c r="C341" s="510" t="s">
        <v>17336</v>
      </c>
      <c r="D341" s="353" t="str">
        <f>+IFERROR(INDEX('Mã KH'!$C$3:$C$4984,MATCH('Vin Hà nội  tháng 2'!$C341,'Mã KH'!$A$3:$A$4984,0)),"")</f>
        <v>200 Hoàng Hoa Thám, phường Thụy Khuê , Quận Tây Hồ, HN</v>
      </c>
      <c r="E341" s="362">
        <v>4157090927</v>
      </c>
      <c r="F341" s="477"/>
      <c r="G341" s="17"/>
      <c r="H341" s="17"/>
      <c r="I341" s="17"/>
      <c r="J341" s="17"/>
      <c r="K341" s="17"/>
      <c r="L341" s="619"/>
      <c r="M341" s="17"/>
      <c r="N341" s="17"/>
      <c r="O341" s="17"/>
      <c r="P341" s="17"/>
      <c r="Q341" s="17"/>
      <c r="R341" s="17"/>
      <c r="S341" s="17"/>
      <c r="T341" s="17"/>
      <c r="U341" s="619">
        <v>10</v>
      </c>
      <c r="V341" s="619">
        <v>10</v>
      </c>
      <c r="W341" s="17"/>
      <c r="X341" s="17"/>
      <c r="Y341" s="17"/>
      <c r="Z341" s="17"/>
      <c r="AA341" s="17"/>
      <c r="AB341" s="17"/>
      <c r="AC341" s="619">
        <v>6</v>
      </c>
      <c r="AD341" s="619"/>
      <c r="AE341" s="17"/>
      <c r="AF341" s="17"/>
      <c r="AG341" s="17"/>
      <c r="AH341" s="17"/>
      <c r="AI341" s="17"/>
      <c r="AJ341" s="671"/>
      <c r="AT341" s="26"/>
      <c r="AU341" s="26"/>
      <c r="AV341" s="26"/>
      <c r="AW341" s="26"/>
      <c r="AX341" s="26"/>
      <c r="AY341" s="26"/>
    </row>
    <row r="342" spans="1:51" ht="18" customHeight="1" x14ac:dyDescent="0.3">
      <c r="A342" s="560">
        <v>45384</v>
      </c>
      <c r="B342" s="615"/>
      <c r="C342" s="510" t="s">
        <v>17337</v>
      </c>
      <c r="D342" s="353" t="str">
        <f>+IFERROR(INDEX('Mã KH'!$C$3:$C$4984,MATCH('Vin Hà nội  tháng 2'!$C342,'Mã KH'!$A$3:$A$4984,0)),"")</f>
        <v>Số 19B đường Tô Ngọc Vân, phường Quảng An, quận Tây Hồ, Hà Nội</v>
      </c>
      <c r="E342" s="362">
        <v>4157116727</v>
      </c>
      <c r="F342" s="477"/>
      <c r="G342" s="17"/>
      <c r="H342" s="17"/>
      <c r="I342" s="17"/>
      <c r="J342" s="17"/>
      <c r="K342" s="17"/>
      <c r="L342" s="619"/>
      <c r="M342" s="17"/>
      <c r="N342" s="17"/>
      <c r="O342" s="17"/>
      <c r="P342" s="17"/>
      <c r="Q342" s="17"/>
      <c r="R342" s="17"/>
      <c r="S342" s="17"/>
      <c r="T342" s="17"/>
      <c r="U342" s="619">
        <v>10</v>
      </c>
      <c r="V342" s="619"/>
      <c r="W342" s="17"/>
      <c r="X342" s="17"/>
      <c r="Y342" s="17"/>
      <c r="Z342" s="17"/>
      <c r="AA342" s="17"/>
      <c r="AB342" s="17"/>
      <c r="AC342" s="619">
        <v>10</v>
      </c>
      <c r="AD342" s="619"/>
      <c r="AE342" s="17"/>
      <c r="AF342" s="17"/>
      <c r="AG342" s="17"/>
      <c r="AH342" s="17"/>
      <c r="AI342" s="17"/>
      <c r="AJ342" s="671"/>
      <c r="AT342" s="26"/>
      <c r="AU342" s="26"/>
      <c r="AV342" s="26"/>
      <c r="AW342" s="26"/>
      <c r="AX342" s="26"/>
      <c r="AY342" s="26"/>
    </row>
    <row r="343" spans="1:51" ht="18" customHeight="1" x14ac:dyDescent="0.3">
      <c r="A343" s="560">
        <v>45384</v>
      </c>
      <c r="B343" s="615"/>
      <c r="C343" s="510" t="s">
        <v>17338</v>
      </c>
      <c r="D343" s="353" t="str">
        <f>+IFERROR(INDEX('Mã KH'!$C$3:$C$4984,MATCH('Vin Hà nội  tháng 2'!$C343,'Mã KH'!$A$3:$A$4984,0)),"")</f>
        <v>Số 387 đường Thụy Khuê, P.Bưởi, Q.Tây Hồ, Hà Nội</v>
      </c>
      <c r="E343" s="362">
        <v>4157135154</v>
      </c>
      <c r="F343" s="477"/>
      <c r="G343" s="17"/>
      <c r="H343" s="17"/>
      <c r="I343" s="17"/>
      <c r="J343" s="17"/>
      <c r="K343" s="17"/>
      <c r="L343" s="619"/>
      <c r="M343" s="17"/>
      <c r="N343" s="17"/>
      <c r="O343" s="17"/>
      <c r="P343" s="17"/>
      <c r="Q343" s="17"/>
      <c r="R343" s="17"/>
      <c r="S343" s="17"/>
      <c r="T343" s="17"/>
      <c r="U343" s="619">
        <v>10</v>
      </c>
      <c r="V343" s="619">
        <v>10</v>
      </c>
      <c r="W343" s="17"/>
      <c r="X343" s="17"/>
      <c r="Y343" s="17"/>
      <c r="Z343" s="17"/>
      <c r="AA343" s="17"/>
      <c r="AB343" s="17"/>
      <c r="AC343" s="619"/>
      <c r="AD343" s="619"/>
      <c r="AE343" s="17"/>
      <c r="AF343" s="17"/>
      <c r="AG343" s="17"/>
      <c r="AH343" s="17"/>
      <c r="AI343" s="17"/>
      <c r="AJ343" s="671"/>
      <c r="AT343" s="26"/>
      <c r="AU343" s="26"/>
      <c r="AV343" s="26"/>
      <c r="AW343" s="26"/>
      <c r="AX343" s="26"/>
      <c r="AY343" s="26"/>
    </row>
    <row r="344" spans="1:51" ht="18" customHeight="1" x14ac:dyDescent="0.3">
      <c r="A344" s="560">
        <v>45384</v>
      </c>
      <c r="B344" s="615"/>
      <c r="C344" s="510" t="s">
        <v>17339</v>
      </c>
      <c r="D344" s="353" t="str">
        <f>+IFERROR(INDEX('Mã KH'!$C$3:$C$4984,MATCH('Vin Hà nội  tháng 2'!$C344,'Mã KH'!$A$3:$A$4984,0)),"")</f>
        <v>Dịch vụ tầng 1-CT2A, khu nhà ở Xuân La, phường Xuân La, quận Tây Hồ, Hà Nội</v>
      </c>
      <c r="E344" s="362">
        <v>4157074335</v>
      </c>
      <c r="F344" s="477"/>
      <c r="G344" s="17"/>
      <c r="H344" s="17"/>
      <c r="I344" s="17"/>
      <c r="J344" s="17"/>
      <c r="K344" s="17"/>
      <c r="L344" s="619"/>
      <c r="M344" s="17"/>
      <c r="N344" s="17"/>
      <c r="O344" s="17"/>
      <c r="P344" s="17"/>
      <c r="Q344" s="17"/>
      <c r="R344" s="17"/>
      <c r="S344" s="17"/>
      <c r="T344" s="17"/>
      <c r="U344" s="619">
        <v>15</v>
      </c>
      <c r="V344" s="619">
        <v>6</v>
      </c>
      <c r="W344" s="17"/>
      <c r="X344" s="17"/>
      <c r="Y344" s="17"/>
      <c r="Z344" s="17"/>
      <c r="AA344" s="17"/>
      <c r="AB344" s="17"/>
      <c r="AC344" s="619"/>
      <c r="AD344" s="619"/>
      <c r="AE344" s="17"/>
      <c r="AF344" s="17"/>
      <c r="AG344" s="17"/>
      <c r="AH344" s="17"/>
      <c r="AI344" s="17"/>
      <c r="AJ344" s="671"/>
      <c r="AT344" s="26"/>
      <c r="AU344" s="26"/>
      <c r="AV344" s="26"/>
      <c r="AW344" s="26"/>
      <c r="AX344" s="26"/>
      <c r="AY344" s="26"/>
    </row>
    <row r="345" spans="1:51" ht="18" customHeight="1" x14ac:dyDescent="0.3">
      <c r="A345" s="560">
        <v>45384</v>
      </c>
      <c r="B345" s="615"/>
      <c r="C345" s="510" t="s">
        <v>17340</v>
      </c>
      <c r="D345" s="353" t="str">
        <f>+IFERROR(INDEX('Mã KH'!$C$3:$C$4984,MATCH('Vin Hà nội  tháng 2'!$C345,'Mã KH'!$A$3:$A$4984,0)),"")</f>
        <v>Số 11C Ngõ 124 Âu Cơ, Phường Tứ Liên, Quận Tây Hồ, HN</v>
      </c>
      <c r="E345" s="362">
        <v>4157070068</v>
      </c>
      <c r="F345" s="477"/>
      <c r="G345" s="17"/>
      <c r="H345" s="17"/>
      <c r="I345" s="17"/>
      <c r="J345" s="17"/>
      <c r="K345" s="17"/>
      <c r="L345" s="619"/>
      <c r="M345" s="17"/>
      <c r="N345" s="17"/>
      <c r="O345" s="17"/>
      <c r="P345" s="17"/>
      <c r="Q345" s="17"/>
      <c r="R345" s="17"/>
      <c r="S345" s="17"/>
      <c r="T345" s="17"/>
      <c r="U345" s="619">
        <v>15</v>
      </c>
      <c r="V345" s="619">
        <v>10</v>
      </c>
      <c r="W345" s="17"/>
      <c r="X345" s="17"/>
      <c r="Y345" s="17"/>
      <c r="Z345" s="17"/>
      <c r="AA345" s="17"/>
      <c r="AB345" s="17"/>
      <c r="AC345" s="619">
        <v>5</v>
      </c>
      <c r="AD345" s="619"/>
      <c r="AE345" s="17"/>
      <c r="AF345" s="17">
        <v>5</v>
      </c>
      <c r="AG345" s="17"/>
      <c r="AH345" s="17"/>
      <c r="AI345" s="17"/>
      <c r="AJ345" s="671"/>
      <c r="AT345" s="26"/>
      <c r="AU345" s="26"/>
      <c r="AV345" s="26"/>
      <c r="AW345" s="26"/>
      <c r="AX345" s="26"/>
      <c r="AY345" s="26"/>
    </row>
    <row r="346" spans="1:51" ht="18" customHeight="1" x14ac:dyDescent="0.3">
      <c r="A346" s="560">
        <v>45384</v>
      </c>
      <c r="B346" s="615"/>
      <c r="C346" s="510" t="s">
        <v>17341</v>
      </c>
      <c r="D346" s="353" t="str">
        <f>+IFERROR(INDEX('Mã KH'!$C$3:$C$4984,MATCH('Vin Hà nội  tháng 2'!$C346,'Mã KH'!$A$3:$A$4984,0)),"")</f>
        <v>119 Đường Nước Phần lan, phường Tứ Liên, quận Tây Hồ, HN</v>
      </c>
      <c r="E346" s="362">
        <v>4156965648</v>
      </c>
      <c r="F346" s="477"/>
      <c r="G346" s="17"/>
      <c r="H346" s="17"/>
      <c r="I346" s="17"/>
      <c r="J346" s="17"/>
      <c r="K346" s="17"/>
      <c r="L346" s="619"/>
      <c r="M346" s="17"/>
      <c r="N346" s="17"/>
      <c r="O346" s="17"/>
      <c r="P346" s="17"/>
      <c r="Q346" s="17"/>
      <c r="R346" s="17"/>
      <c r="S346" s="17"/>
      <c r="T346" s="17"/>
      <c r="U346" s="619">
        <v>10</v>
      </c>
      <c r="V346" s="619">
        <v>10</v>
      </c>
      <c r="W346" s="17"/>
      <c r="X346" s="17"/>
      <c r="Y346" s="17"/>
      <c r="Z346" s="17"/>
      <c r="AA346" s="17"/>
      <c r="AB346" s="17"/>
      <c r="AC346" s="619">
        <v>10</v>
      </c>
      <c r="AD346" s="619"/>
      <c r="AE346" s="17"/>
      <c r="AF346" s="17"/>
      <c r="AG346" s="17"/>
      <c r="AH346" s="17"/>
      <c r="AI346" s="17"/>
      <c r="AJ346" s="671"/>
      <c r="AT346" s="26"/>
      <c r="AU346" s="26"/>
      <c r="AV346" s="26"/>
      <c r="AW346" s="26"/>
      <c r="AX346" s="26"/>
      <c r="AY346" s="26"/>
    </row>
    <row r="347" spans="1:51" ht="18" customHeight="1" x14ac:dyDescent="0.25">
      <c r="A347" s="560">
        <v>45384</v>
      </c>
      <c r="B347" s="200"/>
      <c r="C347" s="510" t="s">
        <v>17342</v>
      </c>
      <c r="D347" s="353" t="str">
        <f>+IFERROR(INDEX('Mã KH'!$C$3:$C$4984,MATCH('Vin Hà nội  tháng 2'!$C347,'Mã KH'!$A$3:$A$4984,0)),"")</f>
        <v>Số 31, ngõ 310 đường Nghi Tàm, phường Yên Phụ, quận Tây Hồ, Hà Nội</v>
      </c>
      <c r="E347" s="362">
        <v>4157037890</v>
      </c>
      <c r="F347" s="477"/>
      <c r="G347" s="17"/>
      <c r="H347" s="17"/>
      <c r="I347" s="17"/>
      <c r="J347" s="17"/>
      <c r="K347" s="17"/>
      <c r="L347" s="619"/>
      <c r="M347" s="17"/>
      <c r="N347" s="17"/>
      <c r="O347" s="17"/>
      <c r="P347" s="17"/>
      <c r="Q347" s="17"/>
      <c r="R347" s="17"/>
      <c r="S347" s="17"/>
      <c r="T347" s="17"/>
      <c r="U347" s="619">
        <v>20</v>
      </c>
      <c r="V347" s="619">
        <v>20</v>
      </c>
      <c r="W347" s="17"/>
      <c r="X347" s="17"/>
      <c r="Y347" s="17"/>
      <c r="Z347" s="17"/>
      <c r="AA347" s="17"/>
      <c r="AB347" s="17"/>
      <c r="AC347" s="619"/>
      <c r="AD347" s="619"/>
      <c r="AE347" s="17"/>
      <c r="AF347" s="17"/>
      <c r="AG347" s="17"/>
      <c r="AH347" s="17"/>
      <c r="AI347" s="17"/>
      <c r="AJ347" s="671"/>
      <c r="AT347" s="26"/>
      <c r="AU347" s="26"/>
      <c r="AV347" s="26"/>
      <c r="AW347" s="26"/>
      <c r="AX347" s="26"/>
      <c r="AY347" s="26"/>
    </row>
    <row r="348" spans="1:51" ht="18" customHeight="1" x14ac:dyDescent="0.25">
      <c r="A348" s="560">
        <v>45384</v>
      </c>
      <c r="B348" s="680" t="s">
        <v>17343</v>
      </c>
      <c r="C348" s="510" t="s">
        <v>17344</v>
      </c>
      <c r="D348" s="353" t="str">
        <f>+IFERROR(INDEX('Mã KH'!$C$3:$C$4984,MATCH('Vin Hà nội  tháng 2'!$C348,'Mã KH'!$A$3:$A$4984,0)),"")</f>
        <v>Thôn Phượng Đồng, xã Phụng Châu, huyện Chương Mỹ, HN</v>
      </c>
      <c r="E348" s="362">
        <v>4156963697</v>
      </c>
      <c r="F348" s="392"/>
      <c r="G348" s="392"/>
      <c r="H348" s="392"/>
      <c r="I348" s="392"/>
      <c r="J348" s="392"/>
      <c r="K348" s="392"/>
      <c r="L348" s="392">
        <v>9</v>
      </c>
      <c r="M348" s="392"/>
      <c r="N348" s="392"/>
      <c r="O348" s="392"/>
      <c r="P348" s="392"/>
      <c r="Q348" s="392"/>
      <c r="R348" s="392"/>
      <c r="S348" s="392"/>
      <c r="T348" s="392"/>
      <c r="U348" s="392"/>
      <c r="V348" s="392">
        <v>6</v>
      </c>
      <c r="W348" s="392"/>
      <c r="X348" s="392"/>
      <c r="Y348" s="392"/>
      <c r="Z348" s="392"/>
      <c r="AA348" s="392"/>
      <c r="AB348" s="392"/>
      <c r="AC348" s="392"/>
      <c r="AD348" s="392"/>
      <c r="AE348" s="392"/>
      <c r="AF348" s="392"/>
      <c r="AG348" s="392"/>
      <c r="AH348" s="392"/>
      <c r="AI348" s="395"/>
      <c r="AJ348" s="616" t="s">
        <v>17356</v>
      </c>
      <c r="AT348" s="26"/>
      <c r="AU348" s="26"/>
      <c r="AV348" s="26"/>
      <c r="AW348" s="26"/>
      <c r="AX348" s="26"/>
      <c r="AY348" s="26"/>
    </row>
    <row r="349" spans="1:51" ht="18" customHeight="1" x14ac:dyDescent="0.25">
      <c r="A349" s="560">
        <v>45384</v>
      </c>
      <c r="B349" s="612"/>
      <c r="C349" s="510" t="s">
        <v>17345</v>
      </c>
      <c r="D349" s="353" t="str">
        <f>+IFERROR(INDEX('Mã KH'!$C$3:$C$4984,MATCH('Vin Hà nội  tháng 2'!$C349,'Mã KH'!$A$3:$A$4984,0)),"")</f>
        <v>Số 16 Hòa Sơn, Thị trấn Chúc Sơn, Huyện Chương Mỹ, HN</v>
      </c>
      <c r="E349" s="362">
        <v>4156963610</v>
      </c>
      <c r="F349" s="392"/>
      <c r="G349" s="392"/>
      <c r="H349" s="392"/>
      <c r="I349" s="392"/>
      <c r="J349" s="392"/>
      <c r="K349" s="392"/>
      <c r="L349" s="392">
        <v>10</v>
      </c>
      <c r="M349" s="392"/>
      <c r="N349" s="392"/>
      <c r="O349" s="392"/>
      <c r="P349" s="392"/>
      <c r="Q349" s="392"/>
      <c r="R349" s="392"/>
      <c r="S349" s="392"/>
      <c r="T349" s="392"/>
      <c r="U349" s="392"/>
      <c r="V349" s="392">
        <v>4</v>
      </c>
      <c r="W349" s="392"/>
      <c r="X349" s="392"/>
      <c r="Y349" s="392"/>
      <c r="Z349" s="392"/>
      <c r="AA349" s="392"/>
      <c r="AB349" s="392"/>
      <c r="AC349" s="392"/>
      <c r="AD349" s="392"/>
      <c r="AE349" s="392"/>
      <c r="AF349" s="392"/>
      <c r="AG349" s="392"/>
      <c r="AH349" s="392"/>
      <c r="AI349" s="395"/>
      <c r="AJ349" s="671"/>
      <c r="AT349" s="26"/>
      <c r="AU349" s="26"/>
      <c r="AV349" s="26"/>
      <c r="AW349" s="26"/>
      <c r="AX349" s="26"/>
      <c r="AY349" s="26"/>
    </row>
    <row r="350" spans="1:51" ht="18" customHeight="1" x14ac:dyDescent="0.25">
      <c r="A350" s="560">
        <v>45384</v>
      </c>
      <c r="B350" s="612"/>
      <c r="C350" s="510" t="s">
        <v>17345</v>
      </c>
      <c r="D350" s="353" t="str">
        <f>+IFERROR(INDEX('Mã KH'!$C$3:$C$4984,MATCH('Vin Hà nội  tháng 2'!$C350,'Mã KH'!$A$3:$A$4984,0)),"")</f>
        <v>Số 16 Hòa Sơn, Thị trấn Chúc Sơn, Huyện Chương Mỹ, HN</v>
      </c>
      <c r="E350" s="362">
        <v>4157051517</v>
      </c>
      <c r="F350" s="392"/>
      <c r="G350" s="392"/>
      <c r="H350" s="392"/>
      <c r="I350" s="392"/>
      <c r="J350" s="392"/>
      <c r="K350" s="392"/>
      <c r="L350" s="392"/>
      <c r="M350" s="392"/>
      <c r="N350" s="392"/>
      <c r="O350" s="392"/>
      <c r="P350" s="392"/>
      <c r="Q350" s="392"/>
      <c r="R350" s="392"/>
      <c r="S350" s="392"/>
      <c r="T350" s="392"/>
      <c r="U350" s="392">
        <v>10</v>
      </c>
      <c r="V350" s="392"/>
      <c r="W350" s="392"/>
      <c r="X350" s="392"/>
      <c r="Y350" s="392"/>
      <c r="Z350" s="392"/>
      <c r="AA350" s="392"/>
      <c r="AB350" s="392"/>
      <c r="AC350" s="392"/>
      <c r="AD350" s="392"/>
      <c r="AE350" s="392"/>
      <c r="AF350" s="392"/>
      <c r="AG350" s="392"/>
      <c r="AH350" s="392"/>
      <c r="AI350" s="395"/>
      <c r="AJ350" s="671"/>
      <c r="AT350" s="26"/>
      <c r="AU350" s="26"/>
      <c r="AV350" s="26"/>
      <c r="AW350" s="26"/>
      <c r="AX350" s="26"/>
      <c r="AY350" s="26"/>
    </row>
    <row r="351" spans="1:51" ht="18" customHeight="1" x14ac:dyDescent="0.25">
      <c r="A351" s="560">
        <v>45384</v>
      </c>
      <c r="B351" s="612"/>
      <c r="C351" s="510" t="s">
        <v>17346</v>
      </c>
      <c r="D351" s="353" t="str">
        <f>+IFERROR(INDEX('Mã KH'!$C$3:$C$4984,MATCH('Vin Hà nội  tháng 2'!$C351,'Mã KH'!$A$3:$A$4984,0)),"")</f>
        <v>Số 118 Hòa Sơn, Thị Trấn Chúc Sơn, Huyện Chương Mỹ, HN</v>
      </c>
      <c r="E351" s="362">
        <v>4157051983</v>
      </c>
      <c r="F351" s="392"/>
      <c r="G351" s="392"/>
      <c r="H351" s="392"/>
      <c r="I351" s="392"/>
      <c r="J351" s="392"/>
      <c r="K351" s="392"/>
      <c r="L351" s="392"/>
      <c r="M351" s="392"/>
      <c r="N351" s="392"/>
      <c r="O351" s="392"/>
      <c r="P351" s="392"/>
      <c r="Q351" s="392"/>
      <c r="R351" s="392"/>
      <c r="S351" s="392"/>
      <c r="T351" s="392"/>
      <c r="U351" s="392">
        <v>8</v>
      </c>
      <c r="V351" s="392"/>
      <c r="W351" s="392"/>
      <c r="X351" s="392"/>
      <c r="Y351" s="392"/>
      <c r="Z351" s="392"/>
      <c r="AA351" s="392"/>
      <c r="AB351" s="392"/>
      <c r="AC351" s="392"/>
      <c r="AD351" s="392"/>
      <c r="AE351" s="392"/>
      <c r="AF351" s="392"/>
      <c r="AG351" s="392"/>
      <c r="AH351" s="392"/>
      <c r="AI351" s="395"/>
      <c r="AJ351" s="671"/>
      <c r="AT351" s="26"/>
      <c r="AU351" s="26"/>
      <c r="AV351" s="26"/>
      <c r="AW351" s="26"/>
      <c r="AX351" s="26"/>
      <c r="AY351" s="26"/>
    </row>
    <row r="352" spans="1:51" ht="18" customHeight="1" x14ac:dyDescent="0.25">
      <c r="A352" s="560">
        <v>45384</v>
      </c>
      <c r="B352" s="612"/>
      <c r="C352" s="510" t="s">
        <v>17346</v>
      </c>
      <c r="D352" s="353" t="str">
        <f>+IFERROR(INDEX('Mã KH'!$C$3:$C$4984,MATCH('Vin Hà nội  tháng 2'!$C352,'Mã KH'!$A$3:$A$4984,0)),"")</f>
        <v>Số 118 Hòa Sơn, Thị Trấn Chúc Sơn, Huyện Chương Mỹ, HN</v>
      </c>
      <c r="E352" s="362">
        <v>4157041959</v>
      </c>
      <c r="F352" s="392"/>
      <c r="G352" s="392"/>
      <c r="H352" s="392"/>
      <c r="I352" s="392"/>
      <c r="J352" s="392"/>
      <c r="K352" s="392"/>
      <c r="L352" s="392"/>
      <c r="M352" s="392"/>
      <c r="N352" s="392"/>
      <c r="O352" s="392"/>
      <c r="P352" s="392"/>
      <c r="Q352" s="392"/>
      <c r="R352" s="392"/>
      <c r="S352" s="392"/>
      <c r="T352" s="392"/>
      <c r="U352" s="392"/>
      <c r="V352" s="392">
        <v>10</v>
      </c>
      <c r="W352" s="392"/>
      <c r="X352" s="392"/>
      <c r="Y352" s="392"/>
      <c r="Z352" s="392"/>
      <c r="AA352" s="392"/>
      <c r="AB352" s="392"/>
      <c r="AC352" s="392">
        <v>10</v>
      </c>
      <c r="AD352" s="392"/>
      <c r="AE352" s="392"/>
      <c r="AF352" s="392">
        <v>10</v>
      </c>
      <c r="AG352" s="392"/>
      <c r="AH352" s="392"/>
      <c r="AI352" s="395"/>
      <c r="AJ352" s="671"/>
      <c r="AT352" s="26"/>
      <c r="AU352" s="26"/>
      <c r="AV352" s="26"/>
      <c r="AW352" s="26"/>
      <c r="AX352" s="26"/>
      <c r="AY352" s="26"/>
    </row>
    <row r="353" spans="1:51" ht="18" customHeight="1" x14ac:dyDescent="0.25">
      <c r="A353" s="560">
        <v>45384</v>
      </c>
      <c r="B353" s="612"/>
      <c r="C353" s="510" t="s">
        <v>17347</v>
      </c>
      <c r="D353" s="353" t="str">
        <f>+IFERROR(INDEX('Mã KH'!$C$3:$C$4984,MATCH('Vin Hà nội  tháng 2'!$C353,'Mã KH'!$A$3:$A$4984,0)),"")</f>
        <v>Số 15 Yên Sơn, Thị Trấn Chúc Sơn, Huyện Chương Mỹ, HN</v>
      </c>
      <c r="E353" s="362">
        <v>4157051935</v>
      </c>
      <c r="F353" s="392"/>
      <c r="G353" s="392"/>
      <c r="H353" s="392"/>
      <c r="I353" s="392"/>
      <c r="J353" s="392"/>
      <c r="K353" s="392"/>
      <c r="L353" s="392"/>
      <c r="M353" s="392"/>
      <c r="N353" s="392"/>
      <c r="O353" s="392"/>
      <c r="P353" s="392"/>
      <c r="Q353" s="392"/>
      <c r="R353" s="392"/>
      <c r="S353" s="392"/>
      <c r="T353" s="392"/>
      <c r="U353" s="392">
        <v>8</v>
      </c>
      <c r="V353" s="392"/>
      <c r="W353" s="392"/>
      <c r="X353" s="392"/>
      <c r="Y353" s="392"/>
      <c r="Z353" s="392"/>
      <c r="AA353" s="392"/>
      <c r="AB353" s="392"/>
      <c r="AC353" s="392"/>
      <c r="AD353" s="392"/>
      <c r="AE353" s="392"/>
      <c r="AF353" s="392"/>
      <c r="AG353" s="392"/>
      <c r="AH353" s="392"/>
      <c r="AI353" s="395"/>
      <c r="AJ353" s="671"/>
      <c r="AT353" s="26"/>
      <c r="AU353" s="26"/>
      <c r="AV353" s="26"/>
      <c r="AW353" s="26"/>
      <c r="AX353" s="26"/>
      <c r="AY353" s="26"/>
    </row>
    <row r="354" spans="1:51" ht="18" customHeight="1" x14ac:dyDescent="0.25">
      <c r="A354" s="560">
        <v>45384</v>
      </c>
      <c r="B354" s="612"/>
      <c r="C354" s="510" t="s">
        <v>17348</v>
      </c>
      <c r="D354" s="353" t="str">
        <f>+IFERROR(INDEX('Mã KH'!$C$3:$C$4984,MATCH('Vin Hà nội  tháng 2'!$C354,'Mã KH'!$A$3:$A$4984,0)),"")</f>
        <v>Thôn Đồng Du, Xã Hợp Đồng, Huyện Chương Mỹ, TP. Hà Nội</v>
      </c>
      <c r="E354" s="362">
        <v>4157052086</v>
      </c>
      <c r="F354" s="392"/>
      <c r="G354" s="392"/>
      <c r="H354" s="392"/>
      <c r="I354" s="392"/>
      <c r="J354" s="392"/>
      <c r="K354" s="392"/>
      <c r="L354" s="392"/>
      <c r="M354" s="392"/>
      <c r="N354" s="392"/>
      <c r="O354" s="392"/>
      <c r="P354" s="392"/>
      <c r="Q354" s="392"/>
      <c r="R354" s="392"/>
      <c r="S354" s="392"/>
      <c r="T354" s="392"/>
      <c r="U354" s="392">
        <v>8</v>
      </c>
      <c r="V354" s="392"/>
      <c r="W354" s="392"/>
      <c r="X354" s="392"/>
      <c r="Y354" s="392"/>
      <c r="Z354" s="392"/>
      <c r="AA354" s="392"/>
      <c r="AB354" s="392"/>
      <c r="AC354" s="392"/>
      <c r="AD354" s="392"/>
      <c r="AE354" s="392"/>
      <c r="AF354" s="392"/>
      <c r="AG354" s="392"/>
      <c r="AH354" s="392"/>
      <c r="AI354" s="395"/>
      <c r="AJ354" s="671"/>
      <c r="AT354" s="26"/>
      <c r="AU354" s="26"/>
      <c r="AV354" s="26"/>
      <c r="AW354" s="26"/>
      <c r="AX354" s="26"/>
      <c r="AY354" s="26"/>
    </row>
    <row r="355" spans="1:51" ht="18" customHeight="1" x14ac:dyDescent="0.25">
      <c r="A355" s="560">
        <v>45384</v>
      </c>
      <c r="B355" s="612"/>
      <c r="C355" s="510" t="s">
        <v>17349</v>
      </c>
      <c r="D355" s="353" t="str">
        <f>+IFERROR(INDEX('Mã KH'!$C$3:$C$4984,MATCH('Vin Hà nội  tháng 2'!$C355,'Mã KH'!$A$3:$A$4984,0)),"")</f>
        <v>Số 68-70, Thôn 1, Xã Quảng Bị, Huyện Chương Mỹ, HN</v>
      </c>
      <c r="E355" s="362">
        <v>4156963706</v>
      </c>
      <c r="F355" s="392"/>
      <c r="G355" s="392"/>
      <c r="H355" s="392"/>
      <c r="I355" s="392"/>
      <c r="J355" s="392"/>
      <c r="K355" s="392"/>
      <c r="L355" s="392">
        <v>7</v>
      </c>
      <c r="M355" s="392"/>
      <c r="N355" s="392"/>
      <c r="O355" s="392"/>
      <c r="P355" s="392"/>
      <c r="Q355" s="392"/>
      <c r="R355" s="392"/>
      <c r="S355" s="392"/>
      <c r="T355" s="392"/>
      <c r="U355" s="392"/>
      <c r="V355" s="392">
        <v>12</v>
      </c>
      <c r="W355" s="392"/>
      <c r="X355" s="392"/>
      <c r="Y355" s="392"/>
      <c r="Z355" s="392"/>
      <c r="AA355" s="392"/>
      <c r="AB355" s="392"/>
      <c r="AC355" s="392"/>
      <c r="AD355" s="392"/>
      <c r="AE355" s="392"/>
      <c r="AF355" s="392"/>
      <c r="AG355" s="392"/>
      <c r="AH355" s="392"/>
      <c r="AI355" s="395"/>
      <c r="AJ355" s="671"/>
      <c r="AT355" s="26"/>
      <c r="AU355" s="26"/>
      <c r="AV355" s="26"/>
      <c r="AW355" s="26"/>
      <c r="AX355" s="26"/>
      <c r="AY355" s="26"/>
    </row>
    <row r="356" spans="1:51" ht="18" customHeight="1" x14ac:dyDescent="0.25">
      <c r="A356" s="560">
        <v>45384</v>
      </c>
      <c r="B356" s="612"/>
      <c r="C356" s="510" t="s">
        <v>9716</v>
      </c>
      <c r="D356" s="353" t="str">
        <f>+IFERROR(INDEX('Mã KH'!$C$3:$C$4984,MATCH('Vin Hà nội  tháng 2'!$C356,'Mã KH'!$A$3:$A$4984,0)),"")</f>
        <v>Thôn Ứng Hòa, Xã Lam Điền, Huyện Chương Mỹ, HN</v>
      </c>
      <c r="E356" s="362">
        <v>4157114544</v>
      </c>
      <c r="F356" s="392"/>
      <c r="G356" s="392"/>
      <c r="H356" s="392"/>
      <c r="I356" s="392"/>
      <c r="J356" s="392"/>
      <c r="K356" s="392"/>
      <c r="L356" s="392"/>
      <c r="M356" s="392"/>
      <c r="N356" s="392"/>
      <c r="O356" s="392"/>
      <c r="P356" s="392"/>
      <c r="Q356" s="392"/>
      <c r="R356" s="392"/>
      <c r="S356" s="392"/>
      <c r="T356" s="392"/>
      <c r="U356" s="392">
        <v>10</v>
      </c>
      <c r="V356" s="392">
        <v>20</v>
      </c>
      <c r="W356" s="392"/>
      <c r="X356" s="392"/>
      <c r="Y356" s="392"/>
      <c r="Z356" s="392"/>
      <c r="AA356" s="392"/>
      <c r="AB356" s="392"/>
      <c r="AC356" s="392">
        <v>15</v>
      </c>
      <c r="AD356" s="392">
        <v>10</v>
      </c>
      <c r="AE356" s="392"/>
      <c r="AF356" s="392"/>
      <c r="AG356" s="392"/>
      <c r="AH356" s="392"/>
      <c r="AI356" s="395"/>
      <c r="AJ356" s="671"/>
      <c r="AT356" s="26"/>
      <c r="AU356" s="26"/>
      <c r="AV356" s="26"/>
      <c r="AW356" s="26"/>
      <c r="AX356" s="26"/>
      <c r="AY356" s="26"/>
    </row>
    <row r="357" spans="1:51" ht="18" customHeight="1" x14ac:dyDescent="0.25">
      <c r="A357" s="560">
        <v>45384</v>
      </c>
      <c r="B357" s="612"/>
      <c r="C357" s="510" t="s">
        <v>9716</v>
      </c>
      <c r="D357" s="353" t="str">
        <f>+IFERROR(INDEX('Mã KH'!$C$3:$C$4984,MATCH('Vin Hà nội  tháng 2'!$C357,'Mã KH'!$A$3:$A$4984,0)),"")</f>
        <v>Thôn Ứng Hòa, Xã Lam Điền, Huyện Chương Mỹ, HN</v>
      </c>
      <c r="E357" s="362">
        <v>4157052143</v>
      </c>
      <c r="F357" s="392"/>
      <c r="G357" s="392"/>
      <c r="H357" s="392"/>
      <c r="I357" s="392"/>
      <c r="J357" s="392"/>
      <c r="K357" s="392"/>
      <c r="L357" s="392"/>
      <c r="M357" s="392"/>
      <c r="N357" s="392"/>
      <c r="O357" s="392"/>
      <c r="P357" s="392"/>
      <c r="Q357" s="392"/>
      <c r="R357" s="392"/>
      <c r="S357" s="392"/>
      <c r="T357" s="392"/>
      <c r="U357" s="392">
        <v>10</v>
      </c>
      <c r="V357" s="392"/>
      <c r="W357" s="392"/>
      <c r="X357" s="392"/>
      <c r="Y357" s="392"/>
      <c r="Z357" s="392"/>
      <c r="AA357" s="392"/>
      <c r="AB357" s="392"/>
      <c r="AC357" s="392"/>
      <c r="AD357" s="392"/>
      <c r="AE357" s="392"/>
      <c r="AF357" s="392"/>
      <c r="AG357" s="392"/>
      <c r="AH357" s="392"/>
      <c r="AI357" s="395"/>
      <c r="AJ357" s="671"/>
      <c r="AT357" s="26"/>
      <c r="AU357" s="26"/>
      <c r="AV357" s="26"/>
      <c r="AW357" s="26"/>
      <c r="AX357" s="26"/>
      <c r="AY357" s="26"/>
    </row>
    <row r="358" spans="1:51" ht="18" customHeight="1" x14ac:dyDescent="0.25">
      <c r="A358" s="560">
        <v>45384</v>
      </c>
      <c r="B358" s="612"/>
      <c r="C358" s="510" t="s">
        <v>9716</v>
      </c>
      <c r="D358" s="353" t="str">
        <f>+IFERROR(INDEX('Mã KH'!$C$3:$C$4984,MATCH('Vin Hà nội  tháng 2'!$C358,'Mã KH'!$A$3:$A$4984,0)),"")</f>
        <v>Thôn Ứng Hòa, Xã Lam Điền, Huyện Chương Mỹ, HN</v>
      </c>
      <c r="E358" s="362">
        <v>4156963739</v>
      </c>
      <c r="F358" s="392"/>
      <c r="G358" s="392"/>
      <c r="H358" s="392"/>
      <c r="I358" s="392"/>
      <c r="J358" s="392"/>
      <c r="K358" s="392"/>
      <c r="L358" s="392">
        <v>8</v>
      </c>
      <c r="M358" s="392"/>
      <c r="N358" s="392"/>
      <c r="O358" s="392"/>
      <c r="P358" s="392"/>
      <c r="Q358" s="392"/>
      <c r="R358" s="392"/>
      <c r="S358" s="392"/>
      <c r="T358" s="392"/>
      <c r="U358" s="392"/>
      <c r="V358" s="392">
        <v>4</v>
      </c>
      <c r="W358" s="392"/>
      <c r="X358" s="392"/>
      <c r="Y358" s="392"/>
      <c r="Z358" s="392"/>
      <c r="AA358" s="392"/>
      <c r="AB358" s="392"/>
      <c r="AC358" s="392"/>
      <c r="AD358" s="392"/>
      <c r="AE358" s="392"/>
      <c r="AF358" s="392"/>
      <c r="AG358" s="392"/>
      <c r="AH358" s="392"/>
      <c r="AI358" s="395"/>
      <c r="AJ358" s="671"/>
      <c r="AT358" s="26"/>
      <c r="AU358" s="26"/>
      <c r="AV358" s="26"/>
      <c r="AW358" s="26"/>
      <c r="AX358" s="26"/>
      <c r="AY358" s="26"/>
    </row>
    <row r="359" spans="1:51" ht="18" customHeight="1" x14ac:dyDescent="0.25">
      <c r="A359" s="560">
        <v>45384</v>
      </c>
      <c r="B359" s="612"/>
      <c r="C359" s="510" t="s">
        <v>9416</v>
      </c>
      <c r="D359" s="353" t="str">
        <f>+IFERROR(INDEX('Mã KH'!$C$3:$C$4984,MATCH('Vin Hà nội  tháng 2'!$C359,'Mã KH'!$A$3:$A$4984,0)),"")</f>
        <v>Xóm Tân Minh, Thôn Yên Trường 2, Xã Trường Yên, Huyện Chương Mỹ, HN</v>
      </c>
      <c r="E359" s="362">
        <v>4156963671</v>
      </c>
      <c r="F359" s="392"/>
      <c r="G359" s="392"/>
      <c r="H359" s="392"/>
      <c r="I359" s="392"/>
      <c r="J359" s="392"/>
      <c r="K359" s="392"/>
      <c r="L359" s="392">
        <v>11</v>
      </c>
      <c r="M359" s="392"/>
      <c r="N359" s="392"/>
      <c r="O359" s="392"/>
      <c r="P359" s="392"/>
      <c r="Q359" s="392"/>
      <c r="R359" s="392"/>
      <c r="S359" s="392"/>
      <c r="T359" s="392"/>
      <c r="U359" s="392"/>
      <c r="V359" s="392">
        <v>12</v>
      </c>
      <c r="W359" s="392"/>
      <c r="X359" s="392"/>
      <c r="Y359" s="392"/>
      <c r="Z359" s="392"/>
      <c r="AA359" s="392"/>
      <c r="AB359" s="392"/>
      <c r="AC359" s="392"/>
      <c r="AD359" s="392"/>
      <c r="AE359" s="392"/>
      <c r="AF359" s="392"/>
      <c r="AG359" s="392"/>
      <c r="AH359" s="392"/>
      <c r="AI359" s="395"/>
      <c r="AJ359" s="671"/>
      <c r="AT359" s="26"/>
      <c r="AU359" s="26"/>
      <c r="AV359" s="26"/>
      <c r="AW359" s="26"/>
      <c r="AX359" s="26"/>
      <c r="AY359" s="26"/>
    </row>
    <row r="360" spans="1:51" ht="18" customHeight="1" x14ac:dyDescent="0.25">
      <c r="A360" s="560">
        <v>45384</v>
      </c>
      <c r="B360" s="612"/>
      <c r="C360" s="510" t="s">
        <v>9416</v>
      </c>
      <c r="D360" s="353" t="str">
        <f>+IFERROR(INDEX('Mã KH'!$C$3:$C$4984,MATCH('Vin Hà nội  tháng 2'!$C360,'Mã KH'!$A$3:$A$4984,0)),"")</f>
        <v>Xóm Tân Minh, Thôn Yên Trường 2, Xã Trường Yên, Huyện Chương Mỹ, HN</v>
      </c>
      <c r="E360" s="362">
        <v>4157051773</v>
      </c>
      <c r="F360" s="392"/>
      <c r="G360" s="392"/>
      <c r="H360" s="392"/>
      <c r="I360" s="392"/>
      <c r="J360" s="392"/>
      <c r="K360" s="392"/>
      <c r="L360" s="392"/>
      <c r="M360" s="392"/>
      <c r="N360" s="392"/>
      <c r="O360" s="392"/>
      <c r="P360" s="392"/>
      <c r="Q360" s="392"/>
      <c r="R360" s="392"/>
      <c r="S360" s="392"/>
      <c r="T360" s="392"/>
      <c r="U360" s="392">
        <v>8</v>
      </c>
      <c r="V360" s="392"/>
      <c r="W360" s="392"/>
      <c r="X360" s="392"/>
      <c r="Y360" s="392"/>
      <c r="Z360" s="392"/>
      <c r="AA360" s="392"/>
      <c r="AB360" s="392"/>
      <c r="AC360" s="392"/>
      <c r="AD360" s="392"/>
      <c r="AE360" s="392"/>
      <c r="AF360" s="392"/>
      <c r="AG360" s="392"/>
      <c r="AH360" s="392"/>
      <c r="AI360" s="395"/>
      <c r="AJ360" s="671"/>
      <c r="AT360" s="26"/>
      <c r="AU360" s="26"/>
      <c r="AV360" s="26"/>
      <c r="AW360" s="26"/>
      <c r="AX360" s="26"/>
      <c r="AY360" s="26"/>
    </row>
    <row r="361" spans="1:51" ht="18" customHeight="1" x14ac:dyDescent="0.25">
      <c r="A361" s="560">
        <v>45384</v>
      </c>
      <c r="B361" s="612"/>
      <c r="C361" s="510" t="s">
        <v>9706</v>
      </c>
      <c r="D361" s="353" t="str">
        <f>+IFERROR(INDEX('Mã KH'!$C$3:$C$4984,MATCH('Vin Hà nội  tháng 2'!$C361,'Mã KH'!$A$3:$A$4984,0)),"")</f>
        <v>Thôn Hòa Bình, Xã Hoàng Văn Thụ, Huyện Chương Mỹ, HN</v>
      </c>
      <c r="E361" s="362">
        <v>4157052135</v>
      </c>
      <c r="F361" s="392"/>
      <c r="G361" s="392"/>
      <c r="H361" s="392"/>
      <c r="I361" s="392"/>
      <c r="J361" s="392"/>
      <c r="K361" s="392"/>
      <c r="L361" s="392"/>
      <c r="M361" s="392"/>
      <c r="N361" s="392"/>
      <c r="O361" s="392"/>
      <c r="P361" s="392"/>
      <c r="Q361" s="392"/>
      <c r="R361" s="392"/>
      <c r="S361" s="392"/>
      <c r="T361" s="392"/>
      <c r="U361" s="392">
        <v>10</v>
      </c>
      <c r="V361" s="392"/>
      <c r="W361" s="392"/>
      <c r="X361" s="392"/>
      <c r="Y361" s="392"/>
      <c r="Z361" s="392"/>
      <c r="AA361" s="392"/>
      <c r="AB361" s="392"/>
      <c r="AC361" s="392"/>
      <c r="AD361" s="392"/>
      <c r="AE361" s="392"/>
      <c r="AF361" s="392"/>
      <c r="AG361" s="392"/>
      <c r="AH361" s="392"/>
      <c r="AI361" s="395"/>
      <c r="AJ361" s="671"/>
      <c r="AT361" s="26"/>
      <c r="AU361" s="26"/>
      <c r="AV361" s="26"/>
      <c r="AW361" s="26"/>
      <c r="AX361" s="26"/>
      <c r="AY361" s="26"/>
    </row>
    <row r="362" spans="1:51" ht="18" customHeight="1" x14ac:dyDescent="0.25">
      <c r="A362" s="560">
        <v>45384</v>
      </c>
      <c r="B362" s="612"/>
      <c r="C362" s="510" t="s">
        <v>17350</v>
      </c>
      <c r="D362" s="353" t="str">
        <f>+IFERROR(INDEX('Mã KH'!$C$3:$C$4984,MATCH('Vin Hà nội  tháng 2'!$C362,'Mã KH'!$A$3:$A$4984,0)),"")</f>
        <v>Thôn Đông Viên, X.Hữu Văn, H.Chương Mỹ, HN</v>
      </c>
      <c r="E362" s="362">
        <v>4157052003</v>
      </c>
      <c r="F362" s="392"/>
      <c r="G362" s="392"/>
      <c r="H362" s="392"/>
      <c r="I362" s="392"/>
      <c r="J362" s="392"/>
      <c r="K362" s="392"/>
      <c r="L362" s="392"/>
      <c r="M362" s="392"/>
      <c r="N362" s="392"/>
      <c r="O362" s="392"/>
      <c r="P362" s="392"/>
      <c r="Q362" s="392"/>
      <c r="R362" s="392"/>
      <c r="S362" s="392"/>
      <c r="T362" s="392"/>
      <c r="U362" s="392">
        <v>10</v>
      </c>
      <c r="V362" s="392"/>
      <c r="W362" s="392"/>
      <c r="X362" s="392"/>
      <c r="Y362" s="392"/>
      <c r="Z362" s="392"/>
      <c r="AA362" s="392"/>
      <c r="AB362" s="392"/>
      <c r="AC362" s="392"/>
      <c r="AD362" s="392"/>
      <c r="AE362" s="392"/>
      <c r="AF362" s="392"/>
      <c r="AG362" s="392"/>
      <c r="AH362" s="392"/>
      <c r="AI362" s="395"/>
      <c r="AJ362" s="671"/>
      <c r="AT362" s="26"/>
      <c r="AU362" s="26"/>
      <c r="AV362" s="26"/>
      <c r="AW362" s="26"/>
      <c r="AX362" s="26"/>
      <c r="AY362" s="26"/>
    </row>
    <row r="363" spans="1:51" ht="18" customHeight="1" x14ac:dyDescent="0.25">
      <c r="A363" s="560">
        <v>45384</v>
      </c>
      <c r="B363" s="680" t="s">
        <v>17217</v>
      </c>
      <c r="C363" s="510" t="s">
        <v>9770</v>
      </c>
      <c r="D363" s="353" t="str">
        <f>+IFERROR(INDEX('Mã KH'!$C$3:$C$4984,MATCH('Vin Hà nội  tháng 2'!$C363,'Mã KH'!$A$3:$A$4984,0)),"")</f>
        <v>Xóm 6, Xã Phúc Lâm, Huyện Mỹ Đức, HN</v>
      </c>
      <c r="E363" s="362">
        <v>4157052183</v>
      </c>
      <c r="F363" s="392"/>
      <c r="G363" s="392"/>
      <c r="H363" s="392"/>
      <c r="I363" s="392"/>
      <c r="J363" s="392"/>
      <c r="K363" s="392"/>
      <c r="L363" s="392"/>
      <c r="M363" s="392"/>
      <c r="N363" s="392"/>
      <c r="O363" s="392"/>
      <c r="P363" s="392"/>
      <c r="Q363" s="392"/>
      <c r="R363" s="392"/>
      <c r="S363" s="392"/>
      <c r="T363" s="392"/>
      <c r="U363" s="392">
        <v>10</v>
      </c>
      <c r="V363" s="392"/>
      <c r="W363" s="392"/>
      <c r="X363" s="392"/>
      <c r="Y363" s="392"/>
      <c r="Z363" s="392"/>
      <c r="AA363" s="392"/>
      <c r="AB363" s="392"/>
      <c r="AC363" s="392"/>
      <c r="AD363" s="392"/>
      <c r="AE363" s="392"/>
      <c r="AF363" s="392"/>
      <c r="AG363" s="392"/>
      <c r="AH363" s="392"/>
      <c r="AI363" s="395"/>
      <c r="AJ363" s="671"/>
      <c r="AT363" s="26"/>
      <c r="AU363" s="26"/>
      <c r="AV363" s="26"/>
      <c r="AW363" s="26"/>
      <c r="AX363" s="26"/>
      <c r="AY363" s="26"/>
    </row>
    <row r="364" spans="1:51" ht="18" customHeight="1" x14ac:dyDescent="0.25">
      <c r="A364" s="560">
        <v>45384</v>
      </c>
      <c r="B364" s="612"/>
      <c r="C364" s="510" t="s">
        <v>9770</v>
      </c>
      <c r="D364" s="353" t="str">
        <f>+IFERROR(INDEX('Mã KH'!$C$3:$C$4984,MATCH('Vin Hà nội  tháng 2'!$C364,'Mã KH'!$A$3:$A$4984,0)),"")</f>
        <v>Xóm 6, Xã Phúc Lâm, Huyện Mỹ Đức, HN</v>
      </c>
      <c r="E364" s="362">
        <v>4156963748</v>
      </c>
      <c r="F364" s="392"/>
      <c r="G364" s="392"/>
      <c r="H364" s="392"/>
      <c r="I364" s="392"/>
      <c r="J364" s="392"/>
      <c r="K364" s="392"/>
      <c r="L364" s="392">
        <v>8</v>
      </c>
      <c r="M364" s="392"/>
      <c r="N364" s="392"/>
      <c r="O364" s="392"/>
      <c r="P364" s="392"/>
      <c r="Q364" s="392"/>
      <c r="R364" s="392"/>
      <c r="S364" s="392"/>
      <c r="T364" s="392"/>
      <c r="U364" s="392"/>
      <c r="V364" s="392">
        <v>8</v>
      </c>
      <c r="W364" s="392"/>
      <c r="X364" s="392"/>
      <c r="Y364" s="392"/>
      <c r="Z364" s="392"/>
      <c r="AA364" s="392"/>
      <c r="AB364" s="392"/>
      <c r="AC364" s="392"/>
      <c r="AD364" s="392"/>
      <c r="AE364" s="392"/>
      <c r="AF364" s="392"/>
      <c r="AG364" s="392"/>
      <c r="AH364" s="392"/>
      <c r="AI364" s="395"/>
      <c r="AJ364" s="671"/>
      <c r="AT364" s="26"/>
      <c r="AU364" s="26"/>
      <c r="AV364" s="26"/>
      <c r="AW364" s="26"/>
      <c r="AX364" s="26"/>
      <c r="AY364" s="26"/>
    </row>
    <row r="365" spans="1:51" ht="18" customHeight="1" x14ac:dyDescent="0.25">
      <c r="A365" s="560">
        <v>45384</v>
      </c>
      <c r="B365" s="612"/>
      <c r="C365" s="510" t="s">
        <v>9644</v>
      </c>
      <c r="D365" s="353" t="str">
        <f>+IFERROR(INDEX('Mã KH'!$C$3:$C$4984,MATCH('Vin Hà nội  tháng 2'!$C365,'Mã KH'!$A$3:$A$4984,0)),"")</f>
        <v>Thôn Trung, Xã Thượng Lâm, Huyện Mỹ Đức, HN</v>
      </c>
      <c r="E365" s="362">
        <v>4156963716</v>
      </c>
      <c r="F365" s="392"/>
      <c r="G365" s="392"/>
      <c r="H365" s="392"/>
      <c r="I365" s="392"/>
      <c r="J365" s="392"/>
      <c r="K365" s="392"/>
      <c r="L365" s="392">
        <v>8</v>
      </c>
      <c r="M365" s="392"/>
      <c r="N365" s="392"/>
      <c r="O365" s="392"/>
      <c r="P365" s="392"/>
      <c r="Q365" s="392"/>
      <c r="R365" s="392"/>
      <c r="S365" s="392"/>
      <c r="T365" s="392"/>
      <c r="U365" s="392"/>
      <c r="V365" s="392">
        <v>6</v>
      </c>
      <c r="W365" s="392"/>
      <c r="X365" s="392"/>
      <c r="Y365" s="392"/>
      <c r="Z365" s="392"/>
      <c r="AA365" s="392"/>
      <c r="AB365" s="392"/>
      <c r="AC365" s="392"/>
      <c r="AD365" s="392"/>
      <c r="AE365" s="392"/>
      <c r="AF365" s="392"/>
      <c r="AG365" s="392"/>
      <c r="AH365" s="392"/>
      <c r="AI365" s="395"/>
      <c r="AJ365" s="671"/>
      <c r="AT365" s="26"/>
      <c r="AU365" s="26"/>
      <c r="AV365" s="26"/>
      <c r="AW365" s="26"/>
      <c r="AX365" s="26"/>
      <c r="AY365" s="26"/>
    </row>
    <row r="366" spans="1:51" ht="18" customHeight="1" x14ac:dyDescent="0.25">
      <c r="A366" s="560">
        <v>45384</v>
      </c>
      <c r="B366" s="612"/>
      <c r="C366" s="510" t="s">
        <v>9644</v>
      </c>
      <c r="D366" s="353" t="str">
        <f>+IFERROR(INDEX('Mã KH'!$C$3:$C$4984,MATCH('Vin Hà nội  tháng 2'!$C366,'Mã KH'!$A$3:$A$4984,0)),"")</f>
        <v>Thôn Trung, Xã Thượng Lâm, Huyện Mỹ Đức, HN</v>
      </c>
      <c r="E366" s="362">
        <v>4157052034</v>
      </c>
      <c r="F366" s="392"/>
      <c r="G366" s="392"/>
      <c r="H366" s="392"/>
      <c r="I366" s="392"/>
      <c r="J366" s="392"/>
      <c r="K366" s="392"/>
      <c r="L366" s="392"/>
      <c r="M366" s="392"/>
      <c r="N366" s="392"/>
      <c r="O366" s="392"/>
      <c r="P366" s="392"/>
      <c r="Q366" s="392"/>
      <c r="R366" s="392"/>
      <c r="S366" s="392"/>
      <c r="T366" s="392"/>
      <c r="U366" s="392">
        <v>10</v>
      </c>
      <c r="V366" s="392"/>
      <c r="W366" s="392"/>
      <c r="X366" s="392"/>
      <c r="Y366" s="392"/>
      <c r="Z366" s="392"/>
      <c r="AA366" s="392"/>
      <c r="AB366" s="392"/>
      <c r="AC366" s="392"/>
      <c r="AD366" s="392"/>
      <c r="AE366" s="392"/>
      <c r="AF366" s="392"/>
      <c r="AG366" s="392"/>
      <c r="AH366" s="392"/>
      <c r="AI366" s="395"/>
      <c r="AJ366" s="671"/>
      <c r="AT366" s="26"/>
      <c r="AU366" s="26"/>
      <c r="AV366" s="26"/>
      <c r="AW366" s="26"/>
      <c r="AX366" s="26"/>
      <c r="AY366" s="26"/>
    </row>
    <row r="367" spans="1:51" ht="18" customHeight="1" x14ac:dyDescent="0.25">
      <c r="A367" s="560">
        <v>45384</v>
      </c>
      <c r="B367" s="612"/>
      <c r="C367" s="510" t="s">
        <v>9690</v>
      </c>
      <c r="D367" s="353" t="str">
        <f>+IFERROR(INDEX('Mã KH'!$C$3:$C$4984,MATCH('Vin Hà nội  tháng 2'!$C367,'Mã KH'!$A$3:$A$4984,0)),"")</f>
        <v>Thôn Bờ Thồng, Xã Tuy Lai, Huyện Mỹ Đức, HN</v>
      </c>
      <c r="E367" s="362">
        <v>4157052117</v>
      </c>
      <c r="F367" s="392"/>
      <c r="G367" s="392"/>
      <c r="H367" s="392"/>
      <c r="I367" s="392"/>
      <c r="J367" s="392"/>
      <c r="K367" s="392"/>
      <c r="L367" s="392"/>
      <c r="M367" s="392"/>
      <c r="N367" s="392"/>
      <c r="O367" s="392"/>
      <c r="P367" s="392"/>
      <c r="Q367" s="392"/>
      <c r="R367" s="392"/>
      <c r="S367" s="392"/>
      <c r="T367" s="392"/>
      <c r="U367" s="392">
        <v>10</v>
      </c>
      <c r="V367" s="392"/>
      <c r="W367" s="392"/>
      <c r="X367" s="392"/>
      <c r="Y367" s="392"/>
      <c r="Z367" s="392"/>
      <c r="AA367" s="392"/>
      <c r="AB367" s="392"/>
      <c r="AC367" s="392"/>
      <c r="AD367" s="392"/>
      <c r="AE367" s="392"/>
      <c r="AF367" s="392"/>
      <c r="AG367" s="392"/>
      <c r="AH367" s="392"/>
      <c r="AI367" s="395"/>
      <c r="AJ367" s="671"/>
      <c r="AT367" s="26"/>
      <c r="AU367" s="26"/>
      <c r="AV367" s="26"/>
      <c r="AW367" s="26"/>
      <c r="AX367" s="26"/>
      <c r="AY367" s="26"/>
    </row>
    <row r="368" spans="1:51" ht="18" customHeight="1" x14ac:dyDescent="0.25">
      <c r="A368" s="560">
        <v>45384</v>
      </c>
      <c r="B368" s="612"/>
      <c r="C368" s="510" t="s">
        <v>9690</v>
      </c>
      <c r="D368" s="353" t="str">
        <f>+IFERROR(INDEX('Mã KH'!$C$3:$C$4984,MATCH('Vin Hà nội  tháng 2'!$C368,'Mã KH'!$A$3:$A$4984,0)),"")</f>
        <v>Thôn Bờ Thồng, Xã Tuy Lai, Huyện Mỹ Đức, HN</v>
      </c>
      <c r="E368" s="362">
        <v>4156963732</v>
      </c>
      <c r="F368" s="392"/>
      <c r="G368" s="392"/>
      <c r="H368" s="392"/>
      <c r="I368" s="392"/>
      <c r="J368" s="392"/>
      <c r="K368" s="392"/>
      <c r="L368" s="392">
        <v>9</v>
      </c>
      <c r="M368" s="392"/>
      <c r="N368" s="392"/>
      <c r="O368" s="392"/>
      <c r="P368" s="392"/>
      <c r="Q368" s="392"/>
      <c r="R368" s="392"/>
      <c r="S368" s="392"/>
      <c r="T368" s="392"/>
      <c r="U368" s="392"/>
      <c r="V368" s="392">
        <v>12</v>
      </c>
      <c r="W368" s="392"/>
      <c r="X368" s="392"/>
      <c r="Y368" s="392"/>
      <c r="Z368" s="392"/>
      <c r="AA368" s="392"/>
      <c r="AB368" s="392"/>
      <c r="AC368" s="392"/>
      <c r="AD368" s="392"/>
      <c r="AE368" s="392"/>
      <c r="AF368" s="392"/>
      <c r="AG368" s="392"/>
      <c r="AH368" s="392"/>
      <c r="AI368" s="395"/>
      <c r="AJ368" s="671"/>
      <c r="AT368" s="26"/>
      <c r="AU368" s="26"/>
      <c r="AV368" s="26"/>
      <c r="AW368" s="26"/>
      <c r="AX368" s="26"/>
      <c r="AY368" s="26"/>
    </row>
    <row r="369" spans="1:51" ht="18" customHeight="1" x14ac:dyDescent="0.25">
      <c r="A369" s="560">
        <v>45384</v>
      </c>
      <c r="B369" s="612"/>
      <c r="C369" s="510" t="s">
        <v>9373</v>
      </c>
      <c r="D369" s="353" t="str">
        <f>+IFERROR(INDEX('Mã KH'!$C$3:$C$4984,MATCH('Vin Hà nội  tháng 2'!$C369,'Mã KH'!$A$3:$A$4984,0)),"")</f>
        <v>Xóm 4, Thôn Đoan Nữ, Xã An Mỹ, Huyện Mỹ Đức, HN</v>
      </c>
      <c r="E369" s="362">
        <v>4157051737</v>
      </c>
      <c r="F369" s="392"/>
      <c r="G369" s="392"/>
      <c r="H369" s="392"/>
      <c r="I369" s="392"/>
      <c r="J369" s="392"/>
      <c r="K369" s="392"/>
      <c r="L369" s="392"/>
      <c r="M369" s="392"/>
      <c r="N369" s="392"/>
      <c r="O369" s="392"/>
      <c r="P369" s="392"/>
      <c r="Q369" s="392"/>
      <c r="R369" s="392"/>
      <c r="S369" s="392"/>
      <c r="T369" s="392"/>
      <c r="U369" s="392">
        <v>15</v>
      </c>
      <c r="V369" s="392"/>
      <c r="W369" s="392"/>
      <c r="X369" s="392"/>
      <c r="Y369" s="392"/>
      <c r="Z369" s="392"/>
      <c r="AA369" s="392"/>
      <c r="AB369" s="392"/>
      <c r="AC369" s="392"/>
      <c r="AD369" s="392"/>
      <c r="AE369" s="392"/>
      <c r="AF369" s="392"/>
      <c r="AG369" s="392"/>
      <c r="AH369" s="392"/>
      <c r="AI369" s="395"/>
      <c r="AJ369" s="671"/>
      <c r="AT369" s="26"/>
      <c r="AU369" s="26"/>
      <c r="AV369" s="26"/>
      <c r="AW369" s="26"/>
      <c r="AX369" s="26"/>
      <c r="AY369" s="26"/>
    </row>
    <row r="370" spans="1:51" ht="18" customHeight="1" x14ac:dyDescent="0.25">
      <c r="A370" s="560">
        <v>45384</v>
      </c>
      <c r="B370" s="612"/>
      <c r="C370" s="510" t="s">
        <v>9373</v>
      </c>
      <c r="D370" s="353" t="str">
        <f>+IFERROR(INDEX('Mã KH'!$C$3:$C$4984,MATCH('Vin Hà nội  tháng 2'!$C370,'Mã KH'!$A$3:$A$4984,0)),"")</f>
        <v>Xóm 4, Thôn Đoan Nữ, Xã An Mỹ, Huyện Mỹ Đức, HN</v>
      </c>
      <c r="E370" s="362">
        <v>4156963664</v>
      </c>
      <c r="F370" s="392"/>
      <c r="G370" s="392"/>
      <c r="H370" s="392"/>
      <c r="I370" s="392"/>
      <c r="J370" s="392"/>
      <c r="K370" s="392"/>
      <c r="L370" s="392">
        <v>8</v>
      </c>
      <c r="M370" s="392"/>
      <c r="N370" s="392"/>
      <c r="O370" s="392"/>
      <c r="P370" s="392"/>
      <c r="Q370" s="392"/>
      <c r="R370" s="392"/>
      <c r="S370" s="392"/>
      <c r="T370" s="392"/>
      <c r="U370" s="392"/>
      <c r="V370" s="392">
        <v>6</v>
      </c>
      <c r="W370" s="392"/>
      <c r="X370" s="392"/>
      <c r="Y370" s="392"/>
      <c r="Z370" s="392"/>
      <c r="AA370" s="392"/>
      <c r="AB370" s="392"/>
      <c r="AC370" s="392"/>
      <c r="AD370" s="392"/>
      <c r="AE370" s="392"/>
      <c r="AF370" s="392"/>
      <c r="AG370" s="392"/>
      <c r="AH370" s="392"/>
      <c r="AI370" s="395"/>
      <c r="AJ370" s="671"/>
      <c r="AT370" s="26"/>
      <c r="AU370" s="26"/>
      <c r="AV370" s="26"/>
      <c r="AW370" s="26"/>
      <c r="AX370" s="26"/>
      <c r="AY370" s="26"/>
    </row>
    <row r="371" spans="1:51" ht="18" customHeight="1" x14ac:dyDescent="0.25">
      <c r="A371" s="560">
        <v>45384</v>
      </c>
      <c r="B371" s="612"/>
      <c r="C371" s="510" t="s">
        <v>9780</v>
      </c>
      <c r="D371" s="353" t="str">
        <f>+IFERROR(INDEX('Mã KH'!$C$3:$C$4984,MATCH('Vin Hà nội  tháng 2'!$C371,'Mã KH'!$A$3:$A$4984,0)),"")</f>
        <v>Thôn Hạ Sở, Xã Hồng Sơn, Huyện Mỹ Đức, HN</v>
      </c>
      <c r="E371" s="362">
        <v>4156963750</v>
      </c>
      <c r="F371" s="392"/>
      <c r="G371" s="392"/>
      <c r="H371" s="392"/>
      <c r="I371" s="392"/>
      <c r="J371" s="392"/>
      <c r="K371" s="392"/>
      <c r="L371" s="392">
        <v>8</v>
      </c>
      <c r="M371" s="392"/>
      <c r="N371" s="392"/>
      <c r="O371" s="392"/>
      <c r="P371" s="392"/>
      <c r="Q371" s="392"/>
      <c r="R371" s="392"/>
      <c r="S371" s="392"/>
      <c r="T371" s="392"/>
      <c r="U371" s="392"/>
      <c r="V371" s="392">
        <v>6</v>
      </c>
      <c r="W371" s="392"/>
      <c r="X371" s="392"/>
      <c r="Y371" s="392"/>
      <c r="Z371" s="392"/>
      <c r="AA371" s="392"/>
      <c r="AB371" s="392"/>
      <c r="AC371" s="392"/>
      <c r="AD371" s="392"/>
      <c r="AE371" s="392"/>
      <c r="AF371" s="392"/>
      <c r="AG371" s="392"/>
      <c r="AH371" s="392"/>
      <c r="AI371" s="395"/>
      <c r="AJ371" s="671"/>
      <c r="AT371" s="26"/>
      <c r="AU371" s="26"/>
      <c r="AV371" s="26"/>
      <c r="AW371" s="26"/>
      <c r="AX371" s="26"/>
      <c r="AY371" s="26"/>
    </row>
    <row r="372" spans="1:51" ht="18" customHeight="1" x14ac:dyDescent="0.25">
      <c r="A372" s="560">
        <v>45384</v>
      </c>
      <c r="B372" s="612"/>
      <c r="C372" s="510" t="s">
        <v>9780</v>
      </c>
      <c r="D372" s="353" t="str">
        <f>+IFERROR(INDEX('Mã KH'!$C$3:$C$4984,MATCH('Vin Hà nội  tháng 2'!$C372,'Mã KH'!$A$3:$A$4984,0)),"")</f>
        <v>Thôn Hạ Sở, Xã Hồng Sơn, Huyện Mỹ Đức, HN</v>
      </c>
      <c r="E372" s="362">
        <v>4157052217</v>
      </c>
      <c r="F372" s="392"/>
      <c r="G372" s="392"/>
      <c r="H372" s="392"/>
      <c r="I372" s="392"/>
      <c r="J372" s="392"/>
      <c r="K372" s="392"/>
      <c r="L372" s="392"/>
      <c r="M372" s="392"/>
      <c r="N372" s="392"/>
      <c r="O372" s="392"/>
      <c r="P372" s="392"/>
      <c r="Q372" s="392"/>
      <c r="R372" s="392"/>
      <c r="S372" s="392"/>
      <c r="T372" s="392"/>
      <c r="U372" s="392">
        <v>10</v>
      </c>
      <c r="V372" s="392"/>
      <c r="W372" s="392"/>
      <c r="X372" s="392"/>
      <c r="Y372" s="392"/>
      <c r="Z372" s="392"/>
      <c r="AA372" s="392"/>
      <c r="AB372" s="392"/>
      <c r="AC372" s="392"/>
      <c r="AD372" s="392"/>
      <c r="AE372" s="392"/>
      <c r="AF372" s="392"/>
      <c r="AG372" s="392"/>
      <c r="AH372" s="392"/>
      <c r="AI372" s="395"/>
      <c r="AJ372" s="671"/>
      <c r="AT372" s="26"/>
      <c r="AU372" s="26"/>
      <c r="AV372" s="26"/>
      <c r="AW372" s="26"/>
      <c r="AX372" s="26"/>
      <c r="AY372" s="26"/>
    </row>
    <row r="373" spans="1:51" ht="18" customHeight="1" x14ac:dyDescent="0.25">
      <c r="A373" s="560">
        <v>45384</v>
      </c>
      <c r="B373" s="612"/>
      <c r="C373" s="510" t="s">
        <v>16251</v>
      </c>
      <c r="D373" s="353" t="str">
        <f>+IFERROR(INDEX('Mã KH'!$C$3:$C$4984,MATCH('Vin Hà nội  tháng 2'!$C373,'Mã KH'!$A$3:$A$4984,0)),"")</f>
        <v>Thôn La Đồng, Xã Hợp Tiến, Huyện Mỹ Đức, TP. HÀ Nội</v>
      </c>
      <c r="E373" s="362">
        <v>4156963751</v>
      </c>
      <c r="F373" s="392"/>
      <c r="G373" s="392"/>
      <c r="H373" s="392"/>
      <c r="I373" s="392"/>
      <c r="J373" s="392"/>
      <c r="K373" s="392"/>
      <c r="L373" s="392">
        <v>13</v>
      </c>
      <c r="M373" s="392"/>
      <c r="N373" s="392"/>
      <c r="O373" s="392"/>
      <c r="P373" s="392"/>
      <c r="Q373" s="392"/>
      <c r="R373" s="392"/>
      <c r="S373" s="392"/>
      <c r="T373" s="392"/>
      <c r="U373" s="392"/>
      <c r="V373" s="392">
        <v>10</v>
      </c>
      <c r="W373" s="392"/>
      <c r="X373" s="392"/>
      <c r="Y373" s="392"/>
      <c r="Z373" s="392"/>
      <c r="AA373" s="392"/>
      <c r="AB373" s="392"/>
      <c r="AC373" s="392"/>
      <c r="AD373" s="392"/>
      <c r="AE373" s="392"/>
      <c r="AF373" s="392"/>
      <c r="AG373" s="392"/>
      <c r="AH373" s="392"/>
      <c r="AI373" s="395"/>
      <c r="AJ373" s="671"/>
      <c r="AT373" s="26"/>
      <c r="AU373" s="26"/>
      <c r="AV373" s="26"/>
      <c r="AW373" s="26"/>
      <c r="AX373" s="26"/>
      <c r="AY373" s="26"/>
    </row>
    <row r="374" spans="1:51" ht="18" customHeight="1" x14ac:dyDescent="0.25">
      <c r="A374" s="560">
        <v>45384</v>
      </c>
      <c r="B374" s="612"/>
      <c r="C374" s="510" t="s">
        <v>16251</v>
      </c>
      <c r="D374" s="353" t="str">
        <f>+IFERROR(INDEX('Mã KH'!$C$3:$C$4984,MATCH('Vin Hà nội  tháng 2'!$C374,'Mã KH'!$A$3:$A$4984,0)),"")</f>
        <v>Thôn La Đồng, Xã Hợp Tiến, Huyện Mỹ Đức, TP. HÀ Nội</v>
      </c>
      <c r="E374" s="362">
        <v>4157052218</v>
      </c>
      <c r="F374" s="392"/>
      <c r="G374" s="392"/>
      <c r="H374" s="392"/>
      <c r="I374" s="392"/>
      <c r="J374" s="392"/>
      <c r="K374" s="392"/>
      <c r="L374" s="392"/>
      <c r="M374" s="392"/>
      <c r="N374" s="392"/>
      <c r="O374" s="392"/>
      <c r="P374" s="392"/>
      <c r="Q374" s="392"/>
      <c r="R374" s="392"/>
      <c r="S374" s="392"/>
      <c r="T374" s="392"/>
      <c r="U374" s="392">
        <v>10</v>
      </c>
      <c r="V374" s="392"/>
      <c r="W374" s="392"/>
      <c r="X374" s="392"/>
      <c r="Y374" s="392"/>
      <c r="Z374" s="392"/>
      <c r="AA374" s="392"/>
      <c r="AB374" s="392"/>
      <c r="AC374" s="392"/>
      <c r="AD374" s="392"/>
      <c r="AE374" s="392"/>
      <c r="AF374" s="392"/>
      <c r="AG374" s="392"/>
      <c r="AH374" s="392"/>
      <c r="AI374" s="395"/>
      <c r="AJ374" s="671"/>
      <c r="AT374" s="26"/>
      <c r="AU374" s="26"/>
      <c r="AV374" s="26"/>
      <c r="AW374" s="26"/>
      <c r="AX374" s="26"/>
      <c r="AY374" s="26"/>
    </row>
    <row r="375" spans="1:51" ht="18" customHeight="1" x14ac:dyDescent="0.25">
      <c r="A375" s="560">
        <v>45384</v>
      </c>
      <c r="B375" s="612"/>
      <c r="C375" s="510" t="s">
        <v>9750</v>
      </c>
      <c r="D375" s="353" t="str">
        <f>+IFERROR(INDEX('Mã KH'!$C$3:$C$4984,MATCH('Vin Hà nội  tháng 2'!$C375,'Mã KH'!$A$3:$A$4984,0)),"")</f>
        <v>Thôn Hiền Lương, Xã An Tiến, huyện Mỹ Đức, HN</v>
      </c>
      <c r="E375" s="362">
        <v>4157052160</v>
      </c>
      <c r="F375" s="392"/>
      <c r="G375" s="392"/>
      <c r="H375" s="392"/>
      <c r="I375" s="392"/>
      <c r="J375" s="392"/>
      <c r="K375" s="392"/>
      <c r="L375" s="392"/>
      <c r="M375" s="392"/>
      <c r="N375" s="392"/>
      <c r="O375" s="392"/>
      <c r="P375" s="392"/>
      <c r="Q375" s="392"/>
      <c r="R375" s="392"/>
      <c r="S375" s="392"/>
      <c r="T375" s="392"/>
      <c r="U375" s="392">
        <v>10</v>
      </c>
      <c r="V375" s="392"/>
      <c r="W375" s="392"/>
      <c r="X375" s="392"/>
      <c r="Y375" s="392"/>
      <c r="Z375" s="392"/>
      <c r="AA375" s="392"/>
      <c r="AB375" s="392"/>
      <c r="AC375" s="392"/>
      <c r="AD375" s="392"/>
      <c r="AE375" s="392"/>
      <c r="AF375" s="392"/>
      <c r="AG375" s="392"/>
      <c r="AH375" s="392"/>
      <c r="AI375" s="395"/>
      <c r="AJ375" s="671"/>
      <c r="AT375" s="26"/>
      <c r="AU375" s="26"/>
      <c r="AV375" s="26"/>
      <c r="AW375" s="26"/>
      <c r="AX375" s="26"/>
      <c r="AY375" s="26"/>
    </row>
    <row r="376" spans="1:51" ht="18" customHeight="1" x14ac:dyDescent="0.25">
      <c r="A376" s="560">
        <v>45384</v>
      </c>
      <c r="B376" s="612"/>
      <c r="C376" s="510" t="s">
        <v>9750</v>
      </c>
      <c r="D376" s="353" t="str">
        <f>+IFERROR(INDEX('Mã KH'!$C$3:$C$4984,MATCH('Vin Hà nội  tháng 2'!$C376,'Mã KH'!$A$3:$A$4984,0)),"")</f>
        <v>Thôn Hiền Lương, Xã An Tiến, huyện Mỹ Đức, HN</v>
      </c>
      <c r="E376" s="362">
        <v>4156963742</v>
      </c>
      <c r="F376" s="392"/>
      <c r="G376" s="392"/>
      <c r="H376" s="392"/>
      <c r="I376" s="392"/>
      <c r="J376" s="392"/>
      <c r="K376" s="392"/>
      <c r="L376" s="392">
        <v>6</v>
      </c>
      <c r="M376" s="392"/>
      <c r="N376" s="392"/>
      <c r="O376" s="392"/>
      <c r="P376" s="392"/>
      <c r="Q376" s="392"/>
      <c r="R376" s="392"/>
      <c r="S376" s="392"/>
      <c r="T376" s="392"/>
      <c r="U376" s="392"/>
      <c r="V376" s="392"/>
      <c r="W376" s="392"/>
      <c r="X376" s="392"/>
      <c r="Y376" s="392"/>
      <c r="Z376" s="392"/>
      <c r="AA376" s="392"/>
      <c r="AB376" s="392"/>
      <c r="AC376" s="392"/>
      <c r="AD376" s="392"/>
      <c r="AE376" s="392"/>
      <c r="AF376" s="392"/>
      <c r="AG376" s="392"/>
      <c r="AH376" s="392"/>
      <c r="AI376" s="395"/>
      <c r="AJ376" s="671"/>
      <c r="AT376" s="26"/>
      <c r="AU376" s="26"/>
      <c r="AV376" s="26"/>
      <c r="AW376" s="26"/>
      <c r="AX376" s="26"/>
      <c r="AY376" s="26"/>
    </row>
    <row r="377" spans="1:51" ht="18" customHeight="1" x14ac:dyDescent="0.25">
      <c r="A377" s="560">
        <v>45384</v>
      </c>
      <c r="B377" s="612"/>
      <c r="C377" s="510" t="s">
        <v>17351</v>
      </c>
      <c r="D377" s="353" t="str">
        <f>+IFERROR(INDEX('Mã KH'!$C$3:$C$4984,MATCH('Vin Hà nội  tháng 2'!$C377,'Mã KH'!$A$3:$A$4984,0)),"")</f>
        <v>95 Ba Thá, Xã Viên An, Huyện Ứng Hòa, HN</v>
      </c>
      <c r="E377" s="362">
        <v>4157051551</v>
      </c>
      <c r="F377" s="392"/>
      <c r="G377" s="392"/>
      <c r="H377" s="392"/>
      <c r="I377" s="392"/>
      <c r="J377" s="392"/>
      <c r="K377" s="392"/>
      <c r="L377" s="392"/>
      <c r="M377" s="392"/>
      <c r="N377" s="392"/>
      <c r="O377" s="392"/>
      <c r="P377" s="392"/>
      <c r="Q377" s="392"/>
      <c r="R377" s="392"/>
      <c r="S377" s="392"/>
      <c r="T377" s="392"/>
      <c r="U377" s="392">
        <v>10</v>
      </c>
      <c r="V377" s="392"/>
      <c r="W377" s="392"/>
      <c r="X377" s="392"/>
      <c r="Y377" s="392"/>
      <c r="Z377" s="392"/>
      <c r="AA377" s="392"/>
      <c r="AB377" s="392"/>
      <c r="AC377" s="392"/>
      <c r="AD377" s="392"/>
      <c r="AE377" s="392"/>
      <c r="AF377" s="392"/>
      <c r="AG377" s="392"/>
      <c r="AH377" s="392"/>
      <c r="AI377" s="395"/>
      <c r="AJ377" s="671"/>
      <c r="AT377" s="26"/>
      <c r="AU377" s="26"/>
      <c r="AV377" s="26"/>
      <c r="AW377" s="26"/>
      <c r="AX377" s="26"/>
      <c r="AY377" s="26"/>
    </row>
    <row r="378" spans="1:51" ht="18" customHeight="1" x14ac:dyDescent="0.25">
      <c r="A378" s="560">
        <v>45384</v>
      </c>
      <c r="B378" s="612"/>
      <c r="C378" s="510" t="s">
        <v>9476</v>
      </c>
      <c r="D378" s="353" t="str">
        <f>+IFERROR(INDEX('Mã KH'!$C$3:$C$4984,MATCH('Vin Hà nội  tháng 2'!$C378,'Mã KH'!$A$3:$A$4984,0)),"")</f>
        <v>Xóm 1A, Thôn Hoành, xã Đồng Tâm, huyện Mỹ Đức, HN</v>
      </c>
      <c r="E378" s="362">
        <v>4156963686</v>
      </c>
      <c r="F378" s="392"/>
      <c r="G378" s="392"/>
      <c r="H378" s="392"/>
      <c r="I378" s="392"/>
      <c r="J378" s="392"/>
      <c r="K378" s="392"/>
      <c r="L378" s="392">
        <v>8</v>
      </c>
      <c r="M378" s="392"/>
      <c r="N378" s="392"/>
      <c r="O378" s="392"/>
      <c r="P378" s="392"/>
      <c r="Q378" s="392"/>
      <c r="R378" s="392"/>
      <c r="S378" s="392"/>
      <c r="T378" s="392"/>
      <c r="U378" s="392"/>
      <c r="V378" s="392">
        <v>10</v>
      </c>
      <c r="W378" s="392"/>
      <c r="X378" s="392"/>
      <c r="Y378" s="392"/>
      <c r="Z378" s="392"/>
      <c r="AA378" s="392"/>
      <c r="AB378" s="392"/>
      <c r="AC378" s="392"/>
      <c r="AD378" s="392"/>
      <c r="AE378" s="392"/>
      <c r="AF378" s="392"/>
      <c r="AG378" s="392"/>
      <c r="AH378" s="392"/>
      <c r="AI378" s="395"/>
      <c r="AJ378" s="671"/>
      <c r="AT378" s="26"/>
      <c r="AU378" s="26"/>
      <c r="AV378" s="26"/>
      <c r="AW378" s="26"/>
      <c r="AX378" s="26"/>
      <c r="AY378" s="26"/>
    </row>
    <row r="379" spans="1:51" ht="18" customHeight="1" x14ac:dyDescent="0.25">
      <c r="A379" s="560">
        <v>45384</v>
      </c>
      <c r="B379" s="612"/>
      <c r="C379" s="510" t="s">
        <v>9476</v>
      </c>
      <c r="D379" s="353" t="str">
        <f>+IFERROR(INDEX('Mã KH'!$C$3:$C$4984,MATCH('Vin Hà nội  tháng 2'!$C379,'Mã KH'!$A$3:$A$4984,0)),"")</f>
        <v>Xóm 1A, Thôn Hoành, xã Đồng Tâm, huyện Mỹ Đức, HN</v>
      </c>
      <c r="E379" s="362">
        <v>4157051874</v>
      </c>
      <c r="F379" s="392"/>
      <c r="G379" s="392"/>
      <c r="H379" s="392"/>
      <c r="I379" s="392"/>
      <c r="J379" s="392"/>
      <c r="K379" s="392"/>
      <c r="L379" s="392"/>
      <c r="M379" s="392"/>
      <c r="N379" s="392"/>
      <c r="O379" s="392"/>
      <c r="P379" s="392"/>
      <c r="Q379" s="392"/>
      <c r="R379" s="392"/>
      <c r="S379" s="392"/>
      <c r="T379" s="392"/>
      <c r="U379" s="392">
        <v>10</v>
      </c>
      <c r="V379" s="392"/>
      <c r="W379" s="392"/>
      <c r="X379" s="392"/>
      <c r="Y379" s="392"/>
      <c r="Z379" s="392"/>
      <c r="AA379" s="392"/>
      <c r="AB379" s="392"/>
      <c r="AC379" s="392"/>
      <c r="AD379" s="392"/>
      <c r="AE379" s="392"/>
      <c r="AF379" s="392"/>
      <c r="AG379" s="392"/>
      <c r="AH379" s="392"/>
      <c r="AI379" s="395"/>
      <c r="AJ379" s="671"/>
      <c r="AT379" s="26"/>
      <c r="AU379" s="26"/>
      <c r="AV379" s="26"/>
      <c r="AW379" s="26"/>
      <c r="AX379" s="26"/>
      <c r="AY379" s="26"/>
    </row>
    <row r="380" spans="1:51" ht="18" customHeight="1" x14ac:dyDescent="0.25">
      <c r="A380" s="560">
        <v>45384</v>
      </c>
      <c r="B380" s="611" t="s">
        <v>17028</v>
      </c>
      <c r="C380" s="510" t="s">
        <v>8329</v>
      </c>
      <c r="D380" s="353" t="str">
        <f>+IFERROR(INDEX('Mã KH'!$C$3:$C$4984,MATCH('Vin Hà nội  tháng 2'!$C380,'Mã KH'!$A$3:$A$4984,0)),"")</f>
        <v>số 9, địa chỉ xóm 1, thôn An Trai, xã Vân Canh, Huyện Hoài Đức, HN</v>
      </c>
      <c r="E380" s="362">
        <v>4157142280</v>
      </c>
      <c r="F380" s="392"/>
      <c r="G380" s="392"/>
      <c r="H380" s="392"/>
      <c r="I380" s="392"/>
      <c r="J380" s="392"/>
      <c r="K380" s="392"/>
      <c r="L380" s="392"/>
      <c r="M380" s="392"/>
      <c r="N380" s="392"/>
      <c r="O380" s="392"/>
      <c r="P380" s="392"/>
      <c r="Q380" s="392"/>
      <c r="R380" s="392"/>
      <c r="S380" s="392"/>
      <c r="T380" s="392"/>
      <c r="U380" s="392">
        <v>20</v>
      </c>
      <c r="V380" s="392"/>
      <c r="W380" s="392"/>
      <c r="X380" s="392"/>
      <c r="Y380" s="392"/>
      <c r="Z380" s="392"/>
      <c r="AA380" s="392"/>
      <c r="AB380" s="392"/>
      <c r="AC380" s="392"/>
      <c r="AD380" s="392"/>
      <c r="AE380" s="392"/>
      <c r="AF380" s="392"/>
      <c r="AG380" s="392"/>
      <c r="AH380" s="392"/>
      <c r="AI380" s="395"/>
      <c r="AJ380" s="617" t="s">
        <v>17363</v>
      </c>
      <c r="AT380" s="26"/>
      <c r="AU380" s="26"/>
      <c r="AV380" s="26"/>
      <c r="AW380" s="26"/>
      <c r="AX380" s="26"/>
      <c r="AY380" s="26"/>
    </row>
    <row r="381" spans="1:51" ht="18" customHeight="1" x14ac:dyDescent="0.25">
      <c r="A381" s="560">
        <v>45384</v>
      </c>
      <c r="B381" s="612"/>
      <c r="C381" s="510" t="s">
        <v>8329</v>
      </c>
      <c r="D381" s="353" t="str">
        <f>+IFERROR(INDEX('Mã KH'!$C$3:$C$4984,MATCH('Vin Hà nội  tháng 2'!$C381,'Mã KH'!$A$3:$A$4984,0)),"")</f>
        <v>số 9, địa chỉ xóm 1, thôn An Trai, xã Vân Canh, Huyện Hoài Đức, HN</v>
      </c>
      <c r="E381" s="362">
        <v>4156963533</v>
      </c>
      <c r="F381" s="392"/>
      <c r="G381" s="392"/>
      <c r="H381" s="392"/>
      <c r="I381" s="392"/>
      <c r="J381" s="392"/>
      <c r="K381" s="392"/>
      <c r="L381" s="392">
        <v>10</v>
      </c>
      <c r="M381" s="392"/>
      <c r="N381" s="392"/>
      <c r="O381" s="392"/>
      <c r="P381" s="392"/>
      <c r="Q381" s="392"/>
      <c r="R381" s="392"/>
      <c r="S381" s="392"/>
      <c r="T381" s="392"/>
      <c r="U381" s="392"/>
      <c r="V381" s="392">
        <v>12</v>
      </c>
      <c r="W381" s="392"/>
      <c r="X381" s="392"/>
      <c r="Y381" s="392"/>
      <c r="Z381" s="392"/>
      <c r="AA381" s="392"/>
      <c r="AB381" s="392"/>
      <c r="AC381" s="392"/>
      <c r="AD381" s="392"/>
      <c r="AE381" s="392"/>
      <c r="AF381" s="392"/>
      <c r="AG381" s="392"/>
      <c r="AH381" s="392"/>
      <c r="AI381" s="395"/>
      <c r="AJ381" s="671"/>
      <c r="AT381" s="26"/>
      <c r="AU381" s="26"/>
      <c r="AV381" s="26"/>
      <c r="AW381" s="26"/>
      <c r="AX381" s="26"/>
      <c r="AY381" s="26"/>
    </row>
    <row r="382" spans="1:51" ht="18" customHeight="1" x14ac:dyDescent="0.25">
      <c r="A382" s="560">
        <v>45384</v>
      </c>
      <c r="B382" s="612"/>
      <c r="C382" s="510" t="s">
        <v>8405</v>
      </c>
      <c r="D382" s="353" t="str">
        <f>+IFERROR(INDEX('Mã KH'!$C$3:$C$4984,MATCH('Vin Hà nội  tháng 2'!$C382,'Mã KH'!$A$3:$A$4984,0)),"")</f>
        <v>Tòa nhà T1  khu đô thị mới Nam An Khánh, Hoài Đức, Hà Nội</v>
      </c>
      <c r="E382" s="362" t="s">
        <v>16992</v>
      </c>
      <c r="F382" s="392"/>
      <c r="G382" s="392"/>
      <c r="H382" s="392"/>
      <c r="I382" s="392"/>
      <c r="J382" s="392"/>
      <c r="K382" s="392"/>
      <c r="L382" s="392"/>
      <c r="M382" s="392"/>
      <c r="N382" s="392"/>
      <c r="O382" s="392"/>
      <c r="P382" s="392"/>
      <c r="Q382" s="392"/>
      <c r="R382" s="392"/>
      <c r="S382" s="392"/>
      <c r="T382" s="392"/>
      <c r="U382" s="392">
        <v>15</v>
      </c>
      <c r="V382" s="392">
        <v>15</v>
      </c>
      <c r="W382" s="392"/>
      <c r="X382" s="392"/>
      <c r="Y382" s="392"/>
      <c r="Z382" s="392"/>
      <c r="AA382" s="392"/>
      <c r="AB382" s="392"/>
      <c r="AC382" s="392">
        <v>5</v>
      </c>
      <c r="AD382" s="392"/>
      <c r="AE382" s="392"/>
      <c r="AF382" s="392"/>
      <c r="AG382" s="392"/>
      <c r="AH382" s="392"/>
      <c r="AI382" s="395"/>
      <c r="AJ382" s="671"/>
      <c r="AT382" s="26"/>
      <c r="AU382" s="26"/>
      <c r="AV382" s="26"/>
      <c r="AW382" s="26"/>
      <c r="AX382" s="26"/>
      <c r="AY382" s="26"/>
    </row>
    <row r="383" spans="1:51" ht="18" customHeight="1" x14ac:dyDescent="0.25">
      <c r="A383" s="560">
        <v>45384</v>
      </c>
      <c r="B383" s="612"/>
      <c r="C383" s="510" t="s">
        <v>17352</v>
      </c>
      <c r="D383" s="353" t="str">
        <f>+IFERROR(INDEX('Mã KH'!$C$3:$C$4984,MATCH('Vin Hà nội  tháng 2'!$C383,'Mã KH'!$A$3:$A$4984,0)),"")</f>
        <v>36A Cống Lở, Phường 15 , Quận Tân Bình , HCM</v>
      </c>
      <c r="E383" s="362" t="s">
        <v>16992</v>
      </c>
      <c r="F383" s="392"/>
      <c r="G383" s="392"/>
      <c r="H383" s="392"/>
      <c r="I383" s="392"/>
      <c r="J383" s="392"/>
      <c r="K383" s="392"/>
      <c r="L383" s="392"/>
      <c r="M383" s="392"/>
      <c r="N383" s="392"/>
      <c r="O383" s="392"/>
      <c r="P383" s="392"/>
      <c r="Q383" s="392"/>
      <c r="R383" s="392"/>
      <c r="S383" s="392"/>
      <c r="T383" s="392"/>
      <c r="U383" s="392">
        <v>20</v>
      </c>
      <c r="V383" s="392">
        <v>25</v>
      </c>
      <c r="W383" s="392"/>
      <c r="X383" s="392"/>
      <c r="Y383" s="392"/>
      <c r="Z383" s="392"/>
      <c r="AA383" s="392"/>
      <c r="AB383" s="392"/>
      <c r="AC383" s="392">
        <v>10</v>
      </c>
      <c r="AD383" s="392"/>
      <c r="AE383" s="392"/>
      <c r="AF383" s="392">
        <v>5</v>
      </c>
      <c r="AG383" s="392"/>
      <c r="AH383" s="392"/>
      <c r="AI383" s="395"/>
      <c r="AJ383" s="671"/>
      <c r="AT383" s="26"/>
      <c r="AU383" s="26"/>
      <c r="AV383" s="26"/>
      <c r="AW383" s="26"/>
      <c r="AX383" s="26"/>
      <c r="AY383" s="26"/>
    </row>
    <row r="384" spans="1:51" ht="18" customHeight="1" x14ac:dyDescent="0.25">
      <c r="A384" s="560">
        <v>45384</v>
      </c>
      <c r="B384" s="612"/>
      <c r="C384" s="510" t="s">
        <v>16240</v>
      </c>
      <c r="D384" s="353" t="str">
        <f>+IFERROR(INDEX('Mã KH'!$C$3:$C$4984,MATCH('Vin Hà nội  tháng 2'!$C384,'Mã KH'!$A$3:$A$4984,0)),"")</f>
        <v>48 LK22-KĐT Vân Canh, Xã Vân Canh, Huyện Hoài Đức, TP. Hà Nội</v>
      </c>
      <c r="E384" s="362">
        <v>4156613476</v>
      </c>
      <c r="F384" s="392"/>
      <c r="G384" s="392"/>
      <c r="H384" s="392"/>
      <c r="I384" s="392"/>
      <c r="J384" s="392"/>
      <c r="K384" s="392"/>
      <c r="L384" s="392"/>
      <c r="M384" s="392"/>
      <c r="N384" s="392"/>
      <c r="O384" s="392"/>
      <c r="P384" s="392"/>
      <c r="Q384" s="392"/>
      <c r="R384" s="392"/>
      <c r="S384" s="392"/>
      <c r="T384" s="392"/>
      <c r="U384" s="392">
        <v>15</v>
      </c>
      <c r="V384" s="392">
        <v>7</v>
      </c>
      <c r="W384" s="392"/>
      <c r="X384" s="392"/>
      <c r="Y384" s="392"/>
      <c r="Z384" s="392"/>
      <c r="AA384" s="392"/>
      <c r="AB384" s="392"/>
      <c r="AC384" s="392">
        <v>5</v>
      </c>
      <c r="AD384" s="392"/>
      <c r="AE384" s="392"/>
      <c r="AF384" s="392"/>
      <c r="AG384" s="392"/>
      <c r="AH384" s="392"/>
      <c r="AI384" s="395"/>
      <c r="AJ384" s="671"/>
      <c r="AT384" s="26"/>
      <c r="AU384" s="26"/>
      <c r="AV384" s="26"/>
      <c r="AW384" s="26"/>
      <c r="AX384" s="26"/>
      <c r="AY384" s="26"/>
    </row>
    <row r="385" spans="1:51" ht="18" customHeight="1" x14ac:dyDescent="0.25">
      <c r="A385" s="560">
        <v>45384</v>
      </c>
      <c r="B385" s="612"/>
      <c r="C385" s="510" t="s">
        <v>9047</v>
      </c>
      <c r="D385" s="353" t="str">
        <f>+IFERROR(INDEX('Mã KH'!$C$3:$C$4984,MATCH('Vin Hà nội  tháng 2'!$C385,'Mã KH'!$A$3:$A$4984,0)),"")</f>
        <v>Xóm Dền, Xã Di Trạch, Huyện Hoài Đức, HN</v>
      </c>
      <c r="E385" s="362">
        <v>4156963603</v>
      </c>
      <c r="F385" s="392"/>
      <c r="G385" s="392"/>
      <c r="H385" s="392"/>
      <c r="I385" s="392"/>
      <c r="J385" s="392"/>
      <c r="K385" s="392"/>
      <c r="L385" s="392">
        <v>10</v>
      </c>
      <c r="M385" s="392"/>
      <c r="N385" s="392"/>
      <c r="O385" s="392"/>
      <c r="P385" s="392"/>
      <c r="Q385" s="392"/>
      <c r="R385" s="392"/>
      <c r="S385" s="392"/>
      <c r="T385" s="392"/>
      <c r="U385" s="392"/>
      <c r="V385" s="392">
        <v>10</v>
      </c>
      <c r="W385" s="392"/>
      <c r="X385" s="392"/>
      <c r="Y385" s="392"/>
      <c r="Z385" s="392"/>
      <c r="AA385" s="392"/>
      <c r="AB385" s="392"/>
      <c r="AC385" s="392"/>
      <c r="AD385" s="392"/>
      <c r="AE385" s="392"/>
      <c r="AF385" s="392"/>
      <c r="AG385" s="392"/>
      <c r="AH385" s="392"/>
      <c r="AI385" s="395"/>
      <c r="AJ385" s="671"/>
      <c r="AT385" s="26"/>
      <c r="AU385" s="26"/>
      <c r="AV385" s="26"/>
      <c r="AW385" s="26"/>
      <c r="AX385" s="26"/>
      <c r="AY385" s="26"/>
    </row>
    <row r="386" spans="1:51" ht="18" customHeight="1" x14ac:dyDescent="0.25">
      <c r="A386" s="560">
        <v>45384</v>
      </c>
      <c r="B386" s="612"/>
      <c r="C386" s="510" t="s">
        <v>9047</v>
      </c>
      <c r="D386" s="353" t="str">
        <f>+IFERROR(INDEX('Mã KH'!$C$3:$C$4984,MATCH('Vin Hà nội  tháng 2'!$C386,'Mã KH'!$A$3:$A$4984,0)),"")</f>
        <v>Xóm Dền, Xã Di Trạch, Huyện Hoài Đức, HN</v>
      </c>
      <c r="E386" s="362">
        <v>4157051500</v>
      </c>
      <c r="F386" s="392"/>
      <c r="G386" s="392"/>
      <c r="H386" s="392"/>
      <c r="I386" s="392"/>
      <c r="J386" s="392"/>
      <c r="K386" s="392"/>
      <c r="L386" s="392"/>
      <c r="M386" s="392"/>
      <c r="N386" s="392"/>
      <c r="O386" s="392"/>
      <c r="P386" s="392"/>
      <c r="Q386" s="392"/>
      <c r="R386" s="392"/>
      <c r="S386" s="392"/>
      <c r="T386" s="392"/>
      <c r="U386" s="392">
        <v>10</v>
      </c>
      <c r="V386" s="392"/>
      <c r="W386" s="392"/>
      <c r="X386" s="392"/>
      <c r="Y386" s="392"/>
      <c r="Z386" s="392"/>
      <c r="AA386" s="392"/>
      <c r="AB386" s="392"/>
      <c r="AC386" s="392"/>
      <c r="AD386" s="392"/>
      <c r="AE386" s="392"/>
      <c r="AF386" s="392"/>
      <c r="AG386" s="392"/>
      <c r="AH386" s="392"/>
      <c r="AI386" s="395"/>
      <c r="AJ386" s="671"/>
      <c r="AT386" s="26"/>
      <c r="AU386" s="26"/>
      <c r="AV386" s="26"/>
      <c r="AW386" s="26"/>
      <c r="AX386" s="26"/>
      <c r="AY386" s="26"/>
    </row>
    <row r="387" spans="1:51" ht="18" customHeight="1" x14ac:dyDescent="0.25">
      <c r="A387" s="560">
        <v>45384</v>
      </c>
      <c r="B387" s="612"/>
      <c r="C387" s="510" t="s">
        <v>9510</v>
      </c>
      <c r="D387" s="353" t="str">
        <f>+IFERROR(INDEX('Mã KH'!$C$3:$C$4984,MATCH('Vin Hà nội  tháng 2'!$C387,'Mã KH'!$A$3:$A$4984,0)),"")</f>
        <v>Số 74 Thôn Yên Vĩnh, Xã Kim Chung, Huyện Hoài Đức, HN</v>
      </c>
      <c r="E387" s="362">
        <v>4156963694</v>
      </c>
      <c r="F387" s="392"/>
      <c r="G387" s="392"/>
      <c r="H387" s="392"/>
      <c r="I387" s="392"/>
      <c r="J387" s="392"/>
      <c r="K387" s="392"/>
      <c r="L387" s="392">
        <v>5</v>
      </c>
      <c r="M387" s="392"/>
      <c r="N387" s="392"/>
      <c r="O387" s="392"/>
      <c r="P387" s="392"/>
      <c r="Q387" s="392"/>
      <c r="R387" s="392"/>
      <c r="S387" s="392"/>
      <c r="T387" s="392"/>
      <c r="U387" s="392"/>
      <c r="V387" s="392">
        <v>16</v>
      </c>
      <c r="W387" s="392"/>
      <c r="X387" s="392"/>
      <c r="Y387" s="392"/>
      <c r="Z387" s="392"/>
      <c r="AA387" s="392"/>
      <c r="AB387" s="392"/>
      <c r="AC387" s="392"/>
      <c r="AD387" s="392"/>
      <c r="AE387" s="392"/>
      <c r="AF387" s="392"/>
      <c r="AG387" s="392"/>
      <c r="AH387" s="392"/>
      <c r="AI387" s="395"/>
      <c r="AJ387" s="671"/>
      <c r="AT387" s="26"/>
      <c r="AU387" s="26"/>
      <c r="AV387" s="26"/>
      <c r="AW387" s="26"/>
      <c r="AX387" s="26"/>
      <c r="AY387" s="26"/>
    </row>
    <row r="388" spans="1:51" ht="18" customHeight="1" x14ac:dyDescent="0.25">
      <c r="A388" s="560">
        <v>45384</v>
      </c>
      <c r="B388" s="612"/>
      <c r="C388" s="510" t="s">
        <v>9510</v>
      </c>
      <c r="D388" s="353" t="str">
        <f>+IFERROR(INDEX('Mã KH'!$C$3:$C$4984,MATCH('Vin Hà nội  tháng 2'!$C388,'Mã KH'!$A$3:$A$4984,0)),"")</f>
        <v>Số 74 Thôn Yên Vĩnh, Xã Kim Chung, Huyện Hoài Đức, HN</v>
      </c>
      <c r="E388" s="362">
        <v>4157051907</v>
      </c>
      <c r="F388" s="392"/>
      <c r="G388" s="392"/>
      <c r="H388" s="392"/>
      <c r="I388" s="392"/>
      <c r="J388" s="392"/>
      <c r="K388" s="392"/>
      <c r="L388" s="392"/>
      <c r="M388" s="392"/>
      <c r="N388" s="392"/>
      <c r="O388" s="392"/>
      <c r="P388" s="392"/>
      <c r="Q388" s="392"/>
      <c r="R388" s="392"/>
      <c r="S388" s="392"/>
      <c r="T388" s="392"/>
      <c r="U388" s="392">
        <v>15</v>
      </c>
      <c r="V388" s="392"/>
      <c r="W388" s="392"/>
      <c r="X388" s="392"/>
      <c r="Y388" s="392"/>
      <c r="Z388" s="392"/>
      <c r="AA388" s="392"/>
      <c r="AB388" s="392"/>
      <c r="AC388" s="392"/>
      <c r="AD388" s="392"/>
      <c r="AE388" s="392"/>
      <c r="AF388" s="392"/>
      <c r="AG388" s="392"/>
      <c r="AH388" s="392"/>
      <c r="AI388" s="395"/>
      <c r="AJ388" s="671"/>
      <c r="AT388" s="26"/>
      <c r="AU388" s="26"/>
      <c r="AV388" s="26"/>
      <c r="AW388" s="26"/>
      <c r="AX388" s="26"/>
      <c r="AY388" s="26"/>
    </row>
    <row r="389" spans="1:51" ht="18" customHeight="1" x14ac:dyDescent="0.25">
      <c r="A389" s="560">
        <v>45384</v>
      </c>
      <c r="B389" s="610"/>
      <c r="C389" s="510" t="s">
        <v>9510</v>
      </c>
      <c r="D389" s="353" t="str">
        <f>+IFERROR(INDEX('Mã KH'!$C$3:$C$4984,MATCH('Vin Hà nội  tháng 2'!$C389,'Mã KH'!$A$3:$A$4984,0)),"")</f>
        <v>Số 74 Thôn Yên Vĩnh, Xã Kim Chung, Huyện Hoài Đức, HN</v>
      </c>
      <c r="E389" s="362">
        <v>4157077860</v>
      </c>
      <c r="F389" s="392"/>
      <c r="G389" s="392"/>
      <c r="H389" s="392"/>
      <c r="I389" s="392"/>
      <c r="J389" s="392"/>
      <c r="K389" s="392"/>
      <c r="L389" s="392"/>
      <c r="M389" s="392"/>
      <c r="N389" s="392"/>
      <c r="O389" s="392"/>
      <c r="P389" s="392"/>
      <c r="Q389" s="392"/>
      <c r="R389" s="392"/>
      <c r="S389" s="392"/>
      <c r="T389" s="392"/>
      <c r="U389" s="392"/>
      <c r="V389" s="392">
        <v>5</v>
      </c>
      <c r="W389" s="392"/>
      <c r="X389" s="392"/>
      <c r="Y389" s="392"/>
      <c r="Z389" s="392"/>
      <c r="AA389" s="392"/>
      <c r="AB389" s="392"/>
      <c r="AC389" s="392">
        <v>15</v>
      </c>
      <c r="AD389" s="392"/>
      <c r="AE389" s="392"/>
      <c r="AF389" s="392"/>
      <c r="AG389" s="392"/>
      <c r="AH389" s="392"/>
      <c r="AI389" s="395"/>
      <c r="AJ389" s="671"/>
      <c r="AT389" s="26"/>
      <c r="AU389" s="26"/>
      <c r="AV389" s="26"/>
      <c r="AW389" s="26"/>
      <c r="AX389" s="26"/>
      <c r="AY389" s="26"/>
    </row>
    <row r="390" spans="1:51" ht="18" customHeight="1" x14ac:dyDescent="0.25">
      <c r="A390" s="560">
        <v>45384</v>
      </c>
      <c r="B390" s="610"/>
      <c r="C390" s="510" t="s">
        <v>8599</v>
      </c>
      <c r="D390" s="353" t="str">
        <f>+IFERROR(INDEX('Mã KH'!$C$3:$C$4984,MATCH('Vin Hà nội  tháng 2'!$C390,'Mã KH'!$A$3:$A$4984,0)),"")</f>
        <v>Xóm Ngã tư, xã Sơn Đồng, huyện Hoài Đức, HN</v>
      </c>
      <c r="E390" s="362">
        <v>4156963545</v>
      </c>
      <c r="F390" s="392"/>
      <c r="G390" s="392"/>
      <c r="H390" s="392"/>
      <c r="I390" s="392"/>
      <c r="J390" s="392"/>
      <c r="K390" s="392"/>
      <c r="L390" s="392">
        <v>6</v>
      </c>
      <c r="M390" s="392"/>
      <c r="N390" s="392"/>
      <c r="O390" s="392"/>
      <c r="P390" s="392"/>
      <c r="Q390" s="392"/>
      <c r="R390" s="392"/>
      <c r="S390" s="392"/>
      <c r="T390" s="392"/>
      <c r="U390" s="392"/>
      <c r="V390" s="392">
        <v>12</v>
      </c>
      <c r="W390" s="392"/>
      <c r="X390" s="392"/>
      <c r="Y390" s="392"/>
      <c r="Z390" s="392"/>
      <c r="AA390" s="392"/>
      <c r="AB390" s="392"/>
      <c r="AC390" s="392"/>
      <c r="AD390" s="392"/>
      <c r="AE390" s="392"/>
      <c r="AF390" s="392"/>
      <c r="AG390" s="392"/>
      <c r="AH390" s="392"/>
      <c r="AI390" s="395"/>
      <c r="AJ390" s="671"/>
      <c r="AT390" s="26"/>
      <c r="AU390" s="26"/>
      <c r="AV390" s="26"/>
      <c r="AW390" s="26"/>
      <c r="AX390" s="26"/>
      <c r="AY390" s="26"/>
    </row>
    <row r="391" spans="1:51" ht="18" customHeight="1" x14ac:dyDescent="0.25">
      <c r="A391" s="560">
        <v>45384</v>
      </c>
      <c r="B391" s="610"/>
      <c r="C391" s="510" t="s">
        <v>8599</v>
      </c>
      <c r="D391" s="353" t="str">
        <f>+IFERROR(INDEX('Mã KH'!$C$3:$C$4984,MATCH('Vin Hà nội  tháng 2'!$C391,'Mã KH'!$A$3:$A$4984,0)),"")</f>
        <v>Xóm Ngã tư, xã Sơn Đồng, huyện Hoài Đức, HN</v>
      </c>
      <c r="E391" s="362">
        <v>4157051402</v>
      </c>
      <c r="F391" s="392"/>
      <c r="G391" s="392"/>
      <c r="H391" s="392"/>
      <c r="I391" s="392"/>
      <c r="J391" s="392"/>
      <c r="K391" s="392"/>
      <c r="L391" s="392"/>
      <c r="M391" s="392"/>
      <c r="N391" s="392"/>
      <c r="O391" s="392"/>
      <c r="P391" s="392"/>
      <c r="Q391" s="392"/>
      <c r="R391" s="392"/>
      <c r="S391" s="392"/>
      <c r="T391" s="392"/>
      <c r="U391" s="392">
        <v>10</v>
      </c>
      <c r="V391" s="392"/>
      <c r="W391" s="392"/>
      <c r="X391" s="392"/>
      <c r="Y391" s="392"/>
      <c r="Z391" s="392"/>
      <c r="AA391" s="392"/>
      <c r="AB391" s="392"/>
      <c r="AC391" s="392"/>
      <c r="AD391" s="392"/>
      <c r="AE391" s="392"/>
      <c r="AF391" s="392"/>
      <c r="AG391" s="392"/>
      <c r="AH391" s="392"/>
      <c r="AI391" s="395"/>
      <c r="AJ391" s="671"/>
      <c r="AT391" s="26"/>
      <c r="AU391" s="26"/>
      <c r="AV391" s="26"/>
      <c r="AW391" s="26"/>
      <c r="AX391" s="26"/>
      <c r="AY391" s="26"/>
    </row>
    <row r="392" spans="1:51" ht="18" customHeight="1" x14ac:dyDescent="0.25">
      <c r="A392" s="560">
        <v>45384</v>
      </c>
      <c r="B392" s="610"/>
      <c r="C392" s="510" t="s">
        <v>17353</v>
      </c>
      <c r="D392" s="353" t="str">
        <f>+IFERROR(INDEX('Mã KH'!$C$3:$C$4984,MATCH('Vin Hà nội  tháng 2'!$C392,'Mã KH'!$A$3:$A$4984,0)),"")</f>
        <v>thôn 01, xã Cát Quế, Huyện Hoài Đức, TP. Hà Nội</v>
      </c>
      <c r="E392" s="362">
        <v>4157051335</v>
      </c>
      <c r="F392" s="392"/>
      <c r="G392" s="392"/>
      <c r="H392" s="392"/>
      <c r="I392" s="392"/>
      <c r="J392" s="392"/>
      <c r="K392" s="392"/>
      <c r="L392" s="392"/>
      <c r="M392" s="392"/>
      <c r="N392" s="392"/>
      <c r="O392" s="392"/>
      <c r="P392" s="392"/>
      <c r="Q392" s="392"/>
      <c r="R392" s="392"/>
      <c r="S392" s="392"/>
      <c r="T392" s="392"/>
      <c r="U392" s="392">
        <v>10</v>
      </c>
      <c r="V392" s="392"/>
      <c r="W392" s="392"/>
      <c r="X392" s="392"/>
      <c r="Y392" s="392"/>
      <c r="Z392" s="392"/>
      <c r="AA392" s="392"/>
      <c r="AB392" s="392"/>
      <c r="AC392" s="392"/>
      <c r="AD392" s="392"/>
      <c r="AE392" s="392"/>
      <c r="AF392" s="392"/>
      <c r="AG392" s="392"/>
      <c r="AH392" s="392"/>
      <c r="AI392" s="395"/>
      <c r="AJ392" s="671"/>
      <c r="AT392" s="26"/>
      <c r="AU392" s="26"/>
      <c r="AV392" s="26"/>
      <c r="AW392" s="26"/>
      <c r="AX392" s="26"/>
      <c r="AY392" s="26"/>
    </row>
    <row r="393" spans="1:51" ht="18" customHeight="1" x14ac:dyDescent="0.25">
      <c r="A393" s="560">
        <v>45384</v>
      </c>
      <c r="B393" s="610"/>
      <c r="C393" s="510" t="s">
        <v>9740</v>
      </c>
      <c r="D393" s="353" t="str">
        <f>+IFERROR(INDEX('Mã KH'!$C$3:$C$4984,MATCH('Vin Hà nội  tháng 2'!$C393,'Mã KH'!$A$3:$A$4984,0)),"")</f>
        <v>332 Lũng Kênh, Xã Đức Giang , Huyện Hoài Đức, HN</v>
      </c>
      <c r="E393" s="362">
        <v>4157052159</v>
      </c>
      <c r="F393" s="392"/>
      <c r="G393" s="392"/>
      <c r="H393" s="392"/>
      <c r="I393" s="392"/>
      <c r="J393" s="392"/>
      <c r="K393" s="392"/>
      <c r="L393" s="392"/>
      <c r="M393" s="392"/>
      <c r="N393" s="392"/>
      <c r="O393" s="392"/>
      <c r="P393" s="392"/>
      <c r="Q393" s="392"/>
      <c r="R393" s="392"/>
      <c r="S393" s="392"/>
      <c r="T393" s="392"/>
      <c r="U393" s="392">
        <v>10</v>
      </c>
      <c r="V393" s="392"/>
      <c r="W393" s="392"/>
      <c r="X393" s="392"/>
      <c r="Y393" s="392"/>
      <c r="Z393" s="392"/>
      <c r="AA393" s="392"/>
      <c r="AB393" s="392"/>
      <c r="AC393" s="392"/>
      <c r="AD393" s="392"/>
      <c r="AE393" s="392"/>
      <c r="AF393" s="392"/>
      <c r="AG393" s="392"/>
      <c r="AH393" s="392"/>
      <c r="AI393" s="395"/>
      <c r="AJ393" s="671"/>
      <c r="AT393" s="26"/>
      <c r="AU393" s="26"/>
      <c r="AV393" s="26"/>
      <c r="AW393" s="26"/>
      <c r="AX393" s="26"/>
      <c r="AY393" s="26"/>
    </row>
    <row r="394" spans="1:51" ht="18" customHeight="1" x14ac:dyDescent="0.25">
      <c r="A394" s="560">
        <v>45384</v>
      </c>
      <c r="B394" s="610"/>
      <c r="C394" s="510" t="s">
        <v>8591</v>
      </c>
      <c r="D394" s="353" t="str">
        <f>+IFERROR(INDEX('Mã KH'!$C$3:$C$4984,MATCH('Vin Hà nội  tháng 2'!$C394,'Mã KH'!$A$3:$A$4984,0)),"")</f>
        <v>số 107 Lai Xá, Khu TĐC Lai Xá – Xã Kim Chung , Huyện Hoài Đức , HN</v>
      </c>
      <c r="E394" s="362">
        <v>4156963544</v>
      </c>
      <c r="F394" s="392"/>
      <c r="G394" s="392"/>
      <c r="H394" s="392"/>
      <c r="I394" s="392"/>
      <c r="J394" s="392"/>
      <c r="K394" s="392"/>
      <c r="L394" s="392">
        <v>20</v>
      </c>
      <c r="M394" s="392"/>
      <c r="N394" s="392"/>
      <c r="O394" s="392"/>
      <c r="P394" s="392"/>
      <c r="Q394" s="392"/>
      <c r="R394" s="392"/>
      <c r="S394" s="392"/>
      <c r="T394" s="392"/>
      <c r="U394" s="392"/>
      <c r="V394" s="392">
        <v>16</v>
      </c>
      <c r="W394" s="392"/>
      <c r="X394" s="392"/>
      <c r="Y394" s="392"/>
      <c r="Z394" s="392"/>
      <c r="AA394" s="392"/>
      <c r="AB394" s="392"/>
      <c r="AC394" s="392"/>
      <c r="AD394" s="392"/>
      <c r="AE394" s="392"/>
      <c r="AF394" s="392"/>
      <c r="AG394" s="392"/>
      <c r="AH394" s="392"/>
      <c r="AI394" s="395"/>
      <c r="AJ394" s="671"/>
      <c r="AT394" s="26"/>
      <c r="AU394" s="26"/>
      <c r="AV394" s="26"/>
      <c r="AW394" s="26"/>
      <c r="AX394" s="26"/>
      <c r="AY394" s="26"/>
    </row>
    <row r="395" spans="1:51" ht="18" customHeight="1" x14ac:dyDescent="0.25">
      <c r="A395" s="560">
        <v>45384</v>
      </c>
      <c r="B395" s="610"/>
      <c r="C395" s="510" t="s">
        <v>8591</v>
      </c>
      <c r="D395" s="353" t="str">
        <f>+IFERROR(INDEX('Mã KH'!$C$3:$C$4984,MATCH('Vin Hà nội  tháng 2'!$C395,'Mã KH'!$A$3:$A$4984,0)),"")</f>
        <v>số 107 Lai Xá, Khu TĐC Lai Xá – Xã Kim Chung , Huyện Hoài Đức , HN</v>
      </c>
      <c r="E395" s="362">
        <v>4157051401</v>
      </c>
      <c r="F395" s="392"/>
      <c r="G395" s="392"/>
      <c r="H395" s="392"/>
      <c r="I395" s="392"/>
      <c r="J395" s="392"/>
      <c r="K395" s="392"/>
      <c r="L395" s="392"/>
      <c r="M395" s="392"/>
      <c r="N395" s="392"/>
      <c r="O395" s="392"/>
      <c r="P395" s="392"/>
      <c r="Q395" s="392"/>
      <c r="R395" s="392"/>
      <c r="S395" s="392"/>
      <c r="T395" s="392"/>
      <c r="U395" s="392">
        <v>15</v>
      </c>
      <c r="V395" s="392"/>
      <c r="W395" s="392"/>
      <c r="X395" s="392"/>
      <c r="Y395" s="392"/>
      <c r="Z395" s="392"/>
      <c r="AA395" s="392"/>
      <c r="AB395" s="392"/>
      <c r="AC395" s="392"/>
      <c r="AD395" s="392"/>
      <c r="AE395" s="392"/>
      <c r="AF395" s="392"/>
      <c r="AG395" s="392"/>
      <c r="AH395" s="392"/>
      <c r="AI395" s="395"/>
      <c r="AJ395" s="671"/>
      <c r="AT395" s="26"/>
      <c r="AU395" s="26"/>
      <c r="AV395" s="26"/>
      <c r="AW395" s="26"/>
      <c r="AX395" s="26"/>
      <c r="AY395" s="26"/>
    </row>
    <row r="396" spans="1:51" ht="18" customHeight="1" x14ac:dyDescent="0.25">
      <c r="A396" s="560">
        <v>45384</v>
      </c>
      <c r="B396" s="610"/>
      <c r="C396" s="510" t="s">
        <v>7699</v>
      </c>
      <c r="D396" s="353" t="str">
        <f>+IFERROR(INDEX('Mã KH'!$C$3:$C$4984,MATCH('Vin Hà nội  tháng 2'!$C396,'Mã KH'!$A$3:$A$4984,0)),"")</f>
        <v>Khu đô thị Tân Tây Đô, Xã Tân Lập, HN</v>
      </c>
      <c r="E396" s="362">
        <v>4157133027</v>
      </c>
      <c r="F396" s="392"/>
      <c r="G396" s="392"/>
      <c r="H396" s="392"/>
      <c r="I396" s="392"/>
      <c r="J396" s="392"/>
      <c r="K396" s="392"/>
      <c r="L396" s="392"/>
      <c r="M396" s="392"/>
      <c r="N396" s="392"/>
      <c r="O396" s="392"/>
      <c r="P396" s="392"/>
      <c r="Q396" s="392"/>
      <c r="R396" s="392"/>
      <c r="S396" s="392"/>
      <c r="T396" s="392"/>
      <c r="U396" s="392">
        <v>10</v>
      </c>
      <c r="V396" s="392">
        <v>10</v>
      </c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5"/>
      <c r="AJ396" s="671"/>
      <c r="AT396" s="26"/>
      <c r="AU396" s="26"/>
      <c r="AV396" s="26"/>
      <c r="AW396" s="26"/>
      <c r="AX396" s="26"/>
      <c r="AY396" s="26"/>
    </row>
    <row r="397" spans="1:51" ht="18" customHeight="1" x14ac:dyDescent="0.25">
      <c r="A397" s="560">
        <v>45384</v>
      </c>
      <c r="B397" s="610"/>
      <c r="C397" s="510" t="s">
        <v>7699</v>
      </c>
      <c r="D397" s="353" t="str">
        <f>+IFERROR(INDEX('Mã KH'!$C$3:$C$4984,MATCH('Vin Hà nội  tháng 2'!$C397,'Mã KH'!$A$3:$A$4984,0)),"")</f>
        <v>Khu đô thị Tân Tây Đô, Xã Tân Lập, HN</v>
      </c>
      <c r="E397" s="362">
        <v>4157021692</v>
      </c>
      <c r="F397" s="392"/>
      <c r="G397" s="392"/>
      <c r="H397" s="392"/>
      <c r="I397" s="392"/>
      <c r="J397" s="392"/>
      <c r="K397" s="392"/>
      <c r="L397" s="392"/>
      <c r="M397" s="392"/>
      <c r="N397" s="392"/>
      <c r="O397" s="392"/>
      <c r="P397" s="392"/>
      <c r="Q397" s="392"/>
      <c r="R397" s="392"/>
      <c r="S397" s="392"/>
      <c r="T397" s="392"/>
      <c r="U397" s="392">
        <v>10</v>
      </c>
      <c r="V397" s="392">
        <v>10</v>
      </c>
      <c r="W397" s="392"/>
      <c r="X397" s="392"/>
      <c r="Y397" s="392"/>
      <c r="Z397" s="392"/>
      <c r="AA397" s="392"/>
      <c r="AB397" s="392"/>
      <c r="AC397" s="392"/>
      <c r="AD397" s="392"/>
      <c r="AE397" s="392"/>
      <c r="AF397" s="392"/>
      <c r="AG397" s="392"/>
      <c r="AH397" s="392"/>
      <c r="AI397" s="395"/>
      <c r="AJ397" s="671"/>
      <c r="AT397" s="26"/>
      <c r="AU397" s="26"/>
      <c r="AV397" s="26"/>
      <c r="AW397" s="26"/>
      <c r="AX397" s="26"/>
      <c r="AY397" s="26"/>
    </row>
    <row r="398" spans="1:51" ht="18" customHeight="1" x14ac:dyDescent="0.25">
      <c r="A398" s="560">
        <v>45384</v>
      </c>
      <c r="B398" s="610"/>
      <c r="C398" s="510" t="s">
        <v>9628</v>
      </c>
      <c r="D398" s="353" t="str">
        <f>+IFERROR(INDEX('Mã KH'!$C$3:$C$4984,MATCH('Vin Hà nội  tháng 2'!$C398,'Mã KH'!$A$3:$A$4984,0)),"")</f>
        <v>Số 40 Thôn Cao Trung, X.Đức Giang, H.Hoài Đức, HN</v>
      </c>
      <c r="E398" s="362">
        <v>4157052015</v>
      </c>
      <c r="F398" s="392"/>
      <c r="G398" s="392"/>
      <c r="H398" s="392"/>
      <c r="I398" s="392"/>
      <c r="J398" s="392"/>
      <c r="K398" s="392"/>
      <c r="L398" s="392"/>
      <c r="M398" s="392"/>
      <c r="N398" s="392"/>
      <c r="O398" s="392"/>
      <c r="P398" s="392"/>
      <c r="Q398" s="392"/>
      <c r="R398" s="392"/>
      <c r="S398" s="392"/>
      <c r="T398" s="392"/>
      <c r="U398" s="392">
        <v>10</v>
      </c>
      <c r="V398" s="392"/>
      <c r="W398" s="392"/>
      <c r="X398" s="392"/>
      <c r="Y398" s="392"/>
      <c r="Z398" s="392"/>
      <c r="AA398" s="392"/>
      <c r="AB398" s="392"/>
      <c r="AC398" s="392"/>
      <c r="AD398" s="392"/>
      <c r="AE398" s="392"/>
      <c r="AF398" s="392"/>
      <c r="AG398" s="392"/>
      <c r="AH398" s="392"/>
      <c r="AI398" s="395"/>
      <c r="AJ398" s="671"/>
      <c r="AT398" s="26"/>
      <c r="AU398" s="26"/>
      <c r="AV398" s="26"/>
      <c r="AW398" s="26"/>
      <c r="AX398" s="26"/>
      <c r="AY398" s="26"/>
    </row>
    <row r="399" spans="1:51" ht="18" customHeight="1" x14ac:dyDescent="0.25">
      <c r="A399" s="560">
        <v>45384</v>
      </c>
      <c r="B399" s="610"/>
      <c r="C399" s="510" t="s">
        <v>9628</v>
      </c>
      <c r="D399" s="353" t="str">
        <f>+IFERROR(INDEX('Mã KH'!$C$3:$C$4984,MATCH('Vin Hà nội  tháng 2'!$C399,'Mã KH'!$A$3:$A$4984,0)),"")</f>
        <v>Số 40 Thôn Cao Trung, X.Đức Giang, H.Hoài Đức, HN</v>
      </c>
      <c r="E399" s="362">
        <v>4156963712</v>
      </c>
      <c r="F399" s="392"/>
      <c r="G399" s="392"/>
      <c r="H399" s="392"/>
      <c r="I399" s="392"/>
      <c r="J399" s="392"/>
      <c r="K399" s="392"/>
      <c r="L399" s="392">
        <v>10</v>
      </c>
      <c r="M399" s="392"/>
      <c r="N399" s="392"/>
      <c r="O399" s="392"/>
      <c r="P399" s="392"/>
      <c r="Q399" s="392"/>
      <c r="R399" s="392"/>
      <c r="S399" s="392"/>
      <c r="T399" s="392"/>
      <c r="U399" s="392"/>
      <c r="V399" s="392">
        <v>9</v>
      </c>
      <c r="W399" s="392"/>
      <c r="X399" s="392"/>
      <c r="Y399" s="392"/>
      <c r="Z399" s="392"/>
      <c r="AA399" s="392"/>
      <c r="AB399" s="392"/>
      <c r="AC399" s="392"/>
      <c r="AD399" s="392"/>
      <c r="AE399" s="392"/>
      <c r="AF399" s="392"/>
      <c r="AG399" s="392"/>
      <c r="AH399" s="392"/>
      <c r="AI399" s="395"/>
      <c r="AJ399" s="671"/>
      <c r="AT399" s="26"/>
      <c r="AU399" s="26"/>
      <c r="AV399" s="26"/>
      <c r="AW399" s="26"/>
      <c r="AX399" s="26"/>
      <c r="AY399" s="26"/>
    </row>
    <row r="400" spans="1:51" ht="18" customHeight="1" x14ac:dyDescent="0.25">
      <c r="A400" s="560">
        <v>45384</v>
      </c>
      <c r="B400" s="610"/>
      <c r="C400" s="510" t="s">
        <v>8682</v>
      </c>
      <c r="D400" s="353" t="str">
        <f>+IFERROR(INDEX('Mã KH'!$C$3:$C$4984,MATCH('Vin Hà nội  tháng 2'!$C400,'Mã KH'!$A$3:$A$4984,0)),"")</f>
        <v>17 Khu 5, Thị trấn Trạm Trôi, huyện Hoài Đức, HN</v>
      </c>
      <c r="E400" s="362">
        <v>4157051412</v>
      </c>
      <c r="F400" s="392"/>
      <c r="G400" s="392"/>
      <c r="H400" s="392"/>
      <c r="I400" s="392"/>
      <c r="J400" s="392"/>
      <c r="K400" s="392"/>
      <c r="L400" s="392"/>
      <c r="M400" s="392"/>
      <c r="N400" s="392"/>
      <c r="O400" s="392"/>
      <c r="P400" s="392"/>
      <c r="Q400" s="392"/>
      <c r="R400" s="392"/>
      <c r="S400" s="392"/>
      <c r="T400" s="392"/>
      <c r="U400" s="392">
        <v>10</v>
      </c>
      <c r="V400" s="392"/>
      <c r="W400" s="392"/>
      <c r="X400" s="392"/>
      <c r="Y400" s="392"/>
      <c r="Z400" s="392"/>
      <c r="AA400" s="392"/>
      <c r="AB400" s="392"/>
      <c r="AC400" s="392"/>
      <c r="AD400" s="392"/>
      <c r="AE400" s="392"/>
      <c r="AF400" s="392"/>
      <c r="AG400" s="392"/>
      <c r="AH400" s="392"/>
      <c r="AI400" s="395"/>
      <c r="AJ400" s="671"/>
      <c r="AT400" s="26"/>
      <c r="AU400" s="26"/>
      <c r="AV400" s="26"/>
      <c r="AW400" s="26"/>
      <c r="AX400" s="26"/>
      <c r="AY400" s="26"/>
    </row>
    <row r="401" spans="1:51" ht="18" customHeight="1" x14ac:dyDescent="0.25">
      <c r="A401" s="644"/>
      <c r="B401" s="684"/>
      <c r="C401" s="685"/>
      <c r="D401" s="603"/>
      <c r="E401" s="602"/>
      <c r="F401" s="647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686"/>
      <c r="AI401" s="686"/>
      <c r="AJ401" s="659"/>
      <c r="AT401" s="26"/>
      <c r="AU401" s="26"/>
      <c r="AV401" s="26"/>
      <c r="AW401" s="26"/>
      <c r="AX401" s="26"/>
      <c r="AY401" s="26"/>
    </row>
    <row r="402" spans="1:51" ht="18" customHeight="1" x14ac:dyDescent="0.25">
      <c r="A402" s="519"/>
      <c r="B402" s="471"/>
      <c r="C402" s="381"/>
      <c r="D402" s="353"/>
      <c r="E402" s="362"/>
      <c r="F402" s="47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382"/>
      <c r="AI402" s="382"/>
      <c r="AJ402" s="671"/>
      <c r="AT402" s="26"/>
      <c r="AU402" s="26"/>
      <c r="AV402" s="26"/>
      <c r="AW402" s="26"/>
      <c r="AX402" s="26"/>
      <c r="AY402" s="26"/>
    </row>
    <row r="403" spans="1:51" ht="18" customHeight="1" x14ac:dyDescent="0.25">
      <c r="A403" s="519"/>
      <c r="B403" s="471"/>
      <c r="C403" s="381"/>
      <c r="D403" s="353"/>
      <c r="E403" s="362"/>
      <c r="F403" s="47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382"/>
      <c r="AI403" s="382"/>
      <c r="AJ403" s="671"/>
      <c r="AT403" s="26"/>
      <c r="AU403" s="26"/>
      <c r="AV403" s="26"/>
      <c r="AW403" s="26"/>
      <c r="AX403" s="26"/>
      <c r="AY403" s="26"/>
    </row>
    <row r="404" spans="1:51" ht="18" customHeight="1" x14ac:dyDescent="0.25">
      <c r="A404" s="519"/>
      <c r="B404" s="471"/>
      <c r="C404" s="381"/>
      <c r="D404" s="353"/>
      <c r="E404" s="362"/>
      <c r="F404" s="47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382"/>
      <c r="AI404" s="382"/>
      <c r="AJ404" s="671"/>
      <c r="AT404" s="26"/>
      <c r="AU404" s="26"/>
      <c r="AV404" s="26"/>
      <c r="AW404" s="26"/>
      <c r="AX404" s="26"/>
      <c r="AY404" s="26"/>
    </row>
    <row r="405" spans="1:51" ht="18" customHeight="1" x14ac:dyDescent="0.25">
      <c r="A405" s="519"/>
      <c r="B405" s="471"/>
      <c r="C405" s="381"/>
      <c r="D405" s="353"/>
      <c r="E405" s="362"/>
      <c r="F405" s="47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382"/>
      <c r="AI405" s="382"/>
      <c r="AJ405" s="671"/>
      <c r="AT405" s="26"/>
      <c r="AU405" s="26"/>
      <c r="AV405" s="26"/>
      <c r="AW405" s="26"/>
      <c r="AX405" s="26"/>
      <c r="AY405" s="26"/>
    </row>
    <row r="406" spans="1:51" ht="18" customHeight="1" x14ac:dyDescent="0.25">
      <c r="A406" s="519"/>
      <c r="B406" s="471"/>
      <c r="C406" s="381"/>
      <c r="D406" s="353"/>
      <c r="E406" s="362"/>
      <c r="F406" s="47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382"/>
      <c r="AI406" s="382"/>
      <c r="AJ406" s="671"/>
      <c r="AT406" s="26"/>
      <c r="AU406" s="26"/>
      <c r="AV406" s="26"/>
      <c r="AW406" s="26"/>
      <c r="AX406" s="26"/>
      <c r="AY406" s="26"/>
    </row>
    <row r="407" spans="1:51" ht="18" customHeight="1" x14ac:dyDescent="0.25">
      <c r="A407" s="519"/>
      <c r="B407" s="471"/>
      <c r="C407" s="381"/>
      <c r="D407" s="353"/>
      <c r="E407" s="362"/>
      <c r="F407" s="47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382"/>
      <c r="AI407" s="382"/>
      <c r="AJ407" s="671"/>
      <c r="AT407" s="26"/>
      <c r="AU407" s="26"/>
      <c r="AV407" s="26"/>
      <c r="AW407" s="26"/>
      <c r="AX407" s="26"/>
      <c r="AY407" s="26"/>
    </row>
    <row r="408" spans="1:51" ht="18" customHeight="1" x14ac:dyDescent="0.25">
      <c r="A408" s="519"/>
      <c r="B408" s="471"/>
      <c r="C408" s="381"/>
      <c r="D408" s="353"/>
      <c r="E408" s="362"/>
      <c r="F408" s="47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382"/>
      <c r="AI408" s="382"/>
      <c r="AJ408" s="671"/>
      <c r="AT408" s="26"/>
      <c r="AU408" s="26"/>
      <c r="AV408" s="26"/>
      <c r="AW408" s="26"/>
      <c r="AX408" s="26"/>
      <c r="AY408" s="26"/>
    </row>
    <row r="409" spans="1:51" ht="18" customHeight="1" x14ac:dyDescent="0.25">
      <c r="A409" s="519"/>
      <c r="B409" s="471"/>
      <c r="C409" s="381"/>
      <c r="D409" s="353"/>
      <c r="E409" s="362"/>
      <c r="F409" s="47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382"/>
      <c r="AI409" s="382"/>
      <c r="AJ409" s="671"/>
      <c r="AT409" s="26"/>
      <c r="AU409" s="26"/>
      <c r="AV409" s="26"/>
      <c r="AW409" s="26"/>
      <c r="AX409" s="26"/>
      <c r="AY409" s="26"/>
    </row>
    <row r="410" spans="1:51" ht="18" customHeight="1" x14ac:dyDescent="0.25">
      <c r="A410" s="519"/>
      <c r="B410" s="471"/>
      <c r="C410" s="381"/>
      <c r="D410" s="353"/>
      <c r="E410" s="362"/>
      <c r="F410" s="47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382"/>
      <c r="AI410" s="382"/>
      <c r="AJ410" s="671"/>
      <c r="AT410" s="26"/>
      <c r="AU410" s="26"/>
      <c r="AV410" s="26"/>
      <c r="AW410" s="26"/>
      <c r="AX410" s="26"/>
      <c r="AY410" s="26"/>
    </row>
    <row r="411" spans="1:51" ht="18" customHeight="1" x14ac:dyDescent="0.25">
      <c r="A411" s="519"/>
      <c r="B411" s="471"/>
      <c r="C411" s="381"/>
      <c r="D411" s="353"/>
      <c r="E411" s="362"/>
      <c r="F411" s="47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382"/>
      <c r="AI411" s="382"/>
      <c r="AJ411" s="671"/>
      <c r="AT411" s="26"/>
      <c r="AU411" s="26"/>
      <c r="AV411" s="26"/>
      <c r="AW411" s="26"/>
      <c r="AX411" s="26"/>
      <c r="AY411" s="26"/>
    </row>
    <row r="412" spans="1:51" ht="18" customHeight="1" x14ac:dyDescent="0.25">
      <c r="A412" s="519"/>
      <c r="B412" s="471"/>
      <c r="C412" s="381"/>
      <c r="D412" s="353"/>
      <c r="E412" s="362"/>
      <c r="F412" s="47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382"/>
      <c r="AI412" s="382"/>
      <c r="AJ412" s="671"/>
      <c r="AT412" s="26"/>
      <c r="AU412" s="26"/>
      <c r="AV412" s="26"/>
      <c r="AW412" s="26"/>
      <c r="AX412" s="26"/>
      <c r="AY412" s="26"/>
    </row>
    <row r="413" spans="1:51" ht="18" customHeight="1" x14ac:dyDescent="0.25">
      <c r="A413" s="519"/>
      <c r="B413" s="471"/>
      <c r="C413" s="381"/>
      <c r="D413" s="353"/>
      <c r="E413" s="362"/>
      <c r="F413" s="47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382"/>
      <c r="AI413" s="382"/>
      <c r="AJ413" s="671"/>
      <c r="AT413" s="26"/>
      <c r="AU413" s="26"/>
      <c r="AV413" s="26"/>
      <c r="AW413" s="26"/>
      <c r="AX413" s="26"/>
      <c r="AY413" s="26"/>
    </row>
    <row r="414" spans="1:51" ht="18" customHeight="1" x14ac:dyDescent="0.25">
      <c r="A414" s="519"/>
      <c r="B414" s="471"/>
      <c r="C414" s="381"/>
      <c r="D414" s="353"/>
      <c r="E414" s="362"/>
      <c r="F414" s="47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382"/>
      <c r="AI414" s="382"/>
      <c r="AJ414" s="671"/>
      <c r="AT414" s="26"/>
      <c r="AU414" s="26"/>
      <c r="AV414" s="26"/>
      <c r="AW414" s="26"/>
      <c r="AX414" s="26"/>
      <c r="AY414" s="26"/>
    </row>
    <row r="415" spans="1:51" ht="18" customHeight="1" x14ac:dyDescent="0.25">
      <c r="A415" s="519"/>
      <c r="B415" s="471"/>
      <c r="C415" s="381"/>
      <c r="D415" s="353"/>
      <c r="E415" s="362"/>
      <c r="F415" s="47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382"/>
      <c r="AI415" s="382"/>
      <c r="AJ415" s="671"/>
      <c r="AT415" s="26"/>
      <c r="AU415" s="26"/>
      <c r="AV415" s="26"/>
      <c r="AW415" s="26"/>
      <c r="AX415" s="26"/>
      <c r="AY415" s="26"/>
    </row>
    <row r="416" spans="1:51" ht="18" customHeight="1" x14ac:dyDescent="0.25">
      <c r="A416" s="519"/>
      <c r="B416" s="471"/>
      <c r="C416" s="381"/>
      <c r="D416" s="353"/>
      <c r="E416" s="362"/>
      <c r="F416" s="47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382"/>
      <c r="AI416" s="382"/>
      <c r="AJ416" s="671"/>
      <c r="AT416" s="26"/>
      <c r="AU416" s="26"/>
      <c r="AV416" s="26"/>
      <c r="AW416" s="26"/>
      <c r="AX416" s="26"/>
      <c r="AY416" s="26"/>
    </row>
    <row r="417" spans="1:51" ht="18" customHeight="1" x14ac:dyDescent="0.25">
      <c r="A417" s="519"/>
      <c r="B417" s="471"/>
      <c r="C417" s="381"/>
      <c r="D417" s="353"/>
      <c r="E417" s="362"/>
      <c r="F417" s="47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382"/>
      <c r="AI417" s="382"/>
      <c r="AJ417" s="671"/>
      <c r="AT417" s="26"/>
      <c r="AU417" s="26"/>
      <c r="AV417" s="26"/>
      <c r="AW417" s="26"/>
      <c r="AX417" s="26"/>
      <c r="AY417" s="26"/>
    </row>
    <row r="418" spans="1:51" ht="18" customHeight="1" x14ac:dyDescent="0.25">
      <c r="A418" s="519"/>
      <c r="B418" s="471"/>
      <c r="C418" s="381"/>
      <c r="D418" s="353"/>
      <c r="E418" s="362"/>
      <c r="F418" s="47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382"/>
      <c r="AI418" s="382"/>
      <c r="AJ418" s="671"/>
      <c r="AT418" s="26"/>
      <c r="AU418" s="26"/>
      <c r="AV418" s="26"/>
      <c r="AW418" s="26"/>
      <c r="AX418" s="26"/>
      <c r="AY418" s="26"/>
    </row>
    <row r="419" spans="1:51" ht="18" customHeight="1" x14ac:dyDescent="0.25">
      <c r="A419" s="519"/>
      <c r="B419" s="471"/>
      <c r="C419" s="381"/>
      <c r="D419" s="353"/>
      <c r="E419" s="362"/>
      <c r="F419" s="47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382"/>
      <c r="AI419" s="382"/>
      <c r="AJ419" s="671"/>
      <c r="AT419" s="26"/>
      <c r="AU419" s="26"/>
      <c r="AV419" s="26"/>
      <c r="AW419" s="26"/>
      <c r="AX419" s="26"/>
      <c r="AY419" s="26"/>
    </row>
    <row r="420" spans="1:51" ht="18" customHeight="1" x14ac:dyDescent="0.25">
      <c r="A420" s="519"/>
      <c r="B420" s="471"/>
      <c r="C420" s="381"/>
      <c r="D420" s="353"/>
      <c r="E420" s="362"/>
      <c r="F420" s="47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382"/>
      <c r="AI420" s="382"/>
      <c r="AJ420" s="671"/>
      <c r="AT420" s="26"/>
      <c r="AU420" s="26"/>
      <c r="AV420" s="26"/>
      <c r="AW420" s="26"/>
      <c r="AX420" s="26"/>
      <c r="AY420" s="26"/>
    </row>
    <row r="421" spans="1:51" ht="18" customHeight="1" x14ac:dyDescent="0.25">
      <c r="A421" s="519"/>
      <c r="B421" s="471"/>
      <c r="C421" s="381"/>
      <c r="D421" s="353"/>
      <c r="E421" s="362"/>
      <c r="F421" s="47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382"/>
      <c r="AI421" s="382"/>
      <c r="AJ421" s="671"/>
      <c r="AT421" s="26"/>
      <c r="AU421" s="26"/>
      <c r="AV421" s="26"/>
      <c r="AW421" s="26"/>
      <c r="AX421" s="26"/>
      <c r="AY421" s="26"/>
    </row>
    <row r="422" spans="1:51" ht="18" customHeight="1" x14ac:dyDescent="0.25">
      <c r="A422" s="519"/>
      <c r="B422" s="471"/>
      <c r="C422" s="381"/>
      <c r="D422" s="353"/>
      <c r="E422" s="362"/>
      <c r="F422" s="47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382"/>
      <c r="AI422" s="382"/>
      <c r="AJ422" s="671"/>
      <c r="AT422" s="26"/>
      <c r="AU422" s="26"/>
      <c r="AV422" s="26"/>
      <c r="AW422" s="26"/>
      <c r="AX422" s="26"/>
      <c r="AY422" s="26"/>
    </row>
    <row r="423" spans="1:51" ht="18" customHeight="1" x14ac:dyDescent="0.25">
      <c r="A423" s="519"/>
      <c r="B423" s="471"/>
      <c r="C423" s="381"/>
      <c r="D423" s="353"/>
      <c r="E423" s="362"/>
      <c r="F423" s="47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382"/>
      <c r="AI423" s="382"/>
      <c r="AJ423" s="671"/>
      <c r="AT423" s="26"/>
      <c r="AU423" s="26"/>
      <c r="AV423" s="26"/>
      <c r="AW423" s="26"/>
      <c r="AX423" s="26"/>
      <c r="AY423" s="26"/>
    </row>
    <row r="424" spans="1:51" ht="18" customHeight="1" x14ac:dyDescent="0.25">
      <c r="A424" s="519"/>
      <c r="B424" s="471"/>
      <c r="C424" s="381"/>
      <c r="D424" s="353"/>
      <c r="E424" s="362"/>
      <c r="F424" s="47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382"/>
      <c r="AI424" s="382"/>
      <c r="AJ424" s="671"/>
      <c r="AT424" s="26"/>
      <c r="AU424" s="26"/>
      <c r="AV424" s="26"/>
      <c r="AW424" s="26"/>
      <c r="AX424" s="26"/>
      <c r="AY424" s="26"/>
    </row>
    <row r="425" spans="1:51" ht="18" customHeight="1" x14ac:dyDescent="0.25">
      <c r="A425" s="519"/>
      <c r="B425" s="471"/>
      <c r="C425" s="381"/>
      <c r="D425" s="353"/>
      <c r="E425" s="362"/>
      <c r="F425" s="47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382"/>
      <c r="AI425" s="382"/>
      <c r="AJ425" s="671"/>
      <c r="AT425" s="26"/>
      <c r="AU425" s="26"/>
      <c r="AV425" s="26"/>
      <c r="AW425" s="26"/>
      <c r="AX425" s="26"/>
      <c r="AY425" s="26"/>
    </row>
    <row r="426" spans="1:51" ht="18" customHeight="1" x14ac:dyDescent="0.25">
      <c r="A426" s="519"/>
      <c r="B426" s="471"/>
      <c r="C426" s="381"/>
      <c r="D426" s="353"/>
      <c r="E426" s="362"/>
      <c r="F426" s="47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382"/>
      <c r="AI426" s="382"/>
      <c r="AJ426" s="671"/>
      <c r="AT426" s="26"/>
      <c r="AU426" s="26"/>
      <c r="AV426" s="26"/>
      <c r="AW426" s="26"/>
      <c r="AX426" s="26"/>
      <c r="AY426" s="26"/>
    </row>
    <row r="427" spans="1:51" ht="18" customHeight="1" x14ac:dyDescent="0.25">
      <c r="A427" s="519"/>
      <c r="B427" s="471"/>
      <c r="C427" s="381"/>
      <c r="D427" s="353"/>
      <c r="E427" s="362"/>
      <c r="F427" s="47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382"/>
      <c r="AI427" s="382"/>
      <c r="AJ427" s="671"/>
      <c r="AT427" s="26"/>
      <c r="AU427" s="26"/>
      <c r="AV427" s="26"/>
      <c r="AW427" s="26"/>
      <c r="AX427" s="26"/>
      <c r="AY427" s="26"/>
    </row>
    <row r="428" spans="1:51" ht="18" customHeight="1" x14ac:dyDescent="0.25">
      <c r="A428" s="519"/>
      <c r="B428" s="471"/>
      <c r="C428" s="381"/>
      <c r="D428" s="353"/>
      <c r="E428" s="362"/>
      <c r="F428" s="47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382"/>
      <c r="AI428" s="382"/>
      <c r="AJ428" s="671"/>
      <c r="AT428" s="26"/>
      <c r="AU428" s="26"/>
      <c r="AV428" s="26"/>
      <c r="AW428" s="26"/>
      <c r="AX428" s="26"/>
      <c r="AY428" s="26"/>
    </row>
    <row r="429" spans="1:51" ht="18" customHeight="1" x14ac:dyDescent="0.25">
      <c r="A429" s="519"/>
      <c r="B429" s="471"/>
      <c r="C429" s="381"/>
      <c r="D429" s="353"/>
      <c r="E429" s="362"/>
      <c r="F429" s="47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382"/>
      <c r="AI429" s="382"/>
      <c r="AJ429" s="671"/>
      <c r="AT429" s="26"/>
      <c r="AU429" s="26"/>
      <c r="AV429" s="26"/>
      <c r="AW429" s="26"/>
      <c r="AX429" s="26"/>
      <c r="AY429" s="26"/>
    </row>
    <row r="430" spans="1:51" ht="18" customHeight="1" x14ac:dyDescent="0.25">
      <c r="A430" s="519"/>
      <c r="B430" s="471"/>
      <c r="C430" s="381"/>
      <c r="D430" s="353"/>
      <c r="E430" s="362"/>
      <c r="F430" s="47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382"/>
      <c r="AI430" s="382"/>
      <c r="AJ430" s="671"/>
      <c r="AT430" s="26"/>
      <c r="AU430" s="26"/>
      <c r="AV430" s="26"/>
      <c r="AW430" s="26"/>
      <c r="AX430" s="26"/>
      <c r="AY430" s="26"/>
    </row>
    <row r="431" spans="1:51" ht="18" customHeight="1" x14ac:dyDescent="0.25">
      <c r="A431" s="519"/>
      <c r="B431" s="471"/>
      <c r="C431" s="381"/>
      <c r="D431" s="353"/>
      <c r="E431" s="362"/>
      <c r="F431" s="47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382"/>
      <c r="AI431" s="382"/>
      <c r="AJ431" s="671"/>
      <c r="AT431" s="26"/>
      <c r="AU431" s="26"/>
      <c r="AV431" s="26"/>
      <c r="AW431" s="26"/>
      <c r="AX431" s="26"/>
      <c r="AY431" s="26"/>
    </row>
    <row r="432" spans="1:51" ht="18" customHeight="1" x14ac:dyDescent="0.25">
      <c r="A432" s="519"/>
      <c r="B432" s="471"/>
      <c r="C432" s="381"/>
      <c r="D432" s="353"/>
      <c r="E432" s="362"/>
      <c r="F432" s="47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382"/>
      <c r="AI432" s="382"/>
      <c r="AJ432" s="671"/>
      <c r="AT432" s="26"/>
      <c r="AU432" s="26"/>
      <c r="AV432" s="26"/>
      <c r="AW432" s="26"/>
      <c r="AX432" s="26"/>
      <c r="AY432" s="26"/>
    </row>
    <row r="433" spans="1:51" ht="18" customHeight="1" x14ac:dyDescent="0.25">
      <c r="A433" s="519"/>
      <c r="B433" s="471"/>
      <c r="C433" s="381"/>
      <c r="D433" s="353"/>
      <c r="E433" s="362"/>
      <c r="F433" s="47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382"/>
      <c r="AI433" s="382"/>
      <c r="AJ433" s="671"/>
      <c r="AT433" s="26"/>
      <c r="AU433" s="26"/>
      <c r="AV433" s="26"/>
      <c r="AW433" s="26"/>
      <c r="AX433" s="26"/>
      <c r="AY433" s="26"/>
    </row>
    <row r="434" spans="1:51" ht="18" customHeight="1" x14ac:dyDescent="0.25">
      <c r="A434" s="519"/>
      <c r="B434" s="471"/>
      <c r="C434" s="381"/>
      <c r="D434" s="353"/>
      <c r="E434" s="362"/>
      <c r="F434" s="47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382"/>
      <c r="AI434" s="382"/>
      <c r="AJ434" s="671"/>
      <c r="AT434" s="26"/>
      <c r="AU434" s="26"/>
      <c r="AV434" s="26"/>
      <c r="AW434" s="26"/>
      <c r="AX434" s="26"/>
      <c r="AY434" s="26"/>
    </row>
    <row r="435" spans="1:51" ht="18" customHeight="1" x14ac:dyDescent="0.25">
      <c r="A435" s="519"/>
      <c r="B435" s="471"/>
      <c r="C435" s="381"/>
      <c r="D435" s="353"/>
      <c r="E435" s="362"/>
      <c r="F435" s="47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382"/>
      <c r="AI435" s="382"/>
      <c r="AJ435" s="671"/>
      <c r="AT435" s="26"/>
      <c r="AU435" s="26"/>
      <c r="AV435" s="26"/>
      <c r="AW435" s="26"/>
      <c r="AX435" s="26"/>
      <c r="AY435" s="26"/>
    </row>
    <row r="436" spans="1:51" ht="18" customHeight="1" x14ac:dyDescent="0.25">
      <c r="A436" s="519"/>
      <c r="B436" s="471"/>
      <c r="C436" s="381"/>
      <c r="D436" s="353"/>
      <c r="E436" s="362"/>
      <c r="F436" s="47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382"/>
      <c r="AI436" s="382"/>
      <c r="AJ436" s="671"/>
      <c r="AT436" s="26"/>
      <c r="AU436" s="26"/>
      <c r="AV436" s="26"/>
      <c r="AW436" s="26"/>
      <c r="AX436" s="26"/>
      <c r="AY436" s="26"/>
    </row>
    <row r="437" spans="1:51" ht="18" customHeight="1" x14ac:dyDescent="0.25">
      <c r="A437" s="519"/>
      <c r="B437" s="471"/>
      <c r="C437" s="381"/>
      <c r="D437" s="353"/>
      <c r="E437" s="362"/>
      <c r="F437" s="47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382"/>
      <c r="AI437" s="382"/>
      <c r="AJ437" s="671"/>
      <c r="AT437" s="26"/>
      <c r="AU437" s="26"/>
      <c r="AV437" s="26"/>
      <c r="AW437" s="26"/>
      <c r="AX437" s="26"/>
      <c r="AY437" s="26"/>
    </row>
    <row r="438" spans="1:51" ht="18" customHeight="1" x14ac:dyDescent="0.25">
      <c r="A438" s="519"/>
      <c r="B438" s="471"/>
      <c r="C438" s="381"/>
      <c r="D438" s="353"/>
      <c r="E438" s="362"/>
      <c r="F438" s="47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382"/>
      <c r="AI438" s="382"/>
      <c r="AJ438" s="671"/>
      <c r="AT438" s="26"/>
      <c r="AU438" s="26"/>
      <c r="AV438" s="26"/>
      <c r="AW438" s="26"/>
      <c r="AX438" s="26"/>
      <c r="AY438" s="26"/>
    </row>
    <row r="439" spans="1:51" ht="18" customHeight="1" x14ac:dyDescent="0.25">
      <c r="A439" s="519"/>
      <c r="B439" s="471"/>
      <c r="C439" s="381"/>
      <c r="D439" s="353"/>
      <c r="E439" s="362"/>
      <c r="F439" s="47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382"/>
      <c r="AI439" s="382"/>
      <c r="AJ439" s="671"/>
      <c r="AT439" s="26"/>
      <c r="AU439" s="26"/>
      <c r="AV439" s="26"/>
      <c r="AW439" s="26"/>
      <c r="AX439" s="26"/>
      <c r="AY439" s="26"/>
    </row>
    <row r="440" spans="1:51" ht="18" customHeight="1" x14ac:dyDescent="0.25">
      <c r="A440" s="519"/>
      <c r="B440" s="471"/>
      <c r="C440" s="381"/>
      <c r="D440" s="353"/>
      <c r="E440" s="362"/>
      <c r="F440" s="47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382"/>
      <c r="AI440" s="382"/>
      <c r="AJ440" s="671"/>
      <c r="AT440" s="26"/>
      <c r="AU440" s="26"/>
      <c r="AV440" s="26"/>
      <c r="AW440" s="26"/>
      <c r="AX440" s="26"/>
      <c r="AY440" s="26"/>
    </row>
    <row r="441" spans="1:51" ht="18" customHeight="1" x14ac:dyDescent="0.25">
      <c r="A441" s="519"/>
      <c r="B441" s="471"/>
      <c r="C441" s="381"/>
      <c r="D441" s="353"/>
      <c r="E441" s="362"/>
      <c r="F441" s="47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382"/>
      <c r="AI441" s="382"/>
      <c r="AJ441" s="671"/>
      <c r="AT441" s="26"/>
      <c r="AU441" s="26"/>
      <c r="AV441" s="26"/>
      <c r="AW441" s="26"/>
      <c r="AX441" s="26"/>
      <c r="AY441" s="26"/>
    </row>
    <row r="442" spans="1:51" ht="18" customHeight="1" x14ac:dyDescent="0.25">
      <c r="A442" s="519"/>
      <c r="B442" s="471"/>
      <c r="C442" s="381"/>
      <c r="D442" s="353"/>
      <c r="E442" s="362"/>
      <c r="F442" s="47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382"/>
      <c r="AI442" s="382"/>
      <c r="AJ442" s="671"/>
      <c r="AT442" s="26"/>
      <c r="AU442" s="26"/>
      <c r="AV442" s="26"/>
      <c r="AW442" s="26"/>
      <c r="AX442" s="26"/>
      <c r="AY442" s="26"/>
    </row>
    <row r="443" spans="1:51" ht="18" customHeight="1" x14ac:dyDescent="0.25">
      <c r="A443" s="519"/>
      <c r="B443" s="471"/>
      <c r="C443" s="381"/>
      <c r="D443" s="353"/>
      <c r="E443" s="362"/>
      <c r="F443" s="47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382"/>
      <c r="AI443" s="382"/>
      <c r="AJ443" s="671"/>
      <c r="AT443" s="26"/>
      <c r="AU443" s="26"/>
      <c r="AV443" s="26"/>
      <c r="AW443" s="26"/>
      <c r="AX443" s="26"/>
      <c r="AY443" s="26"/>
    </row>
    <row r="444" spans="1:51" ht="18" customHeight="1" x14ac:dyDescent="0.25">
      <c r="A444" s="519"/>
      <c r="B444" s="471"/>
      <c r="C444" s="381"/>
      <c r="D444" s="353"/>
      <c r="E444" s="362"/>
      <c r="F444" s="47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382"/>
      <c r="AI444" s="382"/>
      <c r="AJ444" s="671"/>
      <c r="AT444" s="26"/>
      <c r="AU444" s="26"/>
      <c r="AV444" s="26"/>
      <c r="AW444" s="26"/>
      <c r="AX444" s="26"/>
      <c r="AY444" s="26"/>
    </row>
    <row r="445" spans="1:51" ht="18" customHeight="1" x14ac:dyDescent="0.25">
      <c r="A445" s="519"/>
      <c r="B445" s="471"/>
      <c r="C445" s="381"/>
      <c r="D445" s="353"/>
      <c r="E445" s="362"/>
      <c r="F445" s="47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382"/>
      <c r="AI445" s="382"/>
      <c r="AJ445" s="671"/>
      <c r="AT445" s="26"/>
      <c r="AU445" s="26"/>
      <c r="AV445" s="26"/>
      <c r="AW445" s="26"/>
      <c r="AX445" s="26"/>
      <c r="AY445" s="26"/>
    </row>
    <row r="446" spans="1:51" ht="18" customHeight="1" x14ac:dyDescent="0.25">
      <c r="A446" s="519"/>
      <c r="B446" s="471"/>
      <c r="C446" s="381"/>
      <c r="D446" s="353"/>
      <c r="E446" s="362"/>
      <c r="F446" s="47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382"/>
      <c r="AI446" s="382"/>
      <c r="AJ446" s="671"/>
      <c r="AT446" s="26"/>
      <c r="AU446" s="26"/>
      <c r="AV446" s="26"/>
      <c r="AW446" s="26"/>
      <c r="AX446" s="26"/>
      <c r="AY446" s="26"/>
    </row>
    <row r="447" spans="1:51" ht="18" customHeight="1" x14ac:dyDescent="0.25">
      <c r="A447" s="519"/>
      <c r="B447" s="471"/>
      <c r="C447" s="381"/>
      <c r="D447" s="353"/>
      <c r="E447" s="362"/>
      <c r="F447" s="47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382"/>
      <c r="AI447" s="382"/>
      <c r="AJ447" s="671"/>
      <c r="AT447" s="26"/>
      <c r="AU447" s="26"/>
      <c r="AV447" s="26"/>
      <c r="AW447" s="26"/>
      <c r="AX447" s="26"/>
      <c r="AY447" s="26"/>
    </row>
    <row r="448" spans="1:51" ht="18" customHeight="1" x14ac:dyDescent="0.25">
      <c r="A448" s="519"/>
      <c r="B448" s="471"/>
      <c r="C448" s="381"/>
      <c r="D448" s="353"/>
      <c r="E448" s="362"/>
      <c r="F448" s="47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382"/>
      <c r="AI448" s="382"/>
      <c r="AJ448" s="671"/>
      <c r="AT448" s="26"/>
      <c r="AU448" s="26"/>
      <c r="AV448" s="26"/>
      <c r="AW448" s="26"/>
      <c r="AX448" s="26"/>
      <c r="AY448" s="26"/>
    </row>
    <row r="449" spans="1:51" ht="18" customHeight="1" x14ac:dyDescent="0.25">
      <c r="A449" s="519"/>
      <c r="B449" s="471"/>
      <c r="C449" s="381"/>
      <c r="D449" s="353"/>
      <c r="E449" s="362"/>
      <c r="F449" s="47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382"/>
      <c r="AI449" s="382"/>
      <c r="AJ449" s="671"/>
      <c r="AT449" s="26"/>
      <c r="AU449" s="26"/>
      <c r="AV449" s="26"/>
      <c r="AW449" s="26"/>
      <c r="AX449" s="26"/>
      <c r="AY449" s="26"/>
    </row>
    <row r="450" spans="1:51" ht="18" customHeight="1" x14ac:dyDescent="0.25">
      <c r="A450" s="519"/>
      <c r="B450" s="471"/>
      <c r="C450" s="381"/>
      <c r="D450" s="353"/>
      <c r="E450" s="362"/>
      <c r="F450" s="47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382"/>
      <c r="AI450" s="382"/>
      <c r="AJ450" s="671"/>
      <c r="AT450" s="26"/>
      <c r="AU450" s="26"/>
      <c r="AV450" s="26"/>
      <c r="AW450" s="26"/>
      <c r="AX450" s="26"/>
      <c r="AY450" s="26"/>
    </row>
    <row r="451" spans="1:51" ht="18" customHeight="1" x14ac:dyDescent="0.25">
      <c r="A451" s="519"/>
      <c r="B451" s="471"/>
      <c r="C451" s="381"/>
      <c r="D451" s="353"/>
      <c r="E451" s="362"/>
      <c r="F451" s="47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382"/>
      <c r="AI451" s="382"/>
      <c r="AJ451" s="671"/>
      <c r="AT451" s="26"/>
      <c r="AU451" s="26"/>
      <c r="AV451" s="26"/>
      <c r="AW451" s="26"/>
      <c r="AX451" s="26"/>
      <c r="AY451" s="26"/>
    </row>
    <row r="452" spans="1:51" ht="18" customHeight="1" x14ac:dyDescent="0.25">
      <c r="A452" s="519"/>
      <c r="B452" s="471"/>
      <c r="C452" s="381"/>
      <c r="D452" s="353"/>
      <c r="E452" s="362"/>
      <c r="F452" s="47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382"/>
      <c r="AI452" s="382"/>
      <c r="AJ452" s="671"/>
      <c r="AT452" s="26"/>
      <c r="AU452" s="26"/>
      <c r="AV452" s="26"/>
      <c r="AW452" s="26"/>
      <c r="AX452" s="26"/>
      <c r="AY452" s="26"/>
    </row>
    <row r="453" spans="1:51" ht="18" customHeight="1" x14ac:dyDescent="0.25">
      <c r="A453" s="519"/>
      <c r="B453" s="471"/>
      <c r="C453" s="381"/>
      <c r="D453" s="353"/>
      <c r="E453" s="362"/>
      <c r="F453" s="47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382"/>
      <c r="AI453" s="382"/>
      <c r="AJ453" s="671"/>
      <c r="AT453" s="26"/>
      <c r="AU453" s="26"/>
      <c r="AV453" s="26"/>
      <c r="AW453" s="26"/>
      <c r="AX453" s="26"/>
      <c r="AY453" s="26"/>
    </row>
    <row r="454" spans="1:51" ht="18" customHeight="1" x14ac:dyDescent="0.25">
      <c r="A454" s="519"/>
      <c r="B454" s="471"/>
      <c r="C454" s="381"/>
      <c r="D454" s="353"/>
      <c r="E454" s="362"/>
      <c r="F454" s="47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382"/>
      <c r="AI454" s="382"/>
      <c r="AJ454" s="671"/>
      <c r="AT454" s="26"/>
      <c r="AU454" s="26"/>
      <c r="AV454" s="26"/>
      <c r="AW454" s="26"/>
      <c r="AX454" s="26"/>
      <c r="AY454" s="26"/>
    </row>
    <row r="455" spans="1:51" ht="18" customHeight="1" x14ac:dyDescent="0.25">
      <c r="A455" s="519"/>
      <c r="B455" s="471"/>
      <c r="C455" s="381"/>
      <c r="D455" s="353"/>
      <c r="E455" s="362"/>
      <c r="F455" s="47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382"/>
      <c r="AI455" s="382"/>
      <c r="AJ455" s="671"/>
      <c r="AT455" s="26"/>
      <c r="AU455" s="26"/>
      <c r="AV455" s="26"/>
      <c r="AW455" s="26"/>
      <c r="AX455" s="26"/>
      <c r="AY455" s="26"/>
    </row>
    <row r="456" spans="1:51" ht="18" customHeight="1" x14ac:dyDescent="0.25">
      <c r="A456" s="519"/>
      <c r="B456" s="471"/>
      <c r="C456" s="381"/>
      <c r="D456" s="353"/>
      <c r="E456" s="362"/>
      <c r="F456" s="47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382"/>
      <c r="AI456" s="382"/>
      <c r="AJ456" s="671"/>
      <c r="AT456" s="26"/>
      <c r="AU456" s="26"/>
      <c r="AV456" s="26"/>
      <c r="AW456" s="26"/>
      <c r="AX456" s="26"/>
      <c r="AY456" s="26"/>
    </row>
    <row r="457" spans="1:51" ht="18" customHeight="1" x14ac:dyDescent="0.25">
      <c r="A457" s="519"/>
      <c r="B457" s="471"/>
      <c r="C457" s="381"/>
      <c r="D457" s="353"/>
      <c r="E457" s="362"/>
      <c r="F457" s="47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382"/>
      <c r="AI457" s="382"/>
      <c r="AJ457" s="671"/>
      <c r="AT457" s="26"/>
      <c r="AU457" s="26"/>
      <c r="AV457" s="26"/>
      <c r="AW457" s="26"/>
      <c r="AX457" s="26"/>
      <c r="AY457" s="26"/>
    </row>
    <row r="458" spans="1:51" ht="18" customHeight="1" x14ac:dyDescent="0.25">
      <c r="A458" s="519"/>
      <c r="B458" s="471"/>
      <c r="C458" s="381"/>
      <c r="D458" s="353"/>
      <c r="E458" s="362"/>
      <c r="F458" s="47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382"/>
      <c r="AI458" s="382"/>
      <c r="AJ458" s="671"/>
      <c r="AT458" s="26"/>
      <c r="AU458" s="26"/>
      <c r="AV458" s="26"/>
      <c r="AW458" s="26"/>
      <c r="AX458" s="26"/>
      <c r="AY458" s="26"/>
    </row>
    <row r="459" spans="1:51" ht="18" customHeight="1" x14ac:dyDescent="0.25">
      <c r="A459" s="519"/>
      <c r="B459" s="471"/>
      <c r="C459" s="381"/>
      <c r="D459" s="353"/>
      <c r="E459" s="362"/>
      <c r="F459" s="47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382"/>
      <c r="AI459" s="382"/>
      <c r="AJ459" s="671"/>
      <c r="AT459" s="26"/>
      <c r="AU459" s="26"/>
      <c r="AV459" s="26"/>
      <c r="AW459" s="26"/>
      <c r="AX459" s="26"/>
      <c r="AY459" s="26"/>
    </row>
    <row r="460" spans="1:51" ht="18" customHeight="1" x14ac:dyDescent="0.25">
      <c r="A460" s="519"/>
      <c r="B460" s="471"/>
      <c r="C460" s="381"/>
      <c r="D460" s="353"/>
      <c r="E460" s="362"/>
      <c r="F460" s="47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382"/>
      <c r="AI460" s="382"/>
      <c r="AJ460" s="671"/>
      <c r="AT460" s="26"/>
      <c r="AU460" s="26"/>
      <c r="AV460" s="26"/>
      <c r="AW460" s="26"/>
      <c r="AX460" s="26"/>
      <c r="AY460" s="26"/>
    </row>
    <row r="461" spans="1:51" ht="18" customHeight="1" x14ac:dyDescent="0.25">
      <c r="A461" s="519"/>
      <c r="B461" s="471"/>
      <c r="C461" s="381"/>
      <c r="D461" s="353"/>
      <c r="E461" s="362"/>
      <c r="F461" s="47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382"/>
      <c r="AI461" s="382"/>
      <c r="AJ461" s="671"/>
      <c r="AT461" s="26"/>
      <c r="AU461" s="26"/>
      <c r="AV461" s="26"/>
      <c r="AW461" s="26"/>
      <c r="AX461" s="26"/>
      <c r="AY461" s="26"/>
    </row>
    <row r="462" spans="1:51" ht="18" customHeight="1" x14ac:dyDescent="0.25">
      <c r="A462" s="519"/>
      <c r="B462" s="471"/>
      <c r="C462" s="381"/>
      <c r="D462" s="353"/>
      <c r="E462" s="362"/>
      <c r="F462" s="47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382"/>
      <c r="AI462" s="382"/>
      <c r="AJ462" s="671"/>
      <c r="AT462" s="26"/>
      <c r="AU462" s="26"/>
      <c r="AV462" s="26"/>
      <c r="AW462" s="26"/>
      <c r="AX462" s="26"/>
      <c r="AY462" s="26"/>
    </row>
    <row r="463" spans="1:51" ht="18" customHeight="1" x14ac:dyDescent="0.25">
      <c r="A463" s="519"/>
      <c r="B463" s="471"/>
      <c r="C463" s="381"/>
      <c r="D463" s="353"/>
      <c r="E463" s="362"/>
      <c r="F463" s="47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382"/>
      <c r="AI463" s="382"/>
      <c r="AJ463" s="671"/>
      <c r="AT463" s="26"/>
      <c r="AU463" s="26"/>
      <c r="AV463" s="26"/>
      <c r="AW463" s="26"/>
      <c r="AX463" s="26"/>
      <c r="AY463" s="26"/>
    </row>
    <row r="464" spans="1:51" ht="18" customHeight="1" x14ac:dyDescent="0.25">
      <c r="A464" s="519"/>
      <c r="B464" s="471"/>
      <c r="C464" s="381"/>
      <c r="D464" s="353"/>
      <c r="E464" s="362"/>
      <c r="F464" s="47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382"/>
      <c r="AI464" s="382"/>
      <c r="AJ464" s="671"/>
      <c r="AT464" s="26"/>
      <c r="AU464" s="26"/>
      <c r="AV464" s="26"/>
      <c r="AW464" s="26"/>
      <c r="AX464" s="26"/>
      <c r="AY464" s="26"/>
    </row>
    <row r="465" spans="1:51" ht="18" customHeight="1" x14ac:dyDescent="0.25">
      <c r="A465" s="519"/>
      <c r="B465" s="471"/>
      <c r="C465" s="381"/>
      <c r="D465" s="353"/>
      <c r="E465" s="362"/>
      <c r="F465" s="47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382"/>
      <c r="AI465" s="382"/>
      <c r="AJ465" s="671"/>
      <c r="AT465" s="26"/>
      <c r="AU465" s="26"/>
      <c r="AV465" s="26"/>
      <c r="AW465" s="26"/>
      <c r="AX465" s="26"/>
      <c r="AY465" s="26"/>
    </row>
    <row r="466" spans="1:51" ht="18" customHeight="1" x14ac:dyDescent="0.25">
      <c r="A466" s="519"/>
      <c r="B466" s="471"/>
      <c r="C466" s="381"/>
      <c r="D466" s="353"/>
      <c r="E466" s="362"/>
      <c r="F466" s="47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382"/>
      <c r="AI466" s="382"/>
      <c r="AJ466" s="671"/>
      <c r="AT466" s="26"/>
      <c r="AU466" s="26"/>
      <c r="AV466" s="26"/>
      <c r="AW466" s="26"/>
      <c r="AX466" s="26"/>
      <c r="AY466" s="26"/>
    </row>
    <row r="467" spans="1:51" ht="18" customHeight="1" x14ac:dyDescent="0.25">
      <c r="A467" s="519"/>
      <c r="B467" s="471"/>
      <c r="C467" s="381"/>
      <c r="D467" s="353"/>
      <c r="E467" s="362"/>
      <c r="F467" s="47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382"/>
      <c r="AI467" s="382"/>
      <c r="AJ467" s="671"/>
      <c r="AT467" s="26"/>
      <c r="AU467" s="26"/>
      <c r="AV467" s="26"/>
      <c r="AW467" s="26"/>
      <c r="AX467" s="26"/>
      <c r="AY467" s="26"/>
    </row>
    <row r="468" spans="1:51" ht="18" customHeight="1" x14ac:dyDescent="0.25">
      <c r="A468" s="519"/>
      <c r="B468" s="471"/>
      <c r="C468" s="381"/>
      <c r="D468" s="353"/>
      <c r="E468" s="362"/>
      <c r="F468" s="47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382"/>
      <c r="AI468" s="382"/>
      <c r="AJ468" s="671"/>
      <c r="AT468" s="26"/>
      <c r="AU468" s="26"/>
      <c r="AV468" s="26"/>
      <c r="AW468" s="26"/>
      <c r="AX468" s="26"/>
      <c r="AY468" s="26"/>
    </row>
    <row r="469" spans="1:51" ht="18" customHeight="1" x14ac:dyDescent="0.25">
      <c r="A469" s="519"/>
      <c r="B469" s="471"/>
      <c r="C469" s="381"/>
      <c r="D469" s="353"/>
      <c r="E469" s="362"/>
      <c r="F469" s="47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382"/>
      <c r="AI469" s="382"/>
      <c r="AJ469" s="671"/>
      <c r="AT469" s="26"/>
      <c r="AU469" s="26"/>
      <c r="AV469" s="26"/>
      <c r="AW469" s="26"/>
      <c r="AX469" s="26"/>
      <c r="AY469" s="26"/>
    </row>
    <row r="470" spans="1:51" ht="18" customHeight="1" x14ac:dyDescent="0.25">
      <c r="A470" s="519"/>
      <c r="B470" s="471"/>
      <c r="C470" s="381"/>
      <c r="D470" s="353"/>
      <c r="E470" s="362"/>
      <c r="F470" s="47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382"/>
      <c r="AI470" s="382"/>
      <c r="AJ470" s="671"/>
      <c r="AT470" s="26"/>
      <c r="AU470" s="26"/>
      <c r="AV470" s="26"/>
      <c r="AW470" s="26"/>
      <c r="AX470" s="26"/>
      <c r="AY470" s="26"/>
    </row>
    <row r="471" spans="1:51" ht="18" customHeight="1" x14ac:dyDescent="0.25">
      <c r="A471" s="519"/>
      <c r="B471" s="471"/>
      <c r="C471" s="381"/>
      <c r="D471" s="353"/>
      <c r="E471" s="362"/>
      <c r="F471" s="47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382"/>
      <c r="AI471" s="382"/>
      <c r="AJ471" s="671"/>
      <c r="AT471" s="26"/>
      <c r="AU471" s="26"/>
      <c r="AV471" s="26"/>
      <c r="AW471" s="26"/>
      <c r="AX471" s="26"/>
      <c r="AY471" s="26"/>
    </row>
    <row r="472" spans="1:51" ht="18" customHeight="1" x14ac:dyDescent="0.25">
      <c r="A472" s="519"/>
      <c r="B472" s="471"/>
      <c r="C472" s="381"/>
      <c r="D472" s="353"/>
      <c r="E472" s="362"/>
      <c r="F472" s="47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382"/>
      <c r="AI472" s="382"/>
      <c r="AJ472" s="671"/>
      <c r="AT472" s="26"/>
      <c r="AU472" s="26"/>
      <c r="AV472" s="26"/>
      <c r="AW472" s="26"/>
      <c r="AX472" s="26"/>
      <c r="AY472" s="26"/>
    </row>
    <row r="473" spans="1:51" ht="18" customHeight="1" x14ac:dyDescent="0.25">
      <c r="A473" s="519"/>
      <c r="B473" s="471"/>
      <c r="C473" s="381"/>
      <c r="D473" s="353"/>
      <c r="E473" s="362"/>
      <c r="F473" s="47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382"/>
      <c r="AI473" s="382"/>
      <c r="AJ473" s="671"/>
      <c r="AT473" s="26"/>
      <c r="AU473" s="26"/>
      <c r="AV473" s="26"/>
      <c r="AW473" s="26"/>
      <c r="AX473" s="26"/>
      <c r="AY473" s="26"/>
    </row>
    <row r="474" spans="1:51" ht="18" customHeight="1" x14ac:dyDescent="0.25">
      <c r="A474" s="519"/>
      <c r="B474" s="471"/>
      <c r="C474" s="381"/>
      <c r="D474" s="353"/>
      <c r="E474" s="362"/>
      <c r="F474" s="47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382"/>
      <c r="AI474" s="382"/>
      <c r="AJ474" s="671"/>
      <c r="AT474" s="26"/>
      <c r="AU474" s="26"/>
      <c r="AV474" s="26"/>
      <c r="AW474" s="26"/>
      <c r="AX474" s="26"/>
      <c r="AY474" s="26"/>
    </row>
    <row r="475" spans="1:51" ht="18" customHeight="1" x14ac:dyDescent="0.25">
      <c r="A475" s="519"/>
      <c r="B475" s="471"/>
      <c r="C475" s="381"/>
      <c r="D475" s="353"/>
      <c r="E475" s="362"/>
      <c r="F475" s="47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382"/>
      <c r="AI475" s="382"/>
      <c r="AJ475" s="671"/>
      <c r="AT475" s="26"/>
      <c r="AU475" s="26"/>
      <c r="AV475" s="26"/>
      <c r="AW475" s="26"/>
      <c r="AX475" s="26"/>
      <c r="AY475" s="26"/>
    </row>
    <row r="476" spans="1:51" ht="18" customHeight="1" x14ac:dyDescent="0.25">
      <c r="A476" s="519"/>
      <c r="B476" s="471"/>
      <c r="C476" s="381"/>
      <c r="D476" s="353"/>
      <c r="E476" s="362"/>
      <c r="F476" s="47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382"/>
      <c r="AI476" s="382"/>
      <c r="AJ476" s="671"/>
      <c r="AT476" s="26"/>
      <c r="AU476" s="26"/>
      <c r="AV476" s="26"/>
      <c r="AW476" s="26"/>
      <c r="AX476" s="26"/>
      <c r="AY476" s="26"/>
    </row>
    <row r="477" spans="1:51" ht="18" customHeight="1" x14ac:dyDescent="0.25">
      <c r="A477" s="519"/>
      <c r="B477" s="471"/>
      <c r="C477" s="381"/>
      <c r="D477" s="353"/>
      <c r="E477" s="362"/>
      <c r="F477" s="47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382"/>
      <c r="AI477" s="382"/>
      <c r="AJ477" s="671"/>
      <c r="AT477" s="26"/>
      <c r="AU477" s="26"/>
      <c r="AV477" s="26"/>
      <c r="AW477" s="26"/>
      <c r="AX477" s="26"/>
      <c r="AY477" s="26"/>
    </row>
    <row r="478" spans="1:51" ht="18" customHeight="1" x14ac:dyDescent="0.25">
      <c r="A478" s="519"/>
      <c r="B478" s="471"/>
      <c r="C478" s="381"/>
      <c r="D478" s="353"/>
      <c r="E478" s="362"/>
      <c r="F478" s="47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382"/>
      <c r="AI478" s="382"/>
      <c r="AJ478" s="671"/>
      <c r="AT478" s="26"/>
      <c r="AU478" s="26"/>
      <c r="AV478" s="26"/>
      <c r="AW478" s="26"/>
      <c r="AX478" s="26"/>
      <c r="AY478" s="26"/>
    </row>
    <row r="479" spans="1:51" ht="18" customHeight="1" x14ac:dyDescent="0.25">
      <c r="A479" s="519"/>
      <c r="B479" s="471"/>
      <c r="C479" s="381"/>
      <c r="D479" s="353"/>
      <c r="E479" s="362"/>
      <c r="F479" s="47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382"/>
      <c r="AI479" s="382"/>
      <c r="AJ479" s="671"/>
      <c r="AT479" s="26"/>
      <c r="AU479" s="26"/>
      <c r="AV479" s="26"/>
      <c r="AW479" s="26"/>
      <c r="AX479" s="26"/>
      <c r="AY479" s="26"/>
    </row>
    <row r="480" spans="1:51" ht="18" customHeight="1" x14ac:dyDescent="0.25">
      <c r="A480" s="519"/>
      <c r="B480" s="471"/>
      <c r="C480" s="381"/>
      <c r="D480" s="353"/>
      <c r="E480" s="362"/>
      <c r="F480" s="47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382"/>
      <c r="AI480" s="382"/>
      <c r="AJ480" s="671"/>
      <c r="AT480" s="26"/>
      <c r="AU480" s="26"/>
      <c r="AV480" s="26"/>
      <c r="AW480" s="26"/>
      <c r="AX480" s="26"/>
      <c r="AY480" s="26"/>
    </row>
    <row r="481" spans="1:51" ht="18" customHeight="1" x14ac:dyDescent="0.25">
      <c r="A481" s="519"/>
      <c r="B481" s="471"/>
      <c r="C481" s="381"/>
      <c r="D481" s="353"/>
      <c r="E481" s="362"/>
      <c r="F481" s="47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382"/>
      <c r="AI481" s="382"/>
      <c r="AJ481" s="671"/>
      <c r="AT481" s="26"/>
      <c r="AU481" s="26"/>
      <c r="AV481" s="26"/>
      <c r="AW481" s="26"/>
      <c r="AX481" s="26"/>
      <c r="AY481" s="26"/>
    </row>
    <row r="482" spans="1:51" ht="18" customHeight="1" x14ac:dyDescent="0.25">
      <c r="A482" s="519"/>
      <c r="B482" s="471"/>
      <c r="C482" s="381"/>
      <c r="D482" s="353"/>
      <c r="E482" s="362"/>
      <c r="F482" s="47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382"/>
      <c r="AI482" s="382"/>
      <c r="AJ482" s="671"/>
      <c r="AT482" s="26"/>
      <c r="AU482" s="26"/>
      <c r="AV482" s="26"/>
      <c r="AW482" s="26"/>
      <c r="AX482" s="26"/>
      <c r="AY482" s="26"/>
    </row>
    <row r="483" spans="1:51" ht="18" customHeight="1" x14ac:dyDescent="0.25">
      <c r="A483" s="519"/>
      <c r="B483" s="471"/>
      <c r="C483" s="381"/>
      <c r="D483" s="353"/>
      <c r="E483" s="362"/>
      <c r="F483" s="47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382"/>
      <c r="AI483" s="382"/>
      <c r="AJ483" s="671"/>
      <c r="AT483" s="26"/>
      <c r="AU483" s="26"/>
      <c r="AV483" s="26"/>
      <c r="AW483" s="26"/>
      <c r="AX483" s="26"/>
      <c r="AY483" s="26"/>
    </row>
    <row r="484" spans="1:51" ht="18" customHeight="1" x14ac:dyDescent="0.25">
      <c r="A484" s="519"/>
      <c r="B484" s="471"/>
      <c r="C484" s="381"/>
      <c r="D484" s="353"/>
      <c r="E484" s="362"/>
      <c r="F484" s="47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382"/>
      <c r="AI484" s="382"/>
      <c r="AJ484" s="671"/>
      <c r="AT484" s="26"/>
      <c r="AU484" s="26"/>
      <c r="AV484" s="26"/>
      <c r="AW484" s="26"/>
      <c r="AX484" s="26"/>
      <c r="AY484" s="26"/>
    </row>
    <row r="485" spans="1:51" ht="18" customHeight="1" x14ac:dyDescent="0.25">
      <c r="A485" s="519"/>
      <c r="B485" s="471"/>
      <c r="C485" s="381"/>
      <c r="D485" s="353"/>
      <c r="E485" s="362"/>
      <c r="F485" s="47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382"/>
      <c r="AI485" s="382"/>
      <c r="AJ485" s="671"/>
      <c r="AT485" s="26"/>
      <c r="AU485" s="26"/>
      <c r="AV485" s="26"/>
      <c r="AW485" s="26"/>
      <c r="AX485" s="26"/>
      <c r="AY485" s="26"/>
    </row>
    <row r="486" spans="1:51" ht="18" customHeight="1" x14ac:dyDescent="0.25">
      <c r="A486" s="519"/>
      <c r="B486" s="471"/>
      <c r="C486" s="381"/>
      <c r="D486" s="353"/>
      <c r="E486" s="362"/>
      <c r="F486" s="47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382"/>
      <c r="AI486" s="382"/>
      <c r="AJ486" s="671"/>
      <c r="AT486" s="26"/>
      <c r="AU486" s="26"/>
      <c r="AV486" s="26"/>
      <c r="AW486" s="26"/>
      <c r="AX486" s="26"/>
      <c r="AY486" s="26"/>
    </row>
    <row r="487" spans="1:51" ht="18" customHeight="1" x14ac:dyDescent="0.25">
      <c r="A487" s="519"/>
      <c r="B487" s="471"/>
      <c r="C487" s="381"/>
      <c r="D487" s="353"/>
      <c r="E487" s="362"/>
      <c r="F487" s="47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382"/>
      <c r="AI487" s="382"/>
      <c r="AJ487" s="671"/>
      <c r="AT487" s="26"/>
      <c r="AU487" s="26"/>
      <c r="AV487" s="26"/>
      <c r="AW487" s="26"/>
      <c r="AX487" s="26"/>
      <c r="AY487" s="26"/>
    </row>
    <row r="488" spans="1:51" ht="18" customHeight="1" x14ac:dyDescent="0.25">
      <c r="A488" s="519"/>
      <c r="B488" s="471"/>
      <c r="C488" s="381"/>
      <c r="D488" s="353"/>
      <c r="E488" s="362"/>
      <c r="F488" s="47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382"/>
      <c r="AI488" s="382"/>
      <c r="AJ488" s="671"/>
      <c r="AT488" s="26"/>
      <c r="AU488" s="26"/>
      <c r="AV488" s="26"/>
      <c r="AW488" s="26"/>
      <c r="AX488" s="26"/>
      <c r="AY488" s="26"/>
    </row>
    <row r="489" spans="1:51" ht="18" customHeight="1" x14ac:dyDescent="0.25">
      <c r="A489" s="519"/>
      <c r="B489" s="471"/>
      <c r="C489" s="381"/>
      <c r="D489" s="353"/>
      <c r="E489" s="362"/>
      <c r="F489" s="47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382"/>
      <c r="AI489" s="382"/>
      <c r="AJ489" s="671"/>
      <c r="AT489" s="26"/>
      <c r="AU489" s="26"/>
      <c r="AV489" s="26"/>
      <c r="AW489" s="26"/>
      <c r="AX489" s="26"/>
      <c r="AY489" s="26"/>
    </row>
    <row r="490" spans="1:51" ht="18" customHeight="1" x14ac:dyDescent="0.25">
      <c r="A490" s="519"/>
      <c r="B490" s="471"/>
      <c r="C490" s="381"/>
      <c r="D490" s="353"/>
      <c r="E490" s="362"/>
      <c r="F490" s="47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382"/>
      <c r="AI490" s="382"/>
      <c r="AJ490" s="671"/>
      <c r="AT490" s="26"/>
      <c r="AU490" s="26"/>
      <c r="AV490" s="26"/>
      <c r="AW490" s="26"/>
      <c r="AX490" s="26"/>
      <c r="AY490" s="26"/>
    </row>
    <row r="491" spans="1:51" ht="18" customHeight="1" x14ac:dyDescent="0.25">
      <c r="A491" s="519"/>
      <c r="B491" s="471"/>
      <c r="C491" s="381"/>
      <c r="D491" s="353"/>
      <c r="E491" s="362"/>
      <c r="F491" s="47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382"/>
      <c r="AI491" s="382"/>
      <c r="AJ491" s="671"/>
      <c r="AT491" s="26"/>
      <c r="AU491" s="26"/>
      <c r="AV491" s="26"/>
      <c r="AW491" s="26"/>
      <c r="AX491" s="26"/>
      <c r="AY491" s="26"/>
    </row>
    <row r="492" spans="1:51" ht="18" customHeight="1" x14ac:dyDescent="0.25">
      <c r="A492" s="519"/>
      <c r="B492" s="471"/>
      <c r="C492" s="381"/>
      <c r="D492" s="353"/>
      <c r="E492" s="362"/>
      <c r="F492" s="47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382"/>
      <c r="AI492" s="382"/>
      <c r="AJ492" s="671"/>
      <c r="AT492" s="26"/>
      <c r="AU492" s="26"/>
      <c r="AV492" s="26"/>
      <c r="AW492" s="26"/>
      <c r="AX492" s="26"/>
      <c r="AY492" s="26"/>
    </row>
    <row r="493" spans="1:51" ht="18" customHeight="1" x14ac:dyDescent="0.25">
      <c r="A493" s="519"/>
      <c r="B493" s="471"/>
      <c r="C493" s="381"/>
      <c r="D493" s="353"/>
      <c r="E493" s="362"/>
      <c r="F493" s="47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382"/>
      <c r="AI493" s="382"/>
      <c r="AJ493" s="671"/>
      <c r="AT493" s="26"/>
      <c r="AU493" s="26"/>
      <c r="AV493" s="26"/>
      <c r="AW493" s="26"/>
      <c r="AX493" s="26"/>
      <c r="AY493" s="26"/>
    </row>
    <row r="494" spans="1:51" ht="18" customHeight="1" x14ac:dyDescent="0.25">
      <c r="A494" s="519"/>
      <c r="B494" s="471"/>
      <c r="C494" s="381"/>
      <c r="D494" s="353"/>
      <c r="E494" s="362"/>
      <c r="F494" s="47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382"/>
      <c r="AI494" s="382"/>
      <c r="AJ494" s="671"/>
      <c r="AT494" s="26"/>
      <c r="AU494" s="26"/>
      <c r="AV494" s="26"/>
      <c r="AW494" s="26"/>
      <c r="AX494" s="26"/>
      <c r="AY494" s="26"/>
    </row>
    <row r="495" spans="1:51" ht="18" customHeight="1" x14ac:dyDescent="0.25">
      <c r="A495" s="519"/>
      <c r="B495" s="471"/>
      <c r="C495" s="381"/>
      <c r="D495" s="353"/>
      <c r="E495" s="362"/>
      <c r="F495" s="47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382"/>
      <c r="AI495" s="382"/>
      <c r="AJ495" s="671"/>
      <c r="AT495" s="26"/>
      <c r="AU495" s="26"/>
      <c r="AV495" s="26"/>
      <c r="AW495" s="26"/>
      <c r="AX495" s="26"/>
      <c r="AY495" s="26"/>
    </row>
    <row r="496" spans="1:51" ht="18" customHeight="1" x14ac:dyDescent="0.25">
      <c r="A496" s="519"/>
      <c r="B496" s="471"/>
      <c r="C496" s="381"/>
      <c r="D496" s="353"/>
      <c r="E496" s="362"/>
      <c r="F496" s="47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382"/>
      <c r="AI496" s="382"/>
      <c r="AJ496" s="671"/>
      <c r="AT496" s="26"/>
      <c r="AU496" s="26"/>
      <c r="AV496" s="26"/>
      <c r="AW496" s="26"/>
      <c r="AX496" s="26"/>
      <c r="AY496" s="26"/>
    </row>
    <row r="497" spans="1:51" ht="18" customHeight="1" x14ac:dyDescent="0.25">
      <c r="A497" s="519"/>
      <c r="B497" s="471"/>
      <c r="C497" s="381"/>
      <c r="D497" s="353"/>
      <c r="E497" s="362"/>
      <c r="F497" s="47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382"/>
      <c r="AI497" s="382"/>
      <c r="AJ497" s="671"/>
      <c r="AT497" s="26"/>
      <c r="AU497" s="26"/>
      <c r="AV497" s="26"/>
      <c r="AW497" s="26"/>
      <c r="AX497" s="26"/>
      <c r="AY497" s="26"/>
    </row>
    <row r="498" spans="1:51" ht="18" customHeight="1" x14ac:dyDescent="0.25">
      <c r="A498" s="519"/>
      <c r="B498" s="471"/>
      <c r="C498" s="381"/>
      <c r="D498" s="353"/>
      <c r="E498" s="362"/>
      <c r="F498" s="47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382"/>
      <c r="AI498" s="382"/>
      <c r="AJ498" s="671"/>
      <c r="AT498" s="26"/>
      <c r="AU498" s="26"/>
      <c r="AV498" s="26"/>
      <c r="AW498" s="26"/>
      <c r="AX498" s="26"/>
      <c r="AY498" s="26"/>
    </row>
    <row r="499" spans="1:51" ht="18" customHeight="1" x14ac:dyDescent="0.25">
      <c r="A499" s="519"/>
      <c r="B499" s="471"/>
      <c r="C499" s="381"/>
      <c r="D499" s="353"/>
      <c r="E499" s="362"/>
      <c r="F499" s="47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382"/>
      <c r="AI499" s="382"/>
      <c r="AJ499" s="671"/>
      <c r="AT499" s="26"/>
      <c r="AU499" s="26"/>
      <c r="AV499" s="26"/>
      <c r="AW499" s="26"/>
      <c r="AX499" s="26"/>
      <c r="AY499" s="26"/>
    </row>
    <row r="500" spans="1:51" ht="18" customHeight="1" x14ac:dyDescent="0.25">
      <c r="A500" s="519"/>
      <c r="B500" s="471"/>
      <c r="C500" s="381"/>
      <c r="D500" s="353"/>
      <c r="E500" s="362"/>
      <c r="F500" s="47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382"/>
      <c r="AI500" s="382"/>
      <c r="AJ500" s="671"/>
      <c r="AT500" s="26"/>
      <c r="AU500" s="26"/>
      <c r="AV500" s="26"/>
      <c r="AW500" s="26"/>
      <c r="AX500" s="26"/>
      <c r="AY500" s="26"/>
    </row>
    <row r="501" spans="1:51" ht="18" customHeight="1" x14ac:dyDescent="0.25">
      <c r="A501" s="519"/>
      <c r="B501" s="471"/>
      <c r="C501" s="381"/>
      <c r="D501" s="353"/>
      <c r="E501" s="362"/>
      <c r="F501" s="47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382"/>
      <c r="AI501" s="382"/>
      <c r="AJ501" s="671"/>
      <c r="AT501" s="26"/>
      <c r="AU501" s="26"/>
      <c r="AV501" s="26"/>
      <c r="AW501" s="26"/>
      <c r="AX501" s="26"/>
      <c r="AY501" s="26"/>
    </row>
    <row r="502" spans="1:51" ht="18" customHeight="1" x14ac:dyDescent="0.25">
      <c r="A502" s="519"/>
      <c r="B502" s="471"/>
      <c r="C502" s="381"/>
      <c r="D502" s="353"/>
      <c r="E502" s="362"/>
      <c r="F502" s="47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382"/>
      <c r="AI502" s="382"/>
      <c r="AJ502" s="671"/>
      <c r="AT502" s="26"/>
      <c r="AU502" s="26"/>
      <c r="AV502" s="26"/>
      <c r="AW502" s="26"/>
      <c r="AX502" s="26"/>
      <c r="AY502" s="26"/>
    </row>
    <row r="503" spans="1:51" ht="18" customHeight="1" x14ac:dyDescent="0.25">
      <c r="A503" s="519"/>
      <c r="B503" s="471"/>
      <c r="C503" s="381"/>
      <c r="D503" s="353"/>
      <c r="E503" s="362"/>
      <c r="F503" s="47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382"/>
      <c r="AI503" s="382"/>
      <c r="AJ503" s="671"/>
      <c r="AT503" s="26"/>
      <c r="AU503" s="26"/>
      <c r="AV503" s="26"/>
      <c r="AW503" s="26"/>
      <c r="AX503" s="26"/>
      <c r="AY503" s="26"/>
    </row>
    <row r="504" spans="1:51" ht="18" customHeight="1" x14ac:dyDescent="0.25">
      <c r="A504" s="519"/>
      <c r="B504" s="471"/>
      <c r="C504" s="381"/>
      <c r="D504" s="353"/>
      <c r="E504" s="362"/>
      <c r="F504" s="47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382"/>
      <c r="AI504" s="382"/>
      <c r="AJ504" s="671"/>
      <c r="AT504" s="26"/>
      <c r="AU504" s="26"/>
      <c r="AV504" s="26"/>
      <c r="AW504" s="26"/>
      <c r="AX504" s="26"/>
      <c r="AY504" s="26"/>
    </row>
    <row r="505" spans="1:51" ht="18" customHeight="1" x14ac:dyDescent="0.25">
      <c r="A505" s="519"/>
      <c r="B505" s="471"/>
      <c r="C505" s="381"/>
      <c r="D505" s="353"/>
      <c r="E505" s="362"/>
      <c r="F505" s="47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382"/>
      <c r="AI505" s="382"/>
      <c r="AJ505" s="671"/>
      <c r="AT505" s="26"/>
      <c r="AU505" s="26"/>
      <c r="AV505" s="26"/>
      <c r="AW505" s="26"/>
      <c r="AX505" s="26"/>
      <c r="AY505" s="26"/>
    </row>
    <row r="506" spans="1:51" ht="18" customHeight="1" x14ac:dyDescent="0.25">
      <c r="A506" s="519"/>
      <c r="B506" s="471"/>
      <c r="C506" s="381"/>
      <c r="D506" s="353"/>
      <c r="E506" s="362"/>
      <c r="F506" s="47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382"/>
      <c r="AI506" s="382"/>
      <c r="AJ506" s="671"/>
      <c r="AT506" s="26"/>
      <c r="AU506" s="26"/>
      <c r="AV506" s="26"/>
      <c r="AW506" s="26"/>
      <c r="AX506" s="26"/>
      <c r="AY506" s="26"/>
    </row>
    <row r="507" spans="1:51" ht="18" customHeight="1" x14ac:dyDescent="0.25">
      <c r="A507" s="519"/>
      <c r="B507" s="471"/>
      <c r="C507" s="381"/>
      <c r="D507" s="353"/>
      <c r="E507" s="362"/>
      <c r="F507" s="47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382"/>
      <c r="AI507" s="382"/>
      <c r="AJ507" s="671"/>
      <c r="AT507" s="26"/>
      <c r="AU507" s="26"/>
      <c r="AV507" s="26"/>
      <c r="AW507" s="26"/>
      <c r="AX507" s="26"/>
      <c r="AY507" s="26"/>
    </row>
    <row r="508" spans="1:51" ht="18" customHeight="1" x14ac:dyDescent="0.25">
      <c r="A508" s="519"/>
      <c r="B508" s="471"/>
      <c r="C508" s="381"/>
      <c r="D508" s="353"/>
      <c r="E508" s="362"/>
      <c r="F508" s="47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382"/>
      <c r="AI508" s="382"/>
      <c r="AJ508" s="671"/>
      <c r="AT508" s="26"/>
      <c r="AU508" s="26"/>
      <c r="AV508" s="26"/>
      <c r="AW508" s="26"/>
      <c r="AX508" s="26"/>
      <c r="AY508" s="26"/>
    </row>
    <row r="509" spans="1:51" ht="18" customHeight="1" x14ac:dyDescent="0.25">
      <c r="A509" s="519"/>
      <c r="B509" s="471"/>
      <c r="C509" s="381"/>
      <c r="D509" s="353"/>
      <c r="E509" s="362"/>
      <c r="F509" s="47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382"/>
      <c r="AI509" s="382"/>
      <c r="AJ509" s="671"/>
      <c r="AT509" s="26"/>
      <c r="AU509" s="26"/>
      <c r="AV509" s="26"/>
      <c r="AW509" s="26"/>
      <c r="AX509" s="26"/>
      <c r="AY509" s="26"/>
    </row>
    <row r="510" spans="1:51" ht="18" customHeight="1" x14ac:dyDescent="0.25">
      <c r="A510" s="519"/>
      <c r="B510" s="471"/>
      <c r="C510" s="381"/>
      <c r="D510" s="353"/>
      <c r="E510" s="362"/>
      <c r="F510" s="47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382"/>
      <c r="AI510" s="382"/>
      <c r="AJ510" s="671"/>
      <c r="AT510" s="26"/>
      <c r="AU510" s="26"/>
      <c r="AV510" s="26"/>
      <c r="AW510" s="26"/>
      <c r="AX510" s="26"/>
      <c r="AY510" s="26"/>
    </row>
    <row r="511" spans="1:51" ht="18" customHeight="1" x14ac:dyDescent="0.25">
      <c r="A511" s="519"/>
      <c r="B511" s="471"/>
      <c r="C511" s="381"/>
      <c r="D511" s="353"/>
      <c r="E511" s="362"/>
      <c r="F511" s="47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382"/>
      <c r="AI511" s="382"/>
      <c r="AJ511" s="671"/>
      <c r="AT511" s="26"/>
      <c r="AU511" s="26"/>
      <c r="AV511" s="26"/>
      <c r="AW511" s="26"/>
      <c r="AX511" s="26"/>
      <c r="AY511" s="26"/>
    </row>
    <row r="512" spans="1:51" ht="18" customHeight="1" x14ac:dyDescent="0.25">
      <c r="A512" s="519"/>
      <c r="B512" s="471"/>
      <c r="C512" s="381"/>
      <c r="D512" s="353"/>
      <c r="E512" s="362"/>
      <c r="F512" s="47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382"/>
      <c r="AI512" s="382"/>
      <c r="AJ512" s="671"/>
      <c r="AT512" s="26"/>
      <c r="AU512" s="26"/>
      <c r="AV512" s="26"/>
      <c r="AW512" s="26"/>
      <c r="AX512" s="26"/>
      <c r="AY512" s="26"/>
    </row>
    <row r="513" spans="1:51" ht="18" customHeight="1" x14ac:dyDescent="0.25">
      <c r="A513" s="519"/>
      <c r="B513" s="471"/>
      <c r="C513" s="381"/>
      <c r="D513" s="353"/>
      <c r="E513" s="362"/>
      <c r="F513" s="47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382"/>
      <c r="AI513" s="382"/>
      <c r="AJ513" s="671"/>
      <c r="AT513" s="26"/>
      <c r="AU513" s="26"/>
      <c r="AV513" s="26"/>
      <c r="AW513" s="26"/>
      <c r="AX513" s="26"/>
      <c r="AY513" s="26"/>
    </row>
    <row r="514" spans="1:51" ht="18" customHeight="1" x14ac:dyDescent="0.25">
      <c r="A514" s="519"/>
      <c r="B514" s="471"/>
      <c r="C514" s="381"/>
      <c r="D514" s="353"/>
      <c r="E514" s="362"/>
      <c r="F514" s="47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382"/>
      <c r="AI514" s="382"/>
      <c r="AJ514" s="671"/>
      <c r="AT514" s="26"/>
      <c r="AU514" s="26"/>
      <c r="AV514" s="26"/>
      <c r="AW514" s="26"/>
      <c r="AX514" s="26"/>
      <c r="AY514" s="26"/>
    </row>
    <row r="515" spans="1:51" ht="18" customHeight="1" x14ac:dyDescent="0.25">
      <c r="A515" s="519"/>
      <c r="B515" s="471"/>
      <c r="C515" s="381"/>
      <c r="D515" s="353"/>
      <c r="E515" s="362"/>
      <c r="F515" s="47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382"/>
      <c r="AI515" s="382"/>
      <c r="AJ515" s="671"/>
      <c r="AT515" s="26"/>
      <c r="AU515" s="26"/>
      <c r="AV515" s="26"/>
      <c r="AW515" s="26"/>
      <c r="AX515" s="26"/>
      <c r="AY515" s="26"/>
    </row>
    <row r="516" spans="1:51" ht="18" customHeight="1" x14ac:dyDescent="0.25">
      <c r="A516" s="519"/>
      <c r="B516" s="471"/>
      <c r="C516" s="381"/>
      <c r="D516" s="353"/>
      <c r="E516" s="362"/>
      <c r="F516" s="47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382"/>
      <c r="AI516" s="382"/>
      <c r="AJ516" s="671"/>
      <c r="AT516" s="26"/>
      <c r="AU516" s="26"/>
      <c r="AV516" s="26"/>
      <c r="AW516" s="26"/>
      <c r="AX516" s="26"/>
      <c r="AY516" s="26"/>
    </row>
    <row r="517" spans="1:51" ht="18" customHeight="1" x14ac:dyDescent="0.25">
      <c r="A517" s="519"/>
      <c r="B517" s="471"/>
      <c r="C517" s="381"/>
      <c r="D517" s="353"/>
      <c r="E517" s="362"/>
      <c r="F517" s="47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382"/>
      <c r="AI517" s="382"/>
      <c r="AJ517" s="671"/>
      <c r="AT517" s="26"/>
      <c r="AU517" s="26"/>
      <c r="AV517" s="26"/>
      <c r="AW517" s="26"/>
      <c r="AX517" s="26"/>
      <c r="AY517" s="26"/>
    </row>
    <row r="518" spans="1:51" ht="18" customHeight="1" x14ac:dyDescent="0.25">
      <c r="A518" s="519"/>
      <c r="B518" s="471"/>
      <c r="C518" s="381"/>
      <c r="D518" s="353"/>
      <c r="E518" s="362"/>
      <c r="F518" s="47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382"/>
      <c r="AI518" s="382"/>
      <c r="AJ518" s="671"/>
      <c r="AT518" s="26"/>
      <c r="AU518" s="26"/>
      <c r="AV518" s="26"/>
      <c r="AW518" s="26"/>
      <c r="AX518" s="26"/>
      <c r="AY518" s="26"/>
    </row>
    <row r="519" spans="1:51" ht="18" customHeight="1" x14ac:dyDescent="0.25">
      <c r="A519" s="519"/>
      <c r="B519" s="471"/>
      <c r="C519" s="381"/>
      <c r="D519" s="353"/>
      <c r="E519" s="362"/>
      <c r="F519" s="47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382"/>
      <c r="AI519" s="382"/>
      <c r="AJ519" s="671"/>
      <c r="AT519" s="26"/>
      <c r="AU519" s="26"/>
      <c r="AV519" s="26"/>
      <c r="AW519" s="26"/>
      <c r="AX519" s="26"/>
      <c r="AY519" s="26"/>
    </row>
    <row r="520" spans="1:51" ht="18" customHeight="1" x14ac:dyDescent="0.25">
      <c r="A520" s="519"/>
      <c r="B520" s="471"/>
      <c r="C520" s="381"/>
      <c r="D520" s="353"/>
      <c r="E520" s="362"/>
      <c r="F520" s="47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382"/>
      <c r="AI520" s="382"/>
      <c r="AJ520" s="671"/>
      <c r="AT520" s="26"/>
      <c r="AU520" s="26"/>
      <c r="AV520" s="26"/>
      <c r="AW520" s="26"/>
      <c r="AX520" s="26"/>
      <c r="AY520" s="26"/>
    </row>
    <row r="521" spans="1:51" ht="18" customHeight="1" x14ac:dyDescent="0.25">
      <c r="A521" s="519"/>
      <c r="B521" s="471"/>
      <c r="C521" s="381"/>
      <c r="D521" s="353"/>
      <c r="E521" s="362"/>
      <c r="F521" s="47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382"/>
      <c r="AI521" s="382"/>
      <c r="AJ521" s="671"/>
      <c r="AT521" s="26"/>
      <c r="AU521" s="26"/>
      <c r="AV521" s="26"/>
      <c r="AW521" s="26"/>
      <c r="AX521" s="26"/>
      <c r="AY521" s="26"/>
    </row>
    <row r="522" spans="1:51" ht="18" customHeight="1" x14ac:dyDescent="0.25">
      <c r="A522" s="519"/>
      <c r="B522" s="471"/>
      <c r="C522" s="381"/>
      <c r="D522" s="353"/>
      <c r="E522" s="362"/>
      <c r="F522" s="47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382"/>
      <c r="AI522" s="382"/>
      <c r="AJ522" s="671"/>
      <c r="AT522" s="26"/>
      <c r="AU522" s="26"/>
      <c r="AV522" s="26"/>
      <c r="AW522" s="26"/>
      <c r="AX522" s="26"/>
      <c r="AY522" s="26"/>
    </row>
    <row r="523" spans="1:51" ht="18" customHeight="1" x14ac:dyDescent="0.25">
      <c r="A523" s="519"/>
      <c r="B523" s="471"/>
      <c r="C523" s="381"/>
      <c r="D523" s="353"/>
      <c r="E523" s="362"/>
      <c r="F523" s="47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382"/>
      <c r="AI523" s="382"/>
      <c r="AJ523" s="671"/>
      <c r="AT523" s="26"/>
      <c r="AU523" s="26"/>
      <c r="AV523" s="26"/>
      <c r="AW523" s="26"/>
      <c r="AX523" s="26"/>
      <c r="AY523" s="26"/>
    </row>
    <row r="524" spans="1:51" ht="18" customHeight="1" x14ac:dyDescent="0.25">
      <c r="A524" s="519"/>
      <c r="B524" s="471"/>
      <c r="C524" s="381"/>
      <c r="D524" s="353"/>
      <c r="E524" s="362"/>
      <c r="F524" s="47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382"/>
      <c r="AI524" s="382"/>
      <c r="AJ524" s="671"/>
      <c r="AT524" s="26"/>
      <c r="AU524" s="26"/>
      <c r="AV524" s="26"/>
      <c r="AW524" s="26"/>
      <c r="AX524" s="26"/>
      <c r="AY524" s="26"/>
    </row>
    <row r="525" spans="1:51" ht="18" customHeight="1" x14ac:dyDescent="0.25">
      <c r="A525" s="519"/>
      <c r="B525" s="471"/>
      <c r="C525" s="381"/>
      <c r="D525" s="353"/>
      <c r="E525" s="362"/>
      <c r="F525" s="47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382"/>
      <c r="AI525" s="382"/>
      <c r="AJ525" s="671"/>
      <c r="AT525" s="26"/>
      <c r="AU525" s="26"/>
      <c r="AV525" s="26"/>
      <c r="AW525" s="26"/>
      <c r="AX525" s="26"/>
      <c r="AY525" s="26"/>
    </row>
    <row r="526" spans="1:51" ht="18" customHeight="1" x14ac:dyDescent="0.25">
      <c r="A526" s="519"/>
      <c r="B526" s="471"/>
      <c r="C526" s="381"/>
      <c r="D526" s="353"/>
      <c r="E526" s="362"/>
      <c r="F526" s="47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382"/>
      <c r="AI526" s="382"/>
      <c r="AJ526" s="671"/>
      <c r="AT526" s="26"/>
      <c r="AU526" s="26"/>
      <c r="AV526" s="26"/>
      <c r="AW526" s="26"/>
      <c r="AX526" s="26"/>
      <c r="AY526" s="26"/>
    </row>
    <row r="527" spans="1:51" ht="18" customHeight="1" x14ac:dyDescent="0.25">
      <c r="A527" s="519"/>
      <c r="B527" s="471"/>
      <c r="C527" s="381"/>
      <c r="D527" s="353"/>
      <c r="E527" s="362"/>
      <c r="F527" s="47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382"/>
      <c r="AI527" s="382"/>
      <c r="AJ527" s="671"/>
      <c r="AT527" s="26"/>
      <c r="AU527" s="26"/>
      <c r="AV527" s="26"/>
      <c r="AW527" s="26"/>
      <c r="AX527" s="26"/>
      <c r="AY527" s="26"/>
    </row>
    <row r="528" spans="1:51" ht="18" customHeight="1" x14ac:dyDescent="0.25">
      <c r="A528" s="519"/>
      <c r="B528" s="471"/>
      <c r="C528" s="381"/>
      <c r="D528" s="353"/>
      <c r="E528" s="362"/>
      <c r="F528" s="47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382"/>
      <c r="AI528" s="382"/>
      <c r="AJ528" s="671"/>
      <c r="AT528" s="26"/>
      <c r="AU528" s="26"/>
      <c r="AV528" s="26"/>
      <c r="AW528" s="26"/>
      <c r="AX528" s="26"/>
      <c r="AY528" s="26"/>
    </row>
    <row r="529" spans="1:51" ht="18" customHeight="1" x14ac:dyDescent="0.25">
      <c r="A529" s="519"/>
      <c r="B529" s="471"/>
      <c r="C529" s="381"/>
      <c r="D529" s="353"/>
      <c r="E529" s="362"/>
      <c r="F529" s="47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382"/>
      <c r="AI529" s="382"/>
      <c r="AJ529" s="671"/>
      <c r="AT529" s="26"/>
      <c r="AU529" s="26"/>
      <c r="AV529" s="26"/>
      <c r="AW529" s="26"/>
      <c r="AX529" s="26"/>
      <c r="AY529" s="26"/>
    </row>
    <row r="530" spans="1:51" ht="18" customHeight="1" x14ac:dyDescent="0.25">
      <c r="A530" s="519"/>
      <c r="B530" s="471"/>
      <c r="C530" s="381"/>
      <c r="D530" s="353"/>
      <c r="E530" s="362"/>
      <c r="F530" s="47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382"/>
      <c r="AI530" s="382"/>
      <c r="AJ530" s="671"/>
      <c r="AT530" s="26"/>
      <c r="AU530" s="26"/>
      <c r="AV530" s="26"/>
      <c r="AW530" s="26"/>
      <c r="AX530" s="26"/>
      <c r="AY530" s="26"/>
    </row>
    <row r="531" spans="1:51" ht="18" customHeight="1" x14ac:dyDescent="0.25">
      <c r="A531" s="519"/>
      <c r="B531" s="471"/>
      <c r="C531" s="381"/>
      <c r="D531" s="353"/>
      <c r="E531" s="362"/>
      <c r="F531" s="47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382"/>
      <c r="AI531" s="382"/>
      <c r="AJ531" s="671"/>
      <c r="AT531" s="26"/>
      <c r="AU531" s="26"/>
      <c r="AV531" s="26"/>
      <c r="AW531" s="26"/>
      <c r="AX531" s="26"/>
      <c r="AY531" s="26"/>
    </row>
    <row r="532" spans="1:51" ht="18" customHeight="1" x14ac:dyDescent="0.25">
      <c r="A532" s="519"/>
      <c r="B532" s="471"/>
      <c r="C532" s="381"/>
      <c r="D532" s="353"/>
      <c r="E532" s="362"/>
      <c r="F532" s="47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382"/>
      <c r="AI532" s="382"/>
      <c r="AJ532" s="671"/>
      <c r="AT532" s="26"/>
      <c r="AU532" s="26"/>
      <c r="AV532" s="26"/>
      <c r="AW532" s="26"/>
      <c r="AX532" s="26"/>
      <c r="AY532" s="26"/>
    </row>
    <row r="533" spans="1:51" ht="18" customHeight="1" x14ac:dyDescent="0.25">
      <c r="A533" s="519"/>
      <c r="B533" s="471"/>
      <c r="C533" s="381"/>
      <c r="D533" s="353"/>
      <c r="E533" s="362"/>
      <c r="F533" s="47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382"/>
      <c r="AI533" s="382"/>
      <c r="AJ533" s="671"/>
      <c r="AT533" s="26"/>
      <c r="AU533" s="26"/>
      <c r="AV533" s="26"/>
      <c r="AW533" s="26"/>
      <c r="AX533" s="26"/>
      <c r="AY533" s="26"/>
    </row>
    <row r="534" spans="1:51" ht="18" customHeight="1" x14ac:dyDescent="0.25">
      <c r="A534" s="519"/>
      <c r="B534" s="471"/>
      <c r="C534" s="381"/>
      <c r="D534" s="353"/>
      <c r="E534" s="362"/>
      <c r="F534" s="47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382"/>
      <c r="AI534" s="382"/>
      <c r="AJ534" s="671"/>
      <c r="AT534" s="26"/>
      <c r="AU534" s="26"/>
      <c r="AV534" s="26"/>
      <c r="AW534" s="26"/>
      <c r="AX534" s="26"/>
      <c r="AY534" s="26"/>
    </row>
    <row r="535" spans="1:51" ht="18" customHeight="1" x14ac:dyDescent="0.25">
      <c r="A535" s="519"/>
      <c r="B535" s="471"/>
      <c r="C535" s="381"/>
      <c r="D535" s="353"/>
      <c r="E535" s="362"/>
      <c r="F535" s="47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382"/>
      <c r="AI535" s="382"/>
      <c r="AJ535" s="671"/>
      <c r="AT535" s="26"/>
      <c r="AU535" s="26"/>
      <c r="AV535" s="26"/>
      <c r="AW535" s="26"/>
      <c r="AX535" s="26"/>
      <c r="AY535" s="26"/>
    </row>
    <row r="536" spans="1:51" ht="18" customHeight="1" x14ac:dyDescent="0.25">
      <c r="A536" s="519"/>
      <c r="B536" s="471"/>
      <c r="C536" s="381"/>
      <c r="D536" s="353"/>
      <c r="E536" s="362"/>
      <c r="F536" s="47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382"/>
      <c r="AI536" s="382"/>
      <c r="AJ536" s="671"/>
      <c r="AT536" s="26"/>
      <c r="AU536" s="26"/>
      <c r="AV536" s="26"/>
      <c r="AW536" s="26"/>
      <c r="AX536" s="26"/>
      <c r="AY536" s="26"/>
    </row>
    <row r="537" spans="1:51" ht="18" customHeight="1" x14ac:dyDescent="0.25">
      <c r="A537" s="519"/>
      <c r="B537" s="471"/>
      <c r="C537" s="381"/>
      <c r="D537" s="353"/>
      <c r="E537" s="362"/>
      <c r="F537" s="47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382"/>
      <c r="AI537" s="382"/>
      <c r="AJ537" s="671"/>
      <c r="AT537" s="26"/>
      <c r="AU537" s="26"/>
      <c r="AV537" s="26"/>
      <c r="AW537" s="26"/>
      <c r="AX537" s="26"/>
      <c r="AY537" s="26"/>
    </row>
    <row r="538" spans="1:51" ht="18" customHeight="1" x14ac:dyDescent="0.25">
      <c r="A538" s="519"/>
      <c r="B538" s="471"/>
      <c r="C538" s="381"/>
      <c r="D538" s="353"/>
      <c r="E538" s="362"/>
      <c r="F538" s="47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382"/>
      <c r="AI538" s="382"/>
      <c r="AJ538" s="671"/>
      <c r="AT538" s="26"/>
      <c r="AU538" s="26"/>
      <c r="AV538" s="26"/>
      <c r="AW538" s="26"/>
      <c r="AX538" s="26"/>
      <c r="AY538" s="26"/>
    </row>
    <row r="539" spans="1:51" ht="18" customHeight="1" x14ac:dyDescent="0.25">
      <c r="A539" s="519"/>
      <c r="B539" s="471"/>
      <c r="C539" s="381"/>
      <c r="D539" s="353"/>
      <c r="E539" s="362"/>
      <c r="F539" s="47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382"/>
      <c r="AI539" s="382"/>
      <c r="AJ539" s="671"/>
      <c r="AT539" s="26"/>
      <c r="AU539" s="26"/>
      <c r="AV539" s="26"/>
      <c r="AW539" s="26"/>
      <c r="AX539" s="26"/>
      <c r="AY539" s="26"/>
    </row>
    <row r="540" spans="1:51" ht="18" customHeight="1" x14ac:dyDescent="0.25">
      <c r="A540" s="519"/>
      <c r="B540" s="471"/>
      <c r="C540" s="381"/>
      <c r="D540" s="353"/>
      <c r="E540" s="362"/>
      <c r="F540" s="47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382"/>
      <c r="AI540" s="382"/>
      <c r="AJ540" s="671"/>
      <c r="AT540" s="26"/>
      <c r="AU540" s="26"/>
      <c r="AV540" s="26"/>
      <c r="AW540" s="26"/>
      <c r="AX540" s="26"/>
      <c r="AY540" s="26"/>
    </row>
    <row r="541" spans="1:51" ht="18" customHeight="1" x14ac:dyDescent="0.25">
      <c r="A541" s="519"/>
      <c r="B541" s="471"/>
      <c r="C541" s="381"/>
      <c r="D541" s="353"/>
      <c r="E541" s="362"/>
      <c r="F541" s="47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382"/>
      <c r="AI541" s="382"/>
      <c r="AJ541" s="671"/>
      <c r="AT541" s="26"/>
      <c r="AU541" s="26"/>
      <c r="AV541" s="26"/>
      <c r="AW541" s="26"/>
      <c r="AX541" s="26"/>
      <c r="AY541" s="26"/>
    </row>
    <row r="542" spans="1:51" ht="18" customHeight="1" x14ac:dyDescent="0.25">
      <c r="A542" s="519"/>
      <c r="B542" s="471"/>
      <c r="C542" s="381"/>
      <c r="D542" s="353"/>
      <c r="E542" s="362"/>
      <c r="F542" s="47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382"/>
      <c r="AI542" s="382"/>
      <c r="AJ542" s="671"/>
      <c r="AT542" s="26"/>
      <c r="AU542" s="26"/>
      <c r="AV542" s="26"/>
      <c r="AW542" s="26"/>
      <c r="AX542" s="26"/>
      <c r="AY542" s="26"/>
    </row>
    <row r="543" spans="1:51" ht="18" customHeight="1" x14ac:dyDescent="0.25">
      <c r="A543" s="519"/>
      <c r="B543" s="471"/>
      <c r="C543" s="381"/>
      <c r="D543" s="353"/>
      <c r="E543" s="362"/>
      <c r="F543" s="47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382"/>
      <c r="AI543" s="382"/>
      <c r="AJ543" s="671"/>
      <c r="AT543" s="26"/>
      <c r="AU543" s="26"/>
      <c r="AV543" s="26"/>
      <c r="AW543" s="26"/>
      <c r="AX543" s="26"/>
      <c r="AY543" s="26"/>
    </row>
    <row r="544" spans="1:51" ht="18" customHeight="1" x14ac:dyDescent="0.25">
      <c r="A544" s="519"/>
      <c r="B544" s="471"/>
      <c r="C544" s="381"/>
      <c r="D544" s="353"/>
      <c r="E544" s="362"/>
      <c r="F544" s="47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382"/>
      <c r="AI544" s="382"/>
      <c r="AJ544" s="671"/>
      <c r="AT544" s="26"/>
      <c r="AU544" s="26"/>
      <c r="AV544" s="26"/>
      <c r="AW544" s="26"/>
      <c r="AX544" s="26"/>
      <c r="AY544" s="26"/>
    </row>
    <row r="545" spans="1:51" ht="18" customHeight="1" x14ac:dyDescent="0.25">
      <c r="A545" s="519"/>
      <c r="B545" s="471"/>
      <c r="C545" s="381"/>
      <c r="D545" s="353"/>
      <c r="E545" s="362"/>
      <c r="F545" s="47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382"/>
      <c r="AI545" s="382"/>
      <c r="AJ545" s="671"/>
      <c r="AT545" s="26"/>
      <c r="AU545" s="26"/>
      <c r="AV545" s="26"/>
      <c r="AW545" s="26"/>
      <c r="AX545" s="26"/>
      <c r="AY545" s="26"/>
    </row>
    <row r="546" spans="1:51" ht="18" customHeight="1" x14ac:dyDescent="0.25">
      <c r="A546" s="519"/>
      <c r="B546" s="471"/>
      <c r="C546" s="381"/>
      <c r="D546" s="353"/>
      <c r="E546" s="362"/>
      <c r="F546" s="47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382"/>
      <c r="AI546" s="382"/>
      <c r="AJ546" s="671"/>
      <c r="AT546" s="26"/>
      <c r="AU546" s="26"/>
      <c r="AV546" s="26"/>
      <c r="AW546" s="26"/>
      <c r="AX546" s="26"/>
      <c r="AY546" s="26"/>
    </row>
    <row r="547" spans="1:51" ht="18" customHeight="1" x14ac:dyDescent="0.25">
      <c r="A547" s="519"/>
      <c r="B547" s="471"/>
      <c r="C547" s="381"/>
      <c r="D547" s="353"/>
      <c r="E547" s="362"/>
      <c r="F547" s="47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382"/>
      <c r="AI547" s="382"/>
      <c r="AJ547" s="671"/>
      <c r="AT547" s="26"/>
      <c r="AU547" s="26"/>
      <c r="AV547" s="26"/>
      <c r="AW547" s="26"/>
      <c r="AX547" s="26"/>
      <c r="AY547" s="26"/>
    </row>
    <row r="548" spans="1:51" ht="18" customHeight="1" x14ac:dyDescent="0.25">
      <c r="A548" s="519"/>
      <c r="B548" s="471"/>
      <c r="C548" s="381"/>
      <c r="D548" s="353"/>
      <c r="E548" s="362"/>
      <c r="F548" s="47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382"/>
      <c r="AI548" s="382"/>
      <c r="AJ548" s="671"/>
      <c r="AT548" s="26"/>
      <c r="AU548" s="26"/>
      <c r="AV548" s="26"/>
      <c r="AW548" s="26"/>
      <c r="AX548" s="26"/>
      <c r="AY548" s="26"/>
    </row>
    <row r="549" spans="1:51" ht="18" customHeight="1" x14ac:dyDescent="0.25">
      <c r="A549" s="519"/>
      <c r="B549" s="471"/>
      <c r="C549" s="381"/>
      <c r="D549" s="353"/>
      <c r="E549" s="362"/>
      <c r="F549" s="47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382"/>
      <c r="AI549" s="382"/>
      <c r="AJ549" s="671"/>
      <c r="AT549" s="26"/>
      <c r="AU549" s="26"/>
      <c r="AV549" s="26"/>
      <c r="AW549" s="26"/>
      <c r="AX549" s="26"/>
      <c r="AY549" s="26"/>
    </row>
    <row r="550" spans="1:51" ht="18" customHeight="1" x14ac:dyDescent="0.25">
      <c r="A550" s="519"/>
      <c r="B550" s="471"/>
      <c r="C550" s="381"/>
      <c r="D550" s="353" t="str">
        <f>+IFERROR(INDEX('Mã KH'!$C$3:$C$4984,MATCH('Vin Hà nội  tháng 2'!$C550,'Mã KH'!$A$3:$A$4984,0)),"")</f>
        <v/>
      </c>
      <c r="E550" s="362"/>
      <c r="F550" s="47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382"/>
      <c r="AI550" s="382"/>
      <c r="AJ550" s="453"/>
      <c r="AT550" s="26"/>
      <c r="AU550" s="26"/>
      <c r="AV550" s="26"/>
      <c r="AW550" s="26"/>
      <c r="AX550" s="26"/>
      <c r="AY550" s="26"/>
    </row>
    <row r="551" spans="1:51" ht="18" customHeight="1" x14ac:dyDescent="0.25">
      <c r="A551" s="519"/>
      <c r="B551" s="471"/>
      <c r="C551" s="381"/>
      <c r="D551" s="353" t="str">
        <f>+IFERROR(INDEX('Mã KH'!$C$3:$C$4984,MATCH('Vin Hà nội  tháng 2'!$C551,'Mã KH'!$A$3:$A$4984,0)),"")</f>
        <v/>
      </c>
      <c r="E551" s="362"/>
      <c r="F551" s="47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382"/>
      <c r="AI551" s="382"/>
      <c r="AJ551" s="453"/>
      <c r="AT551" s="26"/>
      <c r="AU551" s="26"/>
      <c r="AV551" s="26"/>
      <c r="AW551" s="26"/>
      <c r="AX551" s="26"/>
      <c r="AY551" s="26"/>
    </row>
    <row r="552" spans="1:51" ht="18" customHeight="1" x14ac:dyDescent="0.25">
      <c r="A552" s="519"/>
      <c r="B552" s="471"/>
      <c r="C552" s="381"/>
      <c r="D552" s="353" t="str">
        <f>+IFERROR(INDEX('Mã KH'!$C$3:$C$4984,MATCH('Vin Hà nội  tháng 2'!$C552,'Mã KH'!$A$3:$A$4984,0)),"")</f>
        <v/>
      </c>
      <c r="E552" s="362"/>
      <c r="F552" s="47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382"/>
      <c r="AI552" s="382"/>
      <c r="AJ552" s="453"/>
      <c r="AT552" s="26"/>
      <c r="AU552" s="26"/>
      <c r="AV552" s="26"/>
      <c r="AW552" s="26"/>
      <c r="AX552" s="26"/>
      <c r="AY552" s="26"/>
    </row>
    <row r="553" spans="1:51" ht="18" customHeight="1" x14ac:dyDescent="0.25">
      <c r="A553" s="519"/>
      <c r="B553" s="471"/>
      <c r="C553" s="381"/>
      <c r="D553" s="353" t="str">
        <f>+IFERROR(INDEX('Mã KH'!$C$3:$C$4984,MATCH('Vin Hà nội  tháng 2'!$C553,'Mã KH'!$A$3:$A$4984,0)),"")</f>
        <v/>
      </c>
      <c r="E553" s="362"/>
      <c r="F553" s="47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396"/>
      <c r="AI553" s="395"/>
      <c r="AJ553" s="453"/>
      <c r="AT553" s="26"/>
      <c r="AU553" s="26"/>
      <c r="AV553" s="26"/>
      <c r="AW553" s="26"/>
      <c r="AX553" s="26"/>
      <c r="AY553" s="26"/>
    </row>
    <row r="554" spans="1:51" ht="20.25" customHeight="1" x14ac:dyDescent="0.25">
      <c r="A554" s="519"/>
      <c r="B554" s="471"/>
      <c r="C554" s="381"/>
      <c r="D554" s="353" t="str">
        <f>+IFERROR(INDEX('Mã KH'!$C$3:$C$4984,MATCH('Vin Hà nội  tháng 2'!$C554,'Mã KH'!$A$3:$A$4984,0)),"")</f>
        <v/>
      </c>
      <c r="E554" s="362"/>
      <c r="F554" s="47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396"/>
      <c r="AI554" s="395"/>
      <c r="AJ554" s="453"/>
      <c r="AT554" s="26"/>
      <c r="AU554" s="26"/>
      <c r="AV554" s="26"/>
      <c r="AW554" s="26"/>
      <c r="AX554" s="26"/>
      <c r="AY554" s="26"/>
    </row>
    <row r="555" spans="1:51" ht="18" customHeight="1" x14ac:dyDescent="0.25">
      <c r="B555" s="454"/>
      <c r="C555" s="381"/>
      <c r="D555" s="353" t="str">
        <f>+IFERROR(INDEX('Mã KH'!$C$3:$C$4984,MATCH('Vin Hà nội  tháng 2'!$C555,'Mã KH'!$A$3:$A$4984,0)),"")</f>
        <v/>
      </c>
      <c r="E555" s="362"/>
      <c r="F555" s="392"/>
      <c r="G555" s="392"/>
      <c r="H555" s="392"/>
      <c r="I555" s="392"/>
      <c r="J555" s="392"/>
      <c r="K555" s="392"/>
      <c r="L555" s="392"/>
      <c r="M555" s="392"/>
      <c r="N555" s="392"/>
      <c r="O555" s="392"/>
      <c r="P555" s="392"/>
      <c r="Q555" s="392"/>
      <c r="R555" s="392"/>
      <c r="S555" s="392"/>
      <c r="T555" s="392"/>
      <c r="U555" s="392"/>
      <c r="V555" s="392"/>
      <c r="W555" s="392"/>
      <c r="X555" s="392"/>
      <c r="Y555" s="392"/>
      <c r="Z555" s="392"/>
      <c r="AA555" s="392"/>
      <c r="AB555" s="392"/>
      <c r="AC555" s="392"/>
      <c r="AD555" s="392"/>
      <c r="AE555" s="392"/>
      <c r="AF555" s="392"/>
      <c r="AG555" s="396"/>
      <c r="AH555" s="396"/>
      <c r="AI555" s="395"/>
      <c r="AJ555" s="380"/>
      <c r="AT555" s="26"/>
      <c r="AU555" s="26"/>
      <c r="AV555" s="26"/>
      <c r="AW555" s="26"/>
      <c r="AX555" s="26"/>
      <c r="AY555" s="26"/>
    </row>
    <row r="556" spans="1:51" ht="18" customHeight="1" x14ac:dyDescent="0.25">
      <c r="A556" s="519"/>
      <c r="B556" s="471"/>
      <c r="C556" s="490"/>
      <c r="D556" s="353" t="str">
        <f>+IFERROR(INDEX('Mã KH'!$C$3:$C$4984,MATCH('Vin Hà nội  tháng 2'!$C556,'Mã KH'!$A$3:$A$4984,0)),"")</f>
        <v/>
      </c>
      <c r="E556" s="470"/>
      <c r="F556" s="47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T556" s="26"/>
      <c r="AU556" s="26"/>
      <c r="AV556" s="26"/>
      <c r="AW556" s="26"/>
      <c r="AX556" s="26"/>
      <c r="AY556" s="26"/>
    </row>
    <row r="557" spans="1:51" ht="18" customHeight="1" x14ac:dyDescent="0.25">
      <c r="A557" s="519"/>
      <c r="B557" s="471"/>
      <c r="C557" s="381"/>
      <c r="D557" s="353" t="str">
        <f>+IFERROR(INDEX('Mã KH'!$C$3:$C$4984,MATCH('Vin Hà nội  tháng 2'!$C557,'Mã KH'!$A$3:$A$4984,0)),"")</f>
        <v/>
      </c>
      <c r="E557" s="362"/>
      <c r="F557" s="47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T557" s="26"/>
      <c r="AU557" s="26"/>
      <c r="AV557" s="26"/>
      <c r="AW557" s="26"/>
      <c r="AX557" s="26"/>
      <c r="AY557" s="26"/>
    </row>
    <row r="558" spans="1:51" ht="18" customHeight="1" x14ac:dyDescent="0.25">
      <c r="A558" s="519"/>
      <c r="B558" s="471"/>
      <c r="C558" s="381"/>
      <c r="D558" s="353" t="str">
        <f>+IFERROR(INDEX('Mã KH'!$C$3:$C$4984,MATCH('Vin Hà nội  tháng 2'!$C558,'Mã KH'!$A$3:$A$4984,0)),"")</f>
        <v/>
      </c>
      <c r="E558" s="362"/>
      <c r="F558" s="47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T558" s="26"/>
      <c r="AU558" s="26"/>
      <c r="AV558" s="26"/>
      <c r="AW558" s="26"/>
      <c r="AX558" s="26"/>
      <c r="AY558" s="26"/>
    </row>
    <row r="559" spans="1:51" ht="18" customHeight="1" x14ac:dyDescent="0.25">
      <c r="A559" s="519"/>
      <c r="B559" s="471"/>
      <c r="C559" s="381"/>
      <c r="D559" s="353" t="str">
        <f>+IFERROR(INDEX('Mã KH'!$C$3:$C$4984,MATCH('Vin Hà nội  tháng 2'!$C559,'Mã KH'!$A$3:$A$4984,0)),"")</f>
        <v/>
      </c>
      <c r="E559" s="362"/>
      <c r="F559" s="47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T559" s="26"/>
      <c r="AU559" s="26"/>
      <c r="AV559" s="26"/>
      <c r="AW559" s="26"/>
      <c r="AX559" s="26"/>
      <c r="AY559" s="26"/>
    </row>
    <row r="560" spans="1:51" s="402" customFormat="1" ht="18" customHeight="1" x14ac:dyDescent="0.25">
      <c r="A560" s="519"/>
      <c r="B560" s="471"/>
      <c r="C560" s="381"/>
      <c r="D560" s="353" t="str">
        <f>+IFERROR(INDEX('Mã KH'!$C$3:$C$4984,MATCH('Vin Hà nội  tháng 2'!$C560,'Mã KH'!$A$3:$A$4984,0)),"")</f>
        <v/>
      </c>
      <c r="E560" s="362"/>
      <c r="F560" s="47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</row>
    <row r="561" spans="1:36" s="26" customFormat="1" ht="18" customHeight="1" x14ac:dyDescent="0.25">
      <c r="A561" s="519"/>
      <c r="B561" s="471"/>
      <c r="C561" s="381"/>
      <c r="D561" s="353" t="str">
        <f>+IFERROR(INDEX('Mã KH'!$C$3:$C$4984,MATCH('Vin Hà nội  tháng 2'!$C561,'Mã KH'!$A$3:$A$4984,0)),"")</f>
        <v/>
      </c>
      <c r="E561" s="362"/>
      <c r="F561" s="47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</row>
    <row r="562" spans="1:36" s="26" customFormat="1" ht="18" customHeight="1" x14ac:dyDescent="0.25">
      <c r="A562" s="519"/>
      <c r="B562" s="471"/>
      <c r="C562" s="381"/>
      <c r="D562" s="353" t="str">
        <f>+IFERROR(INDEX('Mã KH'!$C$3:$C$4984,MATCH('Vin Hà nội  tháng 2'!$C562,'Mã KH'!$A$3:$A$4984,0)),"")</f>
        <v/>
      </c>
      <c r="E562" s="362"/>
      <c r="F562" s="47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</row>
    <row r="563" spans="1:36" s="26" customFormat="1" ht="18" customHeight="1" x14ac:dyDescent="0.25">
      <c r="A563" s="519"/>
      <c r="B563" s="471"/>
      <c r="C563" s="381"/>
      <c r="D563" s="353" t="str">
        <f>+IFERROR(INDEX('Mã KH'!$C$3:$C$4984,MATCH('Vin Hà nội  tháng 2'!$C563,'Mã KH'!$A$3:$A$4984,0)),"")</f>
        <v/>
      </c>
      <c r="E563" s="362"/>
      <c r="F563" s="47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</row>
    <row r="564" spans="1:36" s="26" customFormat="1" ht="18" customHeight="1" x14ac:dyDescent="0.25">
      <c r="A564" s="519"/>
      <c r="B564" s="471"/>
      <c r="C564" s="381"/>
      <c r="D564" s="353" t="str">
        <f>+IFERROR(INDEX('Mã KH'!$C$3:$C$4984,MATCH('Vin Hà nội  tháng 2'!$C564,'Mã KH'!$A$3:$A$4984,0)),"")</f>
        <v/>
      </c>
      <c r="E564" s="362"/>
      <c r="F564" s="47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</row>
    <row r="565" spans="1:36" s="26" customFormat="1" ht="18" customHeight="1" x14ac:dyDescent="0.25">
      <c r="A565" s="519"/>
      <c r="B565" s="471"/>
      <c r="C565" s="381"/>
      <c r="D565" s="353" t="str">
        <f>+IFERROR(INDEX('Mã KH'!$C$3:$C$4984,MATCH('Vin Hà nội  tháng 2'!$C565,'Mã KH'!$A$3:$A$4984,0)),"")</f>
        <v/>
      </c>
      <c r="E565" s="362"/>
      <c r="F565" s="47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</row>
    <row r="566" spans="1:36" s="26" customFormat="1" ht="18" customHeight="1" x14ac:dyDescent="0.25">
      <c r="A566" s="519"/>
      <c r="B566" s="471"/>
      <c r="C566" s="381"/>
      <c r="D566" s="353" t="str">
        <f>+IFERROR(INDEX('Mã KH'!$C$3:$C$4984,MATCH('Vin Hà nội  tháng 2'!$C566,'Mã KH'!$A$3:$A$4984,0)),"")</f>
        <v/>
      </c>
      <c r="E566" s="362"/>
      <c r="F566" s="47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</row>
    <row r="567" spans="1:36" s="26" customFormat="1" ht="18" customHeight="1" x14ac:dyDescent="0.25">
      <c r="A567" s="519"/>
      <c r="B567" s="471"/>
      <c r="C567" s="381"/>
      <c r="D567" s="353" t="str">
        <f>+IFERROR(INDEX('Mã KH'!$C$3:$C$4984,MATCH('Vin Hà nội  tháng 2'!$C567,'Mã KH'!$A$3:$A$4984,0)),"")</f>
        <v/>
      </c>
      <c r="E567" s="362"/>
      <c r="F567" s="47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</row>
    <row r="568" spans="1:36" s="26" customFormat="1" ht="18" customHeight="1" x14ac:dyDescent="0.25">
      <c r="A568" s="519"/>
      <c r="B568" s="471"/>
      <c r="C568" s="381"/>
      <c r="D568" s="353" t="str">
        <f>+IFERROR(INDEX('Mã KH'!$C$3:$C$4984,MATCH('Vin Hà nội  tháng 2'!$C568,'Mã KH'!$A$3:$A$4984,0)),"")</f>
        <v/>
      </c>
      <c r="E568" s="362"/>
      <c r="F568" s="47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</row>
    <row r="569" spans="1:36" s="26" customFormat="1" ht="18" customHeight="1" x14ac:dyDescent="0.25">
      <c r="A569" s="519"/>
      <c r="B569" s="471"/>
      <c r="C569" s="381"/>
      <c r="D569" s="353" t="str">
        <f>+IFERROR(INDEX('Mã KH'!$C$3:$C$4984,MATCH('Vin Hà nội  tháng 2'!$C569,'Mã KH'!$A$3:$A$4984,0)),"")</f>
        <v/>
      </c>
      <c r="E569" s="362"/>
      <c r="F569" s="47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</row>
    <row r="570" spans="1:36" s="26" customFormat="1" ht="18" customHeight="1" x14ac:dyDescent="0.25">
      <c r="A570" s="519"/>
      <c r="B570" s="471"/>
      <c r="C570" s="381"/>
      <c r="D570" s="353" t="str">
        <f>+IFERROR(INDEX('Mã KH'!$C$3:$C$4984,MATCH('Vin Hà nội  tháng 2'!$C570,'Mã KH'!$A$3:$A$4984,0)),"")</f>
        <v/>
      </c>
      <c r="E570" s="362"/>
      <c r="F570" s="47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</row>
    <row r="571" spans="1:36" s="26" customFormat="1" ht="18" customHeight="1" x14ac:dyDescent="0.25">
      <c r="A571" s="519"/>
      <c r="B571" s="471"/>
      <c r="C571" s="510"/>
      <c r="D571" s="353" t="str">
        <f>+IFERROR(INDEX('Mã KH'!$C$3:$C$4984,MATCH('Vin Hà nội  tháng 2'!$C571,'Mã KH'!$A$3:$A$4984,0)),"")</f>
        <v/>
      </c>
      <c r="E571" s="362"/>
      <c r="F571" s="47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</row>
    <row r="572" spans="1:36" s="26" customFormat="1" ht="18" customHeight="1" x14ac:dyDescent="0.25">
      <c r="A572" s="519"/>
      <c r="B572" s="471"/>
      <c r="C572" s="510"/>
      <c r="D572" s="353" t="str">
        <f>+IFERROR(INDEX('Mã KH'!$C$3:$C$4984,MATCH('Vin Hà nội  tháng 2'!$C572,'Mã KH'!$A$3:$A$4984,0)),"")</f>
        <v/>
      </c>
      <c r="E572" s="362"/>
      <c r="F572" s="47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</row>
    <row r="573" spans="1:36" s="26" customFormat="1" ht="18" customHeight="1" x14ac:dyDescent="0.25">
      <c r="A573" s="519"/>
      <c r="B573" s="471"/>
      <c r="C573" s="510"/>
      <c r="D573" s="353" t="str">
        <f>+IFERROR(INDEX('Mã KH'!$C$3:$C$4984,MATCH('Vin Hà nội  tháng 2'!$C573,'Mã KH'!$A$3:$A$4984,0)),"")</f>
        <v/>
      </c>
      <c r="E573" s="362"/>
      <c r="F573" s="47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</row>
    <row r="574" spans="1:36" s="26" customFormat="1" ht="18" customHeight="1" x14ac:dyDescent="0.25">
      <c r="A574" s="519"/>
      <c r="B574" s="471"/>
      <c r="C574" s="510"/>
      <c r="D574" s="353" t="str">
        <f>+IFERROR(INDEX('Mã KH'!$C$3:$C$4984,MATCH('Vin Hà nội  tháng 2'!$C574,'Mã KH'!$A$3:$A$4984,0)),"")</f>
        <v/>
      </c>
      <c r="E574" s="362"/>
      <c r="F574" s="47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</row>
    <row r="575" spans="1:36" s="26" customFormat="1" ht="18" customHeight="1" x14ac:dyDescent="0.25">
      <c r="A575" s="519"/>
      <c r="B575" s="471"/>
      <c r="C575" s="510"/>
      <c r="D575" s="353" t="str">
        <f>+IFERROR(INDEX('Mã KH'!$C$3:$C$4984,MATCH('Vin Hà nội  tháng 2'!$C575,'Mã KH'!$A$3:$A$4984,0)),"")</f>
        <v/>
      </c>
      <c r="E575" s="362"/>
      <c r="F575" s="47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</row>
    <row r="576" spans="1:36" s="26" customFormat="1" ht="18" customHeight="1" x14ac:dyDescent="0.25">
      <c r="A576" s="519"/>
      <c r="B576" s="471"/>
      <c r="C576" s="510"/>
      <c r="D576" s="353" t="str">
        <f>+IFERROR(INDEX('Mã KH'!$C$3:$C$4984,MATCH('Vin Hà nội  tháng 2'!$C576,'Mã KH'!$A$3:$A$4984,0)),"")</f>
        <v/>
      </c>
      <c r="E576" s="362"/>
      <c r="F576" s="47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</row>
    <row r="577" spans="1:45" s="26" customFormat="1" ht="18" customHeight="1" x14ac:dyDescent="0.25">
      <c r="A577" s="519"/>
      <c r="B577" s="471"/>
      <c r="C577" s="510"/>
      <c r="D577" s="353" t="str">
        <f>+IFERROR(INDEX('Mã KH'!$C$3:$C$4984,MATCH('Vin Hà nội  tháng 2'!$C577,'Mã KH'!$A$3:$A$4984,0)),"")</f>
        <v/>
      </c>
      <c r="E577" s="362"/>
      <c r="F577" s="47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</row>
    <row r="578" spans="1:45" s="26" customFormat="1" ht="18" customHeight="1" x14ac:dyDescent="0.25">
      <c r="A578" s="519"/>
      <c r="B578" s="471"/>
      <c r="C578" s="510"/>
      <c r="D578" s="353" t="str">
        <f>+IFERROR(INDEX('Mã KH'!$C$3:$C$4984,MATCH('Vin Hà nội  tháng 2'!$C578,'Mã KH'!$A$3:$A$4984,0)),"")</f>
        <v/>
      </c>
      <c r="E578" s="362"/>
      <c r="F578" s="47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</row>
    <row r="579" spans="1:45" s="26" customFormat="1" ht="18" customHeight="1" x14ac:dyDescent="0.25">
      <c r="A579" s="519"/>
      <c r="B579" s="471"/>
      <c r="C579" s="510"/>
      <c r="D579" s="353" t="str">
        <f>+IFERROR(INDEX('Mã KH'!$C$3:$C$4984,MATCH('Vin Hà nội  tháng 2'!$C579,'Mã KH'!$A$3:$A$4984,0)),"")</f>
        <v/>
      </c>
      <c r="E579" s="362"/>
      <c r="F579" s="47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</row>
    <row r="580" spans="1:45" s="26" customFormat="1" ht="18" customHeight="1" x14ac:dyDescent="0.25">
      <c r="A580" s="519"/>
      <c r="B580" s="471"/>
      <c r="C580" s="510"/>
      <c r="D580" s="353" t="str">
        <f>+IFERROR(INDEX('Mã KH'!$C$3:$C$4984,MATCH('Vin Hà nội  tháng 2'!$C580,'Mã KH'!$A$3:$A$4984,0)),"")</f>
        <v/>
      </c>
      <c r="E580" s="362"/>
      <c r="F580" s="47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</row>
    <row r="581" spans="1:45" s="26" customFormat="1" ht="18" customHeight="1" x14ac:dyDescent="0.25">
      <c r="A581" s="519"/>
      <c r="B581" s="471"/>
      <c r="C581" s="510"/>
      <c r="D581" s="353" t="str">
        <f>+IFERROR(INDEX('Mã KH'!$C$3:$C$4984,MATCH('Vin Hà nội  tháng 2'!$C581,'Mã KH'!$A$3:$A$4984,0)),"")</f>
        <v/>
      </c>
      <c r="E581" s="362"/>
      <c r="F581" s="47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392"/>
      <c r="AI581" s="392"/>
      <c r="AJ581" s="453"/>
    </row>
    <row r="582" spans="1:45" s="26" customFormat="1" ht="18" customHeight="1" x14ac:dyDescent="0.25">
      <c r="A582" s="519"/>
      <c r="B582" s="471"/>
      <c r="C582" s="510"/>
      <c r="D582" s="353" t="str">
        <f>+IFERROR(INDEX('Mã KH'!$C$3:$C$4984,MATCH('Vin Hà nội  tháng 2'!$C582,'Mã KH'!$A$3:$A$4984,0)),"")</f>
        <v/>
      </c>
      <c r="E582" s="362"/>
      <c r="F582" s="47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392"/>
      <c r="AI582" s="392"/>
      <c r="AJ582" s="453"/>
    </row>
    <row r="583" spans="1:45" s="26" customFormat="1" ht="18" customHeight="1" x14ac:dyDescent="0.25">
      <c r="A583" s="519"/>
      <c r="B583" s="471"/>
      <c r="C583" s="510"/>
      <c r="D583" s="353" t="str">
        <f>+IFERROR(INDEX('Mã KH'!$C$3:$C$4984,MATCH('Vin Hà nội  tháng 2'!$C583,'Mã KH'!$A$3:$A$4984,0)),"")</f>
        <v/>
      </c>
      <c r="E583" s="362"/>
      <c r="F583" s="47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392"/>
      <c r="AI583" s="392"/>
      <c r="AJ583" s="453"/>
    </row>
    <row r="584" spans="1:45" s="26" customFormat="1" ht="18" customHeight="1" x14ac:dyDescent="0.25">
      <c r="A584" s="519"/>
      <c r="B584" s="471"/>
      <c r="C584" s="510"/>
      <c r="D584" s="353" t="str">
        <f>+IFERROR(INDEX('Mã KH'!$C$3:$C$4984,MATCH('Vin Hà nội  tháng 2'!$C584,'Mã KH'!$A$3:$A$4984,0)),"")</f>
        <v/>
      </c>
      <c r="E584" s="362"/>
      <c r="F584" s="47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392"/>
      <c r="AI584" s="392"/>
      <c r="AJ584" s="453"/>
    </row>
    <row r="585" spans="1:45" s="26" customFormat="1" ht="18" customHeight="1" x14ac:dyDescent="0.25">
      <c r="A585" s="519"/>
      <c r="B585" s="471"/>
      <c r="C585" s="510"/>
      <c r="D585" s="353" t="str">
        <f>+IFERROR(INDEX('Mã KH'!$C$3:$C$4984,MATCH('Vin Hà nội  tháng 2'!$C585,'Mã KH'!$A$3:$A$4984,0)),"")</f>
        <v/>
      </c>
      <c r="E585" s="362"/>
      <c r="F585" s="47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392"/>
      <c r="AI585" s="392"/>
      <c r="AJ585" s="453"/>
    </row>
    <row r="586" spans="1:45" s="26" customFormat="1" ht="18" customHeight="1" x14ac:dyDescent="0.25">
      <c r="A586" s="519"/>
      <c r="B586" s="471"/>
      <c r="C586" s="510"/>
      <c r="D586" s="353" t="str">
        <f>+IFERROR(INDEX('Mã KH'!$C$3:$C$4984,MATCH('Vin Hà nội  tháng 2'!$C586,'Mã KH'!$A$3:$A$4984,0)),"")</f>
        <v/>
      </c>
      <c r="E586" s="362"/>
      <c r="F586" s="47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392"/>
      <c r="AI586" s="392"/>
      <c r="AJ586" s="453"/>
    </row>
    <row r="587" spans="1:45" s="26" customFormat="1" ht="18" customHeight="1" x14ac:dyDescent="0.25">
      <c r="A587" s="519"/>
      <c r="B587" s="471"/>
      <c r="C587" s="510"/>
      <c r="D587" s="353" t="str">
        <f>+IFERROR(INDEX('Mã KH'!$C$3:$C$4984,MATCH('Vin Hà nội  tháng 2'!$C587,'Mã KH'!$A$3:$A$4984,0)),"")</f>
        <v/>
      </c>
      <c r="E587" s="362"/>
      <c r="F587" s="47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392"/>
      <c r="AI587" s="392"/>
      <c r="AJ587" s="453"/>
    </row>
    <row r="588" spans="1:45" s="26" customFormat="1" ht="18" customHeight="1" x14ac:dyDescent="0.25">
      <c r="A588" s="519"/>
      <c r="B588" s="471"/>
      <c r="C588" s="510"/>
      <c r="D588" s="353" t="str">
        <f>+IFERROR(INDEX('Mã KH'!$C$3:$C$4984,MATCH('Vin Hà nội  tháng 2'!$C588,'Mã KH'!$A$3:$A$4984,0)),"")</f>
        <v/>
      </c>
      <c r="E588" s="362"/>
      <c r="F588" s="47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392"/>
      <c r="AI588" s="392"/>
      <c r="AJ588" s="453"/>
    </row>
    <row r="589" spans="1:45" s="26" customFormat="1" ht="18" customHeight="1" x14ac:dyDescent="0.25">
      <c r="A589" s="519"/>
      <c r="B589" s="471"/>
      <c r="C589" s="510"/>
      <c r="D589" s="353" t="str">
        <f>+IFERROR(INDEX('Mã KH'!$C$3:$C$4984,MATCH('Vin Hà nội  tháng 2'!$C589,'Mã KH'!$A$3:$A$4984,0)),"")</f>
        <v/>
      </c>
      <c r="E589" s="362"/>
      <c r="F589" s="47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392"/>
      <c r="AI589" s="392"/>
      <c r="AJ589" s="453"/>
    </row>
    <row r="590" spans="1:45" s="26" customFormat="1" ht="18" customHeight="1" x14ac:dyDescent="0.25">
      <c r="A590" s="519"/>
      <c r="B590" s="471"/>
      <c r="C590" s="510"/>
      <c r="D590" s="353" t="str">
        <f>+IFERROR(INDEX('Mã KH'!$C$3:$C$4984,MATCH('Vin Hà nội  tháng 2'!$C590,'Mã KH'!$A$3:$A$4984,0)),"")</f>
        <v/>
      </c>
      <c r="E590" s="362"/>
      <c r="F590" s="47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392"/>
      <c r="AI590" s="392"/>
      <c r="AJ590" s="453"/>
    </row>
    <row r="591" spans="1:45" s="402" customFormat="1" ht="18" customHeight="1" x14ac:dyDescent="0.25">
      <c r="A591" s="519"/>
      <c r="B591" s="471"/>
      <c r="C591" s="510"/>
      <c r="D591" s="353" t="str">
        <f>+IFERROR(INDEX('Mã KH'!$C$3:$C$4984,MATCH('Vin Hà nội  tháng 2'!$C591,'Mã KH'!$A$3:$A$4984,0)),"")</f>
        <v/>
      </c>
      <c r="E591" s="362"/>
      <c r="F591" s="47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392"/>
      <c r="AI591" s="392"/>
      <c r="AJ591" s="453"/>
      <c r="AK591" s="26"/>
      <c r="AL591" s="26"/>
      <c r="AM591" s="26"/>
      <c r="AN591" s="26"/>
      <c r="AO591" s="26"/>
      <c r="AP591" s="26"/>
      <c r="AQ591" s="26"/>
      <c r="AR591" s="26"/>
      <c r="AS591" s="26"/>
    </row>
    <row r="592" spans="1:45" s="26" customFormat="1" ht="18" customHeight="1" x14ac:dyDescent="0.25">
      <c r="A592" s="519"/>
      <c r="B592" s="471"/>
      <c r="C592" s="510"/>
      <c r="D592" s="353" t="str">
        <f>+IFERROR(INDEX('Mã KH'!$C$3:$C$4984,MATCH('Vin Hà nội  tháng 2'!$C592,'Mã KH'!$A$3:$A$4984,0)),"")</f>
        <v/>
      </c>
      <c r="E592" s="362"/>
      <c r="F592" s="47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392"/>
      <c r="AI592" s="392"/>
      <c r="AJ592" s="453"/>
    </row>
    <row r="593" spans="1:39" s="26" customFormat="1" ht="18" customHeight="1" x14ac:dyDescent="0.25">
      <c r="A593" s="519"/>
      <c r="B593" s="471"/>
      <c r="C593" s="510"/>
      <c r="D593" s="353" t="str">
        <f>+IFERROR(INDEX('Mã KH'!$C$3:$C$4984,MATCH('Vin Hà nội  tháng 2'!$C593,'Mã KH'!$A$3:$A$4984,0)),"")</f>
        <v/>
      </c>
      <c r="E593" s="362"/>
      <c r="F593" s="47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392"/>
      <c r="AI593" s="392"/>
      <c r="AJ593" s="453"/>
    </row>
    <row r="594" spans="1:39" s="26" customFormat="1" ht="18" customHeight="1" x14ac:dyDescent="0.25">
      <c r="A594" s="519"/>
      <c r="B594" s="471"/>
      <c r="C594" s="510"/>
      <c r="D594" s="353" t="str">
        <f>+IFERROR(INDEX('Mã KH'!$C$3:$C$4984,MATCH('Vin Hà nội  tháng 2'!$C594,'Mã KH'!$A$3:$A$4984,0)),"")</f>
        <v/>
      </c>
      <c r="E594" s="362"/>
      <c r="F594" s="47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392"/>
      <c r="AI594" s="392"/>
      <c r="AJ594" s="453"/>
    </row>
    <row r="595" spans="1:39" s="26" customFormat="1" ht="18" customHeight="1" x14ac:dyDescent="0.25">
      <c r="A595" s="519"/>
      <c r="B595" s="471"/>
      <c r="C595" s="510"/>
      <c r="D595" s="353" t="str">
        <f>+IFERROR(INDEX('Mã KH'!$C$3:$C$4984,MATCH('Vin Hà nội  tháng 2'!$C595,'Mã KH'!$A$3:$A$4984,0)),"")</f>
        <v/>
      </c>
      <c r="E595" s="362"/>
      <c r="F595" s="47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392"/>
      <c r="AI595" s="511"/>
      <c r="AJ595" s="453"/>
    </row>
    <row r="596" spans="1:39" s="468" customFormat="1" ht="18" customHeight="1" x14ac:dyDescent="0.25">
      <c r="A596" s="519"/>
      <c r="B596" s="471"/>
      <c r="C596" s="510"/>
      <c r="D596" s="353" t="str">
        <f>+IFERROR(INDEX('Mã KH'!$C$3:$C$4984,MATCH('Vin Hà nội  tháng 2'!$C596,'Mã KH'!$A$3:$A$4984,0)),"")</f>
        <v/>
      </c>
      <c r="E596" s="362"/>
      <c r="F596" s="47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396"/>
      <c r="AI596" s="395"/>
      <c r="AJ596" s="453"/>
      <c r="AK596" s="26"/>
      <c r="AL596" s="26"/>
      <c r="AM596" s="26"/>
    </row>
    <row r="597" spans="1:39" s="26" customFormat="1" ht="18" customHeight="1" x14ac:dyDescent="0.25">
      <c r="A597" s="519"/>
      <c r="B597" s="471"/>
      <c r="C597" s="510"/>
      <c r="D597" s="353" t="str">
        <f>+IFERROR(INDEX('Mã KH'!$C$3:$C$4984,MATCH('Vin Hà nội  tháng 2'!$C597,'Mã KH'!$A$3:$A$4984,0)),"")</f>
        <v/>
      </c>
      <c r="E597" s="362"/>
      <c r="F597" s="47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396"/>
      <c r="AI597" s="395"/>
      <c r="AJ597" s="453"/>
    </row>
    <row r="598" spans="1:39" s="26" customFormat="1" ht="18" customHeight="1" x14ac:dyDescent="0.25">
      <c r="A598" s="519"/>
      <c r="B598" s="471"/>
      <c r="C598" s="510"/>
      <c r="D598" s="353" t="str">
        <f>+IFERROR(INDEX('Mã KH'!$C$3:$C$4984,MATCH('Vin Hà nội  tháng 2'!$C598,'Mã KH'!$A$3:$A$4984,0)),"")</f>
        <v/>
      </c>
      <c r="E598" s="362"/>
      <c r="F598" s="47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396"/>
      <c r="AI598" s="395"/>
      <c r="AJ598" s="453"/>
      <c r="AK598" s="468"/>
      <c r="AL598" s="468"/>
      <c r="AM598" s="468"/>
    </row>
    <row r="599" spans="1:39" s="26" customFormat="1" ht="18" customHeight="1" x14ac:dyDescent="0.25">
      <c r="A599" s="519"/>
      <c r="B599" s="471"/>
      <c r="C599" s="510"/>
      <c r="D599" s="353" t="str">
        <f>+IFERROR(INDEX('Mã KH'!$C$3:$C$4984,MATCH('Vin Hà nội  tháng 2'!$C599,'Mã KH'!$A$3:$A$4984,0)),"")</f>
        <v/>
      </c>
      <c r="E599" s="362"/>
      <c r="F599" s="47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396"/>
      <c r="AI599" s="395"/>
      <c r="AJ599" s="453"/>
    </row>
    <row r="600" spans="1:39" s="26" customFormat="1" ht="18" customHeight="1" x14ac:dyDescent="0.25">
      <c r="A600" s="519"/>
      <c r="B600" s="471"/>
      <c r="C600" s="510"/>
      <c r="D600" s="353" t="str">
        <f>+IFERROR(INDEX('Mã KH'!$C$3:$C$4984,MATCH('Vin Hà nội  tháng 2'!$C600,'Mã KH'!$A$3:$A$4984,0)),"")</f>
        <v/>
      </c>
      <c r="E600" s="362"/>
      <c r="F600" s="47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396"/>
      <c r="AI600" s="395"/>
      <c r="AJ600" s="453"/>
    </row>
    <row r="601" spans="1:39" s="26" customFormat="1" ht="18" customHeight="1" x14ac:dyDescent="0.25">
      <c r="A601" s="519"/>
      <c r="B601" s="471"/>
      <c r="C601" s="510"/>
      <c r="D601" s="353" t="str">
        <f>+IFERROR(INDEX('Mã KH'!$C$3:$C$4984,MATCH('Vin Hà nội  tháng 2'!$C601,'Mã KH'!$A$3:$A$4984,0)),"")</f>
        <v/>
      </c>
      <c r="E601" s="362"/>
      <c r="F601" s="47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</row>
    <row r="602" spans="1:39" s="26" customFormat="1" ht="18" customHeight="1" x14ac:dyDescent="0.25">
      <c r="A602" s="519"/>
      <c r="B602" s="471"/>
      <c r="C602" s="510"/>
      <c r="D602" s="353" t="str">
        <f>+IFERROR(INDEX('Mã KH'!$C$3:$C$4984,MATCH('Vin Hà nội  tháng 2'!$C602,'Mã KH'!$A$3:$A$4984,0)),"")</f>
        <v/>
      </c>
      <c r="E602" s="362"/>
      <c r="F602" s="47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</row>
    <row r="603" spans="1:39" s="26" customFormat="1" ht="18" customHeight="1" x14ac:dyDescent="0.25">
      <c r="A603" s="519"/>
      <c r="B603" s="471"/>
      <c r="C603" s="510"/>
      <c r="D603" s="353" t="str">
        <f>+IFERROR(INDEX('Mã KH'!$C$3:$C$4984,MATCH('Vin Hà nội  tháng 2'!$C603,'Mã KH'!$A$3:$A$4984,0)),"")</f>
        <v/>
      </c>
      <c r="E603" s="362"/>
      <c r="F603" s="47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</row>
    <row r="604" spans="1:39" s="26" customFormat="1" ht="18" customHeight="1" x14ac:dyDescent="0.25">
      <c r="A604" s="519"/>
      <c r="B604" s="471"/>
      <c r="C604" s="510"/>
      <c r="D604" s="353" t="str">
        <f>+IFERROR(INDEX('Mã KH'!$C$3:$C$4984,MATCH('Vin Hà nội  tháng 2'!$C604,'Mã KH'!$A$3:$A$4984,0)),"")</f>
        <v/>
      </c>
      <c r="E604" s="362"/>
      <c r="F604" s="47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</row>
    <row r="605" spans="1:39" s="26" customFormat="1" ht="18" customHeight="1" x14ac:dyDescent="0.25">
      <c r="A605" s="519"/>
      <c r="B605" s="501"/>
      <c r="C605" s="510"/>
      <c r="D605" s="353" t="str">
        <f>+IFERROR(INDEX('Mã KH'!$C$3:$C$4984,MATCH('Vin Hà nội  tháng 2'!$C605,'Mã KH'!$A$3:$A$4984,0)),"")</f>
        <v/>
      </c>
      <c r="E605" s="362"/>
      <c r="F605" s="47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</row>
    <row r="606" spans="1:39" s="26" customFormat="1" ht="18" customHeight="1" x14ac:dyDescent="0.25">
      <c r="A606" s="519"/>
      <c r="B606" s="501"/>
      <c r="C606" s="510"/>
      <c r="D606" s="353" t="str">
        <f>+IFERROR(INDEX('Mã KH'!$C$3:$C$4984,MATCH('Vin Hà nội  tháng 2'!$C606,'Mã KH'!$A$3:$A$4984,0)),"")</f>
        <v/>
      </c>
      <c r="E606" s="362"/>
      <c r="F606" s="47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</row>
    <row r="607" spans="1:39" s="26" customFormat="1" ht="18" customHeight="1" x14ac:dyDescent="0.25">
      <c r="A607" s="519"/>
      <c r="B607" s="501"/>
      <c r="C607" s="510"/>
      <c r="D607" s="353" t="str">
        <f>+IFERROR(INDEX('Mã KH'!$C$3:$C$4984,MATCH('Vin Hà nội  tháng 2'!$C607,'Mã KH'!$A$3:$A$4984,0)),"")</f>
        <v/>
      </c>
      <c r="E607" s="362"/>
      <c r="F607" s="47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</row>
    <row r="608" spans="1:39" s="26" customFormat="1" ht="18" customHeight="1" x14ac:dyDescent="0.25">
      <c r="A608" s="519"/>
      <c r="B608" s="501"/>
      <c r="C608" s="510"/>
      <c r="D608" s="353" t="str">
        <f>+IFERROR(INDEX('Mã KH'!$C$3:$C$4984,MATCH('Vin Hà nội  tháng 2'!$C608,'Mã KH'!$A$3:$A$4984,0)),"")</f>
        <v/>
      </c>
      <c r="E608" s="362"/>
      <c r="F608" s="47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</row>
    <row r="609" spans="1:36" s="26" customFormat="1" ht="18" customHeight="1" x14ac:dyDescent="0.25">
      <c r="A609" s="519"/>
      <c r="B609" s="501"/>
      <c r="C609" s="510"/>
      <c r="D609" s="353" t="str">
        <f>+IFERROR(INDEX('Mã KH'!$C$3:$C$4984,MATCH('Vin Hà nội  tháng 2'!$C609,'Mã KH'!$A$3:$A$4984,0)),"")</f>
        <v/>
      </c>
      <c r="E609" s="362"/>
      <c r="F609" s="47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</row>
    <row r="610" spans="1:36" s="26" customFormat="1" ht="18" customHeight="1" x14ac:dyDescent="0.25">
      <c r="A610" s="519"/>
      <c r="B610" s="501"/>
      <c r="C610" s="510"/>
      <c r="D610" s="353" t="str">
        <f>+IFERROR(INDEX('Mã KH'!$C$3:$C$4984,MATCH('Vin Hà nội  tháng 2'!$C610,'Mã KH'!$A$3:$A$4984,0)),"")</f>
        <v/>
      </c>
      <c r="E610" s="362"/>
      <c r="F610" s="47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</row>
    <row r="611" spans="1:36" s="26" customFormat="1" ht="18" customHeight="1" x14ac:dyDescent="0.25">
      <c r="A611" s="519"/>
      <c r="B611" s="501"/>
      <c r="C611" s="510"/>
      <c r="D611" s="353" t="str">
        <f>+IFERROR(INDEX('Mã KH'!$C$3:$C$4984,MATCH('Vin Hà nội  tháng 2'!$C611,'Mã KH'!$A$3:$A$4984,0)),"")</f>
        <v/>
      </c>
      <c r="E611" s="362"/>
      <c r="F611" s="47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</row>
    <row r="612" spans="1:36" s="26" customFormat="1" ht="18" customHeight="1" x14ac:dyDescent="0.25">
      <c r="A612" s="519"/>
      <c r="B612" s="501"/>
      <c r="C612" s="510"/>
      <c r="D612" s="353" t="str">
        <f>+IFERROR(INDEX('Mã KH'!$C$3:$C$4984,MATCH('Vin Hà nội  tháng 2'!$C612,'Mã KH'!$A$3:$A$4984,0)),"")</f>
        <v/>
      </c>
      <c r="E612" s="362"/>
      <c r="F612" s="47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</row>
    <row r="613" spans="1:36" s="26" customFormat="1" ht="18" customHeight="1" x14ac:dyDescent="0.25">
      <c r="A613" s="519"/>
      <c r="B613" s="501"/>
      <c r="C613" s="510"/>
      <c r="D613" s="353" t="str">
        <f>+IFERROR(INDEX('Mã KH'!$C$3:$C$4984,MATCH('Vin Hà nội  tháng 2'!$C613,'Mã KH'!$A$3:$A$4984,0)),"")</f>
        <v/>
      </c>
      <c r="E613" s="362"/>
      <c r="F613" s="47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</row>
    <row r="614" spans="1:36" s="26" customFormat="1" ht="18" customHeight="1" x14ac:dyDescent="0.25">
      <c r="A614" s="519"/>
      <c r="B614" s="501"/>
      <c r="C614" s="510"/>
      <c r="D614" s="353" t="str">
        <f>+IFERROR(INDEX('Mã KH'!$C$3:$C$4984,MATCH('Vin Hà nội  tháng 2'!$C614,'Mã KH'!$A$3:$A$4984,0)),"")</f>
        <v/>
      </c>
      <c r="E614" s="362"/>
      <c r="F614" s="47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</row>
    <row r="615" spans="1:36" s="26" customFormat="1" ht="18" customHeight="1" x14ac:dyDescent="0.25">
      <c r="A615" s="519"/>
      <c r="B615" s="501"/>
      <c r="C615" s="510"/>
      <c r="D615" s="353" t="str">
        <f>+IFERROR(INDEX('Mã KH'!$C$3:$C$4984,MATCH('Vin Hà nội  tháng 2'!$C615,'Mã KH'!$A$3:$A$4984,0)),"")</f>
        <v/>
      </c>
      <c r="E615" s="362"/>
      <c r="F615" s="47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</row>
    <row r="616" spans="1:36" s="26" customFormat="1" ht="18" customHeight="1" x14ac:dyDescent="0.25">
      <c r="A616" s="519"/>
      <c r="B616" s="501"/>
      <c r="C616" s="510"/>
      <c r="D616" s="353" t="str">
        <f>+IFERROR(INDEX('Mã KH'!$C$3:$C$4984,MATCH('Vin Hà nội  tháng 2'!$C616,'Mã KH'!$A$3:$A$4984,0)),"")</f>
        <v/>
      </c>
      <c r="E616" s="362"/>
      <c r="F616" s="47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</row>
    <row r="617" spans="1:36" s="26" customFormat="1" ht="18" customHeight="1" x14ac:dyDescent="0.25">
      <c r="A617" s="519"/>
      <c r="B617" s="501"/>
      <c r="C617" s="510"/>
      <c r="D617" s="353" t="str">
        <f>+IFERROR(INDEX('Mã KH'!$C$3:$C$4984,MATCH('Vin Hà nội  tháng 2'!$C617,'Mã KH'!$A$3:$A$4984,0)),"")</f>
        <v/>
      </c>
      <c r="E617" s="362"/>
      <c r="F617" s="47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</row>
    <row r="618" spans="1:36" s="26" customFormat="1" ht="18" customHeight="1" x14ac:dyDescent="0.25">
      <c r="A618" s="519"/>
      <c r="B618" s="501"/>
      <c r="C618" s="510"/>
      <c r="D618" s="353" t="str">
        <f>+IFERROR(INDEX('Mã KH'!$C$3:$C$4984,MATCH('Vin Hà nội  tháng 2'!$C618,'Mã KH'!$A$3:$A$4984,0)),"")</f>
        <v/>
      </c>
      <c r="E618" s="362"/>
      <c r="F618" s="47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</row>
    <row r="619" spans="1:36" s="26" customFormat="1" ht="18" customHeight="1" x14ac:dyDescent="0.25">
      <c r="A619" s="519"/>
      <c r="B619" s="501"/>
      <c r="C619" s="510"/>
      <c r="D619" s="353" t="str">
        <f>+IFERROR(INDEX('Mã KH'!$C$3:$C$4984,MATCH('Vin Hà nội  tháng 2'!$C619,'Mã KH'!$A$3:$A$4984,0)),"")</f>
        <v/>
      </c>
      <c r="E619" s="362"/>
      <c r="F619" s="47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</row>
    <row r="620" spans="1:36" s="26" customFormat="1" ht="18" customHeight="1" x14ac:dyDescent="0.25">
      <c r="A620" s="519"/>
      <c r="B620" s="501"/>
      <c r="C620" s="510"/>
      <c r="D620" s="353" t="str">
        <f>+IFERROR(INDEX('Mã KH'!$C$3:$C$4984,MATCH('Vin Hà nội  tháng 2'!$C620,'Mã KH'!$A$3:$A$4984,0)),"")</f>
        <v/>
      </c>
      <c r="E620" s="362"/>
      <c r="F620" s="47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</row>
    <row r="621" spans="1:36" s="26" customFormat="1" ht="18" customHeight="1" x14ac:dyDescent="0.25">
      <c r="A621" s="519"/>
      <c r="B621" s="501"/>
      <c r="C621" s="510"/>
      <c r="D621" s="353" t="str">
        <f>+IFERROR(INDEX('Mã KH'!$C$3:$C$4984,MATCH('Vin Hà nội  tháng 2'!$C621,'Mã KH'!$A$3:$A$4984,0)),"")</f>
        <v/>
      </c>
      <c r="E621" s="362"/>
      <c r="F621" s="47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</row>
    <row r="622" spans="1:36" s="26" customFormat="1" ht="18" customHeight="1" x14ac:dyDescent="0.25">
      <c r="A622" s="519"/>
      <c r="B622" s="501"/>
      <c r="C622" s="510"/>
      <c r="D622" s="353" t="str">
        <f>+IFERROR(INDEX('Mã KH'!$C$3:$C$4984,MATCH('Vin Hà nội  tháng 2'!$C622,'Mã KH'!$A$3:$A$4984,0)),"")</f>
        <v/>
      </c>
      <c r="E622" s="362"/>
      <c r="F622" s="47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</row>
    <row r="623" spans="1:36" s="26" customFormat="1" ht="18" customHeight="1" x14ac:dyDescent="0.25">
      <c r="A623" s="519"/>
      <c r="B623" s="501"/>
      <c r="C623" s="510"/>
      <c r="D623" s="353" t="str">
        <f>+IFERROR(INDEX('Mã KH'!$C$3:$C$4984,MATCH('Vin Hà nội  tháng 2'!$C623,'Mã KH'!$A$3:$A$4984,0)),"")</f>
        <v/>
      </c>
      <c r="E623" s="362"/>
      <c r="F623" s="47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</row>
    <row r="624" spans="1:36" s="26" customFormat="1" ht="18" customHeight="1" x14ac:dyDescent="0.25">
      <c r="A624" s="519"/>
      <c r="B624" s="501"/>
      <c r="C624" s="510"/>
      <c r="D624" s="353" t="str">
        <f>+IFERROR(INDEX('Mã KH'!$C$3:$C$4984,MATCH('Vin Hà nội  tháng 2'!$C624,'Mã KH'!$A$3:$A$4984,0)),"")</f>
        <v/>
      </c>
      <c r="E624" s="362"/>
      <c r="F624" s="47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</row>
    <row r="625" spans="1:36" s="26" customFormat="1" ht="17.25" customHeight="1" x14ac:dyDescent="0.25">
      <c r="A625" s="519"/>
      <c r="B625" s="501"/>
      <c r="C625" s="510"/>
      <c r="D625" s="353" t="str">
        <f>+IFERROR(INDEX('Mã KH'!$C$3:$C$4984,MATCH('Vin Hà nội  tháng 2'!$C625,'Mã KH'!$A$3:$A$4984,0)),"")</f>
        <v/>
      </c>
      <c r="E625" s="362"/>
      <c r="F625" s="47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</row>
    <row r="626" spans="1:36" s="26" customFormat="1" ht="18" customHeight="1" x14ac:dyDescent="0.25">
      <c r="A626" s="519"/>
      <c r="B626" s="501"/>
      <c r="C626" s="510"/>
      <c r="D626" s="353" t="str">
        <f>+IFERROR(INDEX('Mã KH'!$C$3:$C$4984,MATCH('Vin Hà nội  tháng 2'!$C626,'Mã KH'!$A$3:$A$4984,0)),"")</f>
        <v/>
      </c>
      <c r="E626" s="362"/>
      <c r="F626" s="47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</row>
    <row r="627" spans="1:36" s="26" customFormat="1" ht="18" customHeight="1" x14ac:dyDescent="0.25">
      <c r="A627" s="519"/>
      <c r="B627" s="501"/>
      <c r="C627" s="510"/>
      <c r="D627" s="353" t="str">
        <f>+IFERROR(INDEX('Mã KH'!$C$3:$C$4984,MATCH('Vin Hà nội  tháng 2'!$C627,'Mã KH'!$A$3:$A$4984,0)),"")</f>
        <v/>
      </c>
      <c r="E627" s="362"/>
      <c r="F627" s="47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</row>
    <row r="628" spans="1:36" s="26" customFormat="1" ht="18" customHeight="1" x14ac:dyDescent="0.25">
      <c r="A628" s="519"/>
      <c r="B628" s="501"/>
      <c r="C628" s="510"/>
      <c r="D628" s="353" t="str">
        <f>+IFERROR(INDEX('Mã KH'!$C$3:$C$4984,MATCH('Vin Hà nội  tháng 2'!$C628,'Mã KH'!$A$3:$A$4984,0)),"")</f>
        <v/>
      </c>
      <c r="E628" s="362"/>
      <c r="F628" s="47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</row>
    <row r="629" spans="1:36" s="26" customFormat="1" ht="18" customHeight="1" x14ac:dyDescent="0.25">
      <c r="A629" s="519"/>
      <c r="B629" s="501"/>
      <c r="C629" s="510"/>
      <c r="D629" s="353" t="str">
        <f>+IFERROR(INDEX('Mã KH'!$C$3:$C$4984,MATCH('Vin Hà nội  tháng 2'!$C629,'Mã KH'!$A$3:$A$4984,0)),"")</f>
        <v/>
      </c>
      <c r="E629" s="362"/>
      <c r="F629" s="47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</row>
    <row r="630" spans="1:36" s="26" customFormat="1" ht="18" customHeight="1" x14ac:dyDescent="0.25">
      <c r="A630" s="519"/>
      <c r="B630" s="501"/>
      <c r="C630" s="510"/>
      <c r="D630" s="353" t="str">
        <f>+IFERROR(INDEX('Mã KH'!$C$3:$C$4984,MATCH('Vin Hà nội  tháng 2'!$C630,'Mã KH'!$A$3:$A$4984,0)),"")</f>
        <v/>
      </c>
      <c r="E630" s="362"/>
      <c r="F630" s="47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</row>
    <row r="631" spans="1:36" s="26" customFormat="1" ht="18" customHeight="1" x14ac:dyDescent="0.25">
      <c r="A631" s="519"/>
      <c r="B631" s="501"/>
      <c r="C631" s="510"/>
      <c r="D631" s="353" t="str">
        <f>+IFERROR(INDEX('Mã KH'!$C$3:$C$4984,MATCH('Vin Hà nội  tháng 2'!$C631,'Mã KH'!$A$3:$A$4984,0)),"")</f>
        <v/>
      </c>
      <c r="E631" s="362"/>
      <c r="F631" s="47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</row>
    <row r="632" spans="1:36" s="26" customFormat="1" ht="18" customHeight="1" x14ac:dyDescent="0.25">
      <c r="A632" s="519"/>
      <c r="B632" s="501"/>
      <c r="C632" s="510"/>
      <c r="D632" s="353" t="str">
        <f>+IFERROR(INDEX('Mã KH'!$C$3:$C$4984,MATCH('Vin Hà nội  tháng 2'!$C632,'Mã KH'!$A$3:$A$4984,0)),"")</f>
        <v/>
      </c>
      <c r="E632" s="362"/>
      <c r="F632" s="47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</row>
    <row r="633" spans="1:36" s="26" customFormat="1" ht="18" customHeight="1" x14ac:dyDescent="0.25">
      <c r="A633" s="519"/>
      <c r="B633" s="501"/>
      <c r="C633" s="510"/>
      <c r="D633" s="353" t="str">
        <f>+IFERROR(INDEX('Mã KH'!$C$3:$C$4984,MATCH('Vin Hà nội  tháng 2'!$C633,'Mã KH'!$A$3:$A$4984,0)),"")</f>
        <v/>
      </c>
      <c r="E633" s="362"/>
      <c r="F633" s="47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</row>
    <row r="634" spans="1:36" s="26" customFormat="1" ht="18" customHeight="1" x14ac:dyDescent="0.25">
      <c r="A634" s="519"/>
      <c r="B634" s="501"/>
      <c r="C634" s="510"/>
      <c r="D634" s="353" t="str">
        <f>+IFERROR(INDEX('Mã KH'!$C$3:$C$4984,MATCH('Vin Hà nội  tháng 2'!$C634,'Mã KH'!$A$3:$A$4984,0)),"")</f>
        <v/>
      </c>
      <c r="E634" s="362"/>
      <c r="F634" s="47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</row>
    <row r="635" spans="1:36" s="26" customFormat="1" ht="18" customHeight="1" x14ac:dyDescent="0.25">
      <c r="A635" s="519"/>
      <c r="B635" s="501"/>
      <c r="C635" s="510"/>
      <c r="D635" s="353" t="str">
        <f>+IFERROR(INDEX('Mã KH'!$C$3:$C$4984,MATCH('Vin Hà nội  tháng 2'!$C635,'Mã KH'!$A$3:$A$4984,0)),"")</f>
        <v/>
      </c>
      <c r="E635" s="362"/>
      <c r="F635" s="47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</row>
    <row r="636" spans="1:36" s="26" customFormat="1" ht="18" customHeight="1" x14ac:dyDescent="0.25">
      <c r="A636" s="519"/>
      <c r="B636" s="501"/>
      <c r="C636" s="510"/>
      <c r="D636" s="353" t="str">
        <f>+IFERROR(INDEX('Mã KH'!$C$3:$C$4984,MATCH('Vin Hà nội  tháng 2'!$C636,'Mã KH'!$A$3:$A$4984,0)),"")</f>
        <v/>
      </c>
      <c r="E636" s="362"/>
      <c r="F636" s="47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</row>
    <row r="637" spans="1:36" s="26" customFormat="1" ht="18" customHeight="1" x14ac:dyDescent="0.25">
      <c r="A637" s="519"/>
      <c r="B637" s="501"/>
      <c r="C637" s="510"/>
      <c r="D637" s="353" t="str">
        <f>+IFERROR(INDEX('Mã KH'!$C$3:$C$4984,MATCH('Vin Hà nội  tháng 2'!$C637,'Mã KH'!$A$3:$A$4984,0)),"")</f>
        <v/>
      </c>
      <c r="E637" s="362"/>
      <c r="F637" s="47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</row>
    <row r="638" spans="1:36" s="26" customFormat="1" ht="18" customHeight="1" x14ac:dyDescent="0.25">
      <c r="A638" s="519"/>
      <c r="B638" s="501"/>
      <c r="C638" s="510"/>
      <c r="D638" s="353" t="str">
        <f>+IFERROR(INDEX('Mã KH'!$C$3:$C$4984,MATCH('Vin Hà nội  tháng 2'!$C638,'Mã KH'!$A$3:$A$4984,0)),"")</f>
        <v/>
      </c>
      <c r="E638" s="362"/>
      <c r="F638" s="47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</row>
    <row r="639" spans="1:36" s="26" customFormat="1" ht="18" customHeight="1" x14ac:dyDescent="0.25">
      <c r="A639" s="519"/>
      <c r="B639" s="501"/>
      <c r="C639" s="510"/>
      <c r="D639" s="353" t="str">
        <f>+IFERROR(INDEX('Mã KH'!$C$3:$C$4984,MATCH('Vin Hà nội  tháng 2'!$C639,'Mã KH'!$A$3:$A$4984,0)),"")</f>
        <v/>
      </c>
      <c r="E639" s="362"/>
      <c r="F639" s="47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</row>
    <row r="640" spans="1:36" s="26" customFormat="1" ht="18" customHeight="1" x14ac:dyDescent="0.25">
      <c r="A640" s="519"/>
      <c r="B640" s="454"/>
      <c r="C640" s="510"/>
      <c r="D640" s="353" t="str">
        <f>+IFERROR(INDEX('Mã KH'!$C$3:$C$4984,MATCH('Vin Hà nội  tháng 2'!$C640,'Mã KH'!$A$3:$A$4984,0)),"")</f>
        <v/>
      </c>
      <c r="E640" s="362"/>
      <c r="F640" s="392"/>
      <c r="G640" s="392"/>
      <c r="H640" s="392"/>
      <c r="I640" s="392"/>
      <c r="J640" s="392"/>
      <c r="K640" s="392"/>
      <c r="L640" s="392"/>
      <c r="M640" s="392"/>
      <c r="N640" s="392"/>
      <c r="O640" s="392"/>
      <c r="P640" s="392"/>
      <c r="Q640" s="392"/>
      <c r="R640" s="392"/>
      <c r="S640" s="392"/>
      <c r="T640" s="392"/>
      <c r="U640" s="392"/>
      <c r="V640" s="392"/>
      <c r="W640" s="392"/>
      <c r="X640" s="392"/>
      <c r="Y640" s="392"/>
      <c r="Z640" s="392"/>
      <c r="AA640" s="392"/>
      <c r="AB640" s="392"/>
      <c r="AC640" s="392"/>
      <c r="AD640" s="392"/>
      <c r="AE640" s="396"/>
      <c r="AF640" s="396"/>
      <c r="AG640" s="396"/>
      <c r="AH640" s="396"/>
      <c r="AI640" s="395"/>
      <c r="AJ640" s="453"/>
    </row>
    <row r="641" spans="1:51" s="26" customFormat="1" ht="18" customHeight="1" x14ac:dyDescent="0.25">
      <c r="A641" s="516"/>
      <c r="B641" s="82"/>
      <c r="C641" s="510"/>
      <c r="D641" s="353" t="str">
        <f>+IFERROR(INDEX('Mã KH'!$C$3:$C$4984,MATCH('Vin Hà nội  tháng 2'!$C641,'Mã KH'!$A$3:$A$4984,0)),"")</f>
        <v/>
      </c>
      <c r="E641" s="362"/>
      <c r="F641" s="392"/>
      <c r="G641" s="392"/>
      <c r="H641" s="392"/>
      <c r="I641" s="392"/>
      <c r="J641" s="392"/>
      <c r="K641" s="392"/>
      <c r="L641" s="392"/>
      <c r="M641" s="392"/>
      <c r="N641" s="392"/>
      <c r="O641" s="392"/>
      <c r="P641" s="392"/>
      <c r="Q641" s="392"/>
      <c r="R641" s="392"/>
      <c r="S641" s="392"/>
      <c r="T641" s="392"/>
      <c r="U641" s="392"/>
      <c r="V641" s="392"/>
      <c r="W641" s="392"/>
      <c r="X641" s="392"/>
      <c r="Y641" s="392"/>
      <c r="Z641" s="392"/>
      <c r="AA641" s="392"/>
      <c r="AB641" s="392"/>
      <c r="AC641" s="392"/>
      <c r="AD641" s="392"/>
      <c r="AE641" s="396"/>
      <c r="AF641" s="396"/>
      <c r="AG641" s="396"/>
      <c r="AH641" s="396"/>
      <c r="AI641" s="395"/>
      <c r="AJ641" s="380"/>
    </row>
    <row r="642" spans="1:51" s="26" customFormat="1" ht="18" customHeight="1" x14ac:dyDescent="0.25">
      <c r="A642" s="519"/>
      <c r="B642" s="501"/>
      <c r="C642" s="490"/>
      <c r="D642" s="353" t="str">
        <f>+IFERROR(INDEX('Mã KH'!$C$3:$C$4984,MATCH('Vin Hà nội  tháng 2'!$C642,'Mã KH'!$A$3:$A$4984,0)),"")</f>
        <v/>
      </c>
      <c r="E642" s="470"/>
      <c r="F642" s="47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</row>
    <row r="643" spans="1:51" s="26" customFormat="1" ht="18" customHeight="1" x14ac:dyDescent="0.25">
      <c r="A643" s="519"/>
      <c r="B643" s="454"/>
      <c r="C643" s="510"/>
      <c r="D643" s="353" t="str">
        <f>+IFERROR(INDEX('Mã KH'!$C$3:$C$4984,MATCH('Vin Hà nội  tháng 2'!$C643,'Mã KH'!$A$3:$A$4984,0)),"")</f>
        <v/>
      </c>
      <c r="E643" s="362"/>
      <c r="F643" s="392"/>
      <c r="G643" s="392"/>
      <c r="H643" s="392"/>
      <c r="I643" s="392"/>
      <c r="J643" s="392"/>
      <c r="K643" s="392"/>
      <c r="L643" s="392"/>
      <c r="M643" s="392"/>
      <c r="N643" s="392"/>
      <c r="O643" s="392"/>
      <c r="P643" s="392"/>
      <c r="Q643" s="392"/>
      <c r="R643" s="392"/>
      <c r="S643" s="392"/>
      <c r="T643" s="392"/>
      <c r="U643" s="392"/>
      <c r="V643" s="392"/>
      <c r="W643" s="392"/>
      <c r="X643" s="392"/>
      <c r="Y643" s="392"/>
      <c r="Z643" s="392"/>
      <c r="AA643" s="392"/>
      <c r="AB643" s="392"/>
      <c r="AC643" s="392"/>
      <c r="AD643" s="392"/>
      <c r="AE643" s="396"/>
      <c r="AF643" s="396"/>
      <c r="AG643" s="396"/>
      <c r="AH643" s="396"/>
      <c r="AI643" s="395"/>
      <c r="AJ643" s="453"/>
    </row>
    <row r="644" spans="1:51" s="26" customFormat="1" ht="18" customHeight="1" x14ac:dyDescent="0.25">
      <c r="A644" s="519"/>
      <c r="B644" s="471"/>
      <c r="C644" s="510"/>
      <c r="D644" s="353" t="str">
        <f>+IFERROR(INDEX('Mã KH'!$C$3:$C$4984,MATCH('Vin Hà nội  tháng 2'!$C644,'Mã KH'!$A$3:$A$4984,0)),"")</f>
        <v/>
      </c>
      <c r="E644" s="362"/>
      <c r="F644" s="47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</row>
    <row r="645" spans="1:51" s="26" customFormat="1" ht="18" customHeight="1" x14ac:dyDescent="0.25">
      <c r="A645" s="519"/>
      <c r="B645" s="471"/>
      <c r="C645" s="510"/>
      <c r="D645" s="353" t="str">
        <f>+IFERROR(INDEX('Mã KH'!$C$3:$C$4984,MATCH('Vin Hà nội  tháng 2'!$C645,'Mã KH'!$A$3:$A$4984,0)),"")</f>
        <v/>
      </c>
      <c r="E645" s="362"/>
      <c r="F645" s="47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</row>
    <row r="646" spans="1:51" s="26" customFormat="1" ht="18" customHeight="1" x14ac:dyDescent="0.25">
      <c r="A646" s="519"/>
      <c r="B646" s="471"/>
      <c r="C646" s="510"/>
      <c r="D646" s="353" t="str">
        <f>+IFERROR(INDEX('Mã KH'!$C$3:$C$4984,MATCH('Vin Hà nội  tháng 2'!$C646,'Mã KH'!$A$3:$A$4984,0)),"")</f>
        <v/>
      </c>
      <c r="E646" s="362"/>
      <c r="F646" s="47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</row>
    <row r="647" spans="1:51" s="26" customFormat="1" ht="18" customHeight="1" x14ac:dyDescent="0.25">
      <c r="A647" s="519"/>
      <c r="B647" s="471"/>
      <c r="C647" s="510"/>
      <c r="D647" s="353" t="str">
        <f>+IFERROR(INDEX('Mã KH'!$C$3:$C$4984,MATCH('Vin Hà nội  tháng 2'!$C647,'Mã KH'!$A$3:$A$4984,0)),"")</f>
        <v/>
      </c>
      <c r="E647" s="362"/>
      <c r="F647" s="47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</row>
    <row r="648" spans="1:51" s="26" customFormat="1" ht="18" customHeight="1" x14ac:dyDescent="0.25">
      <c r="A648" s="519"/>
      <c r="B648" s="471"/>
      <c r="C648" s="510"/>
      <c r="D648" s="353" t="str">
        <f>+IFERROR(INDEX('Mã KH'!$C$3:$C$4984,MATCH('Vin Hà nội  tháng 2'!$C648,'Mã KH'!$A$3:$A$4984,0)),"")</f>
        <v/>
      </c>
      <c r="E648" s="362"/>
      <c r="F648" s="47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</row>
    <row r="649" spans="1:51" s="26" customFormat="1" ht="18" customHeight="1" x14ac:dyDescent="0.25">
      <c r="A649" s="519"/>
      <c r="B649" s="471"/>
      <c r="C649" s="510"/>
      <c r="D649" s="353" t="str">
        <f>+IFERROR(INDEX('Mã KH'!$C$3:$C$4984,MATCH('Vin Hà nội  tháng 2'!$C649,'Mã KH'!$A$3:$A$4984,0)),"")</f>
        <v/>
      </c>
      <c r="E649" s="362"/>
      <c r="F649" s="47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</row>
    <row r="650" spans="1:51" s="26" customFormat="1" ht="18" customHeight="1" x14ac:dyDescent="0.25">
      <c r="A650" s="519"/>
      <c r="B650" s="471"/>
      <c r="C650" s="510"/>
      <c r="D650" s="353" t="str">
        <f>+IFERROR(INDEX('Mã KH'!$C$3:$C$4984,MATCH('Vin Hà nội  tháng 2'!$C650,'Mã KH'!$A$3:$A$4984,0)),"")</f>
        <v/>
      </c>
      <c r="E650" s="362"/>
      <c r="F650" s="47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</row>
    <row r="651" spans="1:51" s="26" customFormat="1" ht="18" customHeight="1" x14ac:dyDescent="0.25">
      <c r="A651" s="519"/>
      <c r="B651" s="471"/>
      <c r="C651" s="510"/>
      <c r="D651" s="353" t="str">
        <f>+IFERROR(INDEX('Mã KH'!$C$3:$C$4984,MATCH('Vin Hà nội  tháng 2'!$C651,'Mã KH'!$A$3:$A$4984,0)),"")</f>
        <v/>
      </c>
      <c r="E651" s="362"/>
      <c r="F651" s="47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</row>
    <row r="652" spans="1:51" s="26" customFormat="1" ht="18" customHeight="1" x14ac:dyDescent="0.25">
      <c r="A652" s="519"/>
      <c r="B652" s="471"/>
      <c r="C652" s="510"/>
      <c r="D652" s="353" t="str">
        <f>+IFERROR(INDEX('Mã KH'!$C$3:$C$4984,MATCH('Vin Hà nội  tháng 2'!$C652,'Mã KH'!$A$3:$A$4984,0)),"")</f>
        <v/>
      </c>
      <c r="E652" s="362"/>
      <c r="F652" s="47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</row>
    <row r="653" spans="1:51" s="26" customFormat="1" ht="18" customHeight="1" x14ac:dyDescent="0.25">
      <c r="A653" s="519"/>
      <c r="B653" s="471"/>
      <c r="C653" s="510"/>
      <c r="D653" s="353" t="str">
        <f>+IFERROR(INDEX('Mã KH'!$C$3:$C$4984,MATCH('Vin Hà nội  tháng 2'!$C653,'Mã KH'!$A$3:$A$4984,0)),"")</f>
        <v/>
      </c>
      <c r="E653" s="362"/>
      <c r="F653" s="47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</row>
    <row r="654" spans="1:51" s="402" customFormat="1" ht="18" customHeight="1" x14ac:dyDescent="0.25">
      <c r="A654" s="519"/>
      <c r="B654" s="471"/>
      <c r="C654" s="510"/>
      <c r="D654" s="353" t="str">
        <f>+IFERROR(INDEX('Mã KH'!$C$3:$C$4984,MATCH('Vin Hà nội  tháng 2'!$C654,'Mã KH'!$A$3:$A$4984,0)),"")</f>
        <v/>
      </c>
      <c r="E654" s="362"/>
      <c r="F654" s="47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26"/>
      <c r="AL654" s="26"/>
      <c r="AM654" s="26"/>
      <c r="AN654" s="26"/>
      <c r="AO654" s="26"/>
      <c r="AP654" s="26"/>
      <c r="AQ654" s="26"/>
      <c r="AR654" s="26"/>
      <c r="AS654" s="26"/>
    </row>
    <row r="655" spans="1:51" ht="18" customHeight="1" x14ac:dyDescent="0.25">
      <c r="A655" s="519"/>
      <c r="B655" s="504"/>
      <c r="C655" s="490"/>
      <c r="D655" s="353" t="str">
        <f>+IFERROR(INDEX('Mã KH'!$C$3:$C$4984,MATCH('Vin Hà nội  tháng 2'!$C655,'Mã KH'!$A$3:$A$4984,0)),"")</f>
        <v/>
      </c>
      <c r="E655" s="470"/>
      <c r="F655" s="382"/>
      <c r="G655" s="382"/>
      <c r="H655" s="382"/>
      <c r="I655" s="382"/>
      <c r="J655" s="382"/>
      <c r="K655" s="382"/>
      <c r="L655" s="382"/>
      <c r="M655" s="382"/>
      <c r="N655" s="382"/>
      <c r="O655" s="382"/>
      <c r="P655" s="382"/>
      <c r="Q655" s="382"/>
      <c r="R655" s="382"/>
      <c r="S655" s="382"/>
      <c r="T655" s="382"/>
      <c r="U655" s="382"/>
      <c r="V655" s="382"/>
      <c r="W655" s="382"/>
      <c r="X655" s="382"/>
      <c r="Y655" s="382"/>
      <c r="Z655" s="382"/>
      <c r="AA655" s="382"/>
      <c r="AB655" s="382"/>
      <c r="AC655" s="382"/>
      <c r="AD655" s="382"/>
      <c r="AE655" s="382"/>
      <c r="AF655" s="382"/>
      <c r="AG655" s="382"/>
      <c r="AH655" s="382"/>
      <c r="AI655" s="382"/>
      <c r="AJ655" s="470"/>
      <c r="AT655" s="26"/>
      <c r="AU655" s="26"/>
      <c r="AV655" s="26"/>
      <c r="AW655" s="26"/>
      <c r="AX655" s="26"/>
      <c r="AY655" s="26"/>
    </row>
    <row r="656" spans="1:51" ht="18" customHeight="1" x14ac:dyDescent="0.25">
      <c r="A656" s="519"/>
      <c r="B656" s="504"/>
      <c r="C656" s="490"/>
      <c r="D656" s="353" t="str">
        <f>+IFERROR(INDEX('Mã KH'!$C$3:$C$4984,MATCH('Vin Hà nội  tháng 2'!$C656,'Mã KH'!$A$3:$A$4984,0)),"")</f>
        <v/>
      </c>
      <c r="E656" s="470"/>
      <c r="F656" s="382"/>
      <c r="G656" s="382"/>
      <c r="H656" s="382"/>
      <c r="I656" s="382"/>
      <c r="J656" s="382"/>
      <c r="K656" s="382"/>
      <c r="L656" s="382"/>
      <c r="M656" s="382"/>
      <c r="N656" s="382"/>
      <c r="O656" s="382"/>
      <c r="P656" s="382"/>
      <c r="Q656" s="382"/>
      <c r="R656" s="382"/>
      <c r="S656" s="382"/>
      <c r="T656" s="382"/>
      <c r="U656" s="382"/>
      <c r="V656" s="382"/>
      <c r="W656" s="382"/>
      <c r="X656" s="382"/>
      <c r="Y656" s="382"/>
      <c r="Z656" s="382"/>
      <c r="AA656" s="382"/>
      <c r="AB656" s="382"/>
      <c r="AC656" s="382"/>
      <c r="AD656" s="382"/>
      <c r="AE656" s="382"/>
      <c r="AF656" s="382"/>
      <c r="AG656" s="382"/>
      <c r="AH656" s="382"/>
      <c r="AI656" s="382"/>
      <c r="AJ656" s="470"/>
      <c r="AT656" s="26"/>
      <c r="AU656" s="26"/>
      <c r="AV656" s="26"/>
      <c r="AW656" s="26"/>
      <c r="AX656" s="26"/>
      <c r="AY656" s="26"/>
    </row>
    <row r="657" spans="1:51" ht="18" customHeight="1" x14ac:dyDescent="0.25">
      <c r="A657" s="519"/>
      <c r="B657" s="504"/>
      <c r="C657" s="490"/>
      <c r="D657" s="353" t="str">
        <f>+IFERROR(INDEX('Mã KH'!$C$3:$C$4984,MATCH('Vin Hà nội  tháng 2'!$C657,'Mã KH'!$A$3:$A$4984,0)),"")</f>
        <v/>
      </c>
      <c r="E657" s="470"/>
      <c r="F657" s="382"/>
      <c r="G657" s="382"/>
      <c r="H657" s="382"/>
      <c r="I657" s="382"/>
      <c r="J657" s="382"/>
      <c r="K657" s="382"/>
      <c r="L657" s="382"/>
      <c r="M657" s="382"/>
      <c r="N657" s="382"/>
      <c r="O657" s="382"/>
      <c r="P657" s="382"/>
      <c r="Q657" s="382"/>
      <c r="R657" s="382"/>
      <c r="S657" s="382"/>
      <c r="T657" s="382"/>
      <c r="U657" s="382"/>
      <c r="V657" s="382"/>
      <c r="W657" s="382"/>
      <c r="X657" s="382"/>
      <c r="Y657" s="382"/>
      <c r="Z657" s="382"/>
      <c r="AA657" s="382"/>
      <c r="AB657" s="382"/>
      <c r="AC657" s="382"/>
      <c r="AD657" s="382"/>
      <c r="AE657" s="382"/>
      <c r="AF657" s="382"/>
      <c r="AG657" s="382"/>
      <c r="AH657" s="382"/>
      <c r="AI657" s="382"/>
      <c r="AJ657" s="470"/>
      <c r="AT657" s="26"/>
      <c r="AU657" s="26"/>
      <c r="AV657" s="26"/>
      <c r="AW657" s="26"/>
      <c r="AX657" s="26"/>
      <c r="AY657" s="26"/>
    </row>
    <row r="658" spans="1:51" ht="18" customHeight="1" x14ac:dyDescent="0.25">
      <c r="A658" s="515"/>
      <c r="B658" s="19"/>
      <c r="C658" s="469"/>
      <c r="D658" s="353" t="str">
        <f>+IFERROR(INDEX('Mã KH'!$C$3:$C$4984,MATCH('Vin Hà nội  tháng 2'!$C658,'Mã KH'!$A$3:$A$4984,0)),"")</f>
        <v/>
      </c>
      <c r="E658" s="362"/>
      <c r="F658" s="395"/>
      <c r="G658" s="396"/>
      <c r="H658" s="396"/>
      <c r="I658" s="396"/>
      <c r="J658" s="396"/>
      <c r="K658" s="396"/>
      <c r="L658" s="396"/>
      <c r="M658" s="396"/>
      <c r="N658" s="396"/>
      <c r="O658" s="396"/>
      <c r="P658" s="396"/>
      <c r="Q658" s="396"/>
      <c r="R658" s="396"/>
      <c r="S658" s="396"/>
      <c r="T658" s="396"/>
      <c r="U658" s="396"/>
      <c r="V658" s="396"/>
      <c r="W658" s="396"/>
      <c r="X658" s="396"/>
      <c r="Y658" s="396"/>
      <c r="Z658" s="396"/>
      <c r="AA658" s="396"/>
      <c r="AB658" s="396"/>
      <c r="AC658" s="396"/>
      <c r="AD658" s="396"/>
      <c r="AE658" s="396"/>
      <c r="AF658" s="396"/>
      <c r="AG658" s="396"/>
      <c r="AH658" s="396"/>
      <c r="AI658" s="395"/>
      <c r="AJ658" s="453"/>
    </row>
    <row r="659" spans="1:51" ht="18" customHeight="1" x14ac:dyDescent="0.25">
      <c r="B659" s="19"/>
      <c r="C659" s="469"/>
      <c r="D659" s="353" t="str">
        <f>+IFERROR(INDEX('Mã KH'!$C$3:$C$4984,MATCH('Vin Hà nội  tháng 2'!$C659,'Mã KH'!$A$3:$A$4984,0)),"")</f>
        <v/>
      </c>
      <c r="E659" s="362"/>
      <c r="F659" s="395"/>
      <c r="G659" s="396"/>
      <c r="H659" s="396"/>
      <c r="I659" s="396"/>
      <c r="J659" s="396"/>
      <c r="K659" s="396"/>
      <c r="L659" s="396"/>
      <c r="M659" s="396"/>
      <c r="N659" s="396"/>
      <c r="O659" s="396"/>
      <c r="P659" s="396"/>
      <c r="Q659" s="396"/>
      <c r="R659" s="396"/>
      <c r="S659" s="396"/>
      <c r="T659" s="396"/>
      <c r="U659" s="396"/>
      <c r="V659" s="396"/>
      <c r="W659" s="396"/>
      <c r="X659" s="396"/>
      <c r="Y659" s="396"/>
      <c r="Z659" s="396"/>
      <c r="AA659" s="396"/>
      <c r="AB659" s="396"/>
      <c r="AC659" s="396"/>
      <c r="AD659" s="396"/>
      <c r="AE659" s="396"/>
      <c r="AF659" s="396"/>
      <c r="AG659" s="396"/>
      <c r="AH659" s="396"/>
      <c r="AI659" s="395"/>
      <c r="AJ659" s="453"/>
    </row>
    <row r="660" spans="1:51" ht="18" customHeight="1" x14ac:dyDescent="0.25">
      <c r="B660" s="364"/>
      <c r="C660" s="469"/>
      <c r="D660" s="353" t="str">
        <f>+IFERROR(INDEX('Mã KH'!$C$3:$C$4984,MATCH('Vin Hà nội  tháng 2'!$C660,'Mã KH'!$A$3:$A$4984,0)),"")</f>
        <v/>
      </c>
      <c r="E660" s="362"/>
      <c r="F660" s="395"/>
      <c r="G660" s="396"/>
      <c r="H660" s="396"/>
      <c r="I660" s="396"/>
      <c r="J660" s="396"/>
      <c r="K660" s="396"/>
      <c r="L660" s="396"/>
      <c r="M660" s="396"/>
      <c r="N660" s="396"/>
      <c r="O660" s="396"/>
      <c r="P660" s="396"/>
      <c r="Q660" s="396"/>
      <c r="R660" s="396"/>
      <c r="S660" s="396"/>
      <c r="T660" s="396"/>
      <c r="U660" s="396"/>
      <c r="V660" s="396"/>
      <c r="W660" s="396"/>
      <c r="X660" s="396"/>
      <c r="Y660" s="396"/>
      <c r="Z660" s="396"/>
      <c r="AA660" s="396"/>
      <c r="AB660" s="396"/>
      <c r="AC660" s="396"/>
      <c r="AD660" s="396"/>
      <c r="AE660" s="396"/>
      <c r="AF660" s="396"/>
      <c r="AG660" s="396"/>
      <c r="AH660" s="396"/>
      <c r="AI660" s="395"/>
      <c r="AJ660" s="453"/>
    </row>
    <row r="661" spans="1:51" ht="18" customHeight="1" x14ac:dyDescent="0.25">
      <c r="A661" s="520"/>
      <c r="B661" s="499"/>
      <c r="C661" s="695" t="s">
        <v>16898</v>
      </c>
      <c r="D661" s="696"/>
      <c r="E661" s="35"/>
      <c r="F661" s="503">
        <f t="shared" ref="F661:AI661" si="0">SUM(F5:F660)</f>
        <v>50</v>
      </c>
      <c r="G661" s="503">
        <f t="shared" si="0"/>
        <v>60</v>
      </c>
      <c r="H661" s="503">
        <f t="shared" si="0"/>
        <v>0</v>
      </c>
      <c r="I661" s="503">
        <f t="shared" si="0"/>
        <v>0</v>
      </c>
      <c r="J661" s="503">
        <f t="shared" si="0"/>
        <v>23</v>
      </c>
      <c r="K661" s="503">
        <f t="shared" si="0"/>
        <v>0</v>
      </c>
      <c r="L661" s="503">
        <f t="shared" si="0"/>
        <v>863</v>
      </c>
      <c r="M661" s="503">
        <f t="shared" si="0"/>
        <v>60</v>
      </c>
      <c r="N661" s="503">
        <f t="shared" si="0"/>
        <v>0</v>
      </c>
      <c r="O661" s="503">
        <f t="shared" si="0"/>
        <v>54</v>
      </c>
      <c r="P661" s="503">
        <f t="shared" si="0"/>
        <v>0</v>
      </c>
      <c r="Q661" s="503">
        <f t="shared" si="0"/>
        <v>0</v>
      </c>
      <c r="R661" s="503">
        <f t="shared" si="0"/>
        <v>0</v>
      </c>
      <c r="S661" s="503">
        <f t="shared" si="0"/>
        <v>114</v>
      </c>
      <c r="T661" s="503">
        <f t="shared" si="0"/>
        <v>0</v>
      </c>
      <c r="U661" s="503">
        <f t="shared" si="0"/>
        <v>2579</v>
      </c>
      <c r="V661" s="503">
        <f t="shared" si="0"/>
        <v>1942</v>
      </c>
      <c r="W661" s="503">
        <f t="shared" si="0"/>
        <v>0</v>
      </c>
      <c r="X661" s="503">
        <f t="shared" si="0"/>
        <v>0</v>
      </c>
      <c r="Y661" s="503">
        <f t="shared" si="0"/>
        <v>0</v>
      </c>
      <c r="Z661" s="503">
        <f t="shared" si="0"/>
        <v>0</v>
      </c>
      <c r="AA661" s="503">
        <f t="shared" si="0"/>
        <v>25</v>
      </c>
      <c r="AB661" s="503">
        <f t="shared" si="0"/>
        <v>0</v>
      </c>
      <c r="AC661" s="503">
        <f t="shared" si="0"/>
        <v>796</v>
      </c>
      <c r="AD661" s="503">
        <f t="shared" si="0"/>
        <v>329</v>
      </c>
      <c r="AE661" s="503">
        <f t="shared" si="0"/>
        <v>0</v>
      </c>
      <c r="AF661" s="503">
        <f t="shared" si="0"/>
        <v>202</v>
      </c>
      <c r="AG661" s="503">
        <f t="shared" si="0"/>
        <v>28</v>
      </c>
      <c r="AH661" s="503">
        <f t="shared" si="0"/>
        <v>103</v>
      </c>
      <c r="AI661" s="503">
        <f t="shared" si="0"/>
        <v>0</v>
      </c>
      <c r="AJ661" s="464"/>
    </row>
    <row r="662" spans="1:51" ht="18" customHeight="1" x14ac:dyDescent="0.25">
      <c r="B662" s="364"/>
      <c r="C662" s="727" t="s">
        <v>2848</v>
      </c>
      <c r="D662" s="728"/>
      <c r="E662" s="342"/>
      <c r="F662" s="479">
        <v>101989</v>
      </c>
      <c r="G662" s="480">
        <v>94013</v>
      </c>
      <c r="H662" s="480">
        <v>45788</v>
      </c>
      <c r="I662" s="480">
        <v>45080</v>
      </c>
      <c r="J662" s="480">
        <v>56848</v>
      </c>
      <c r="K662" s="480"/>
      <c r="L662" s="480">
        <v>62637</v>
      </c>
      <c r="M662" s="480">
        <v>30645</v>
      </c>
      <c r="N662" s="480"/>
      <c r="O662" s="480">
        <v>31977</v>
      </c>
      <c r="P662" s="480"/>
      <c r="Q662" s="480"/>
      <c r="R662" s="480"/>
      <c r="S662" s="480">
        <v>111606</v>
      </c>
      <c r="T662" s="480"/>
      <c r="U662" s="480">
        <v>111058</v>
      </c>
      <c r="V662" s="480">
        <v>73431</v>
      </c>
      <c r="W662" s="480">
        <v>119066</v>
      </c>
      <c r="X662" s="480">
        <v>87787</v>
      </c>
      <c r="Y662" s="480">
        <v>130922</v>
      </c>
      <c r="Z662" s="480">
        <v>215677</v>
      </c>
      <c r="AA662" s="480">
        <v>55595</v>
      </c>
      <c r="AB662" s="481">
        <v>107205</v>
      </c>
      <c r="AC662" s="480">
        <v>50182</v>
      </c>
      <c r="AD662" s="480">
        <v>46000</v>
      </c>
      <c r="AE662" s="480">
        <v>90750</v>
      </c>
      <c r="AF662" s="480">
        <v>74250</v>
      </c>
      <c r="AG662" s="480">
        <v>61050</v>
      </c>
      <c r="AH662" s="480">
        <v>70950</v>
      </c>
      <c r="AI662" s="480">
        <v>59400</v>
      </c>
      <c r="AJ662" s="465"/>
    </row>
    <row r="663" spans="1:51" ht="18" customHeight="1" x14ac:dyDescent="0.25">
      <c r="A663" s="521"/>
      <c r="B663" s="66"/>
      <c r="C663" s="743" t="s">
        <v>2849</v>
      </c>
      <c r="D663" s="744"/>
      <c r="E663" s="25"/>
      <c r="F663" s="462">
        <f t="shared" ref="F663:AI663" si="1">F661*F662</f>
        <v>5099450</v>
      </c>
      <c r="G663" s="462">
        <f t="shared" si="1"/>
        <v>5640780</v>
      </c>
      <c r="H663" s="462">
        <f t="shared" si="1"/>
        <v>0</v>
      </c>
      <c r="I663" s="462">
        <f t="shared" si="1"/>
        <v>0</v>
      </c>
      <c r="J663" s="462">
        <f t="shared" si="1"/>
        <v>1307504</v>
      </c>
      <c r="K663" s="462"/>
      <c r="L663" s="462">
        <f t="shared" si="1"/>
        <v>54055731</v>
      </c>
      <c r="M663" s="462">
        <f t="shared" si="1"/>
        <v>1838700</v>
      </c>
      <c r="N663" s="462"/>
      <c r="O663" s="462">
        <f t="shared" si="1"/>
        <v>1726758</v>
      </c>
      <c r="P663" s="462"/>
      <c r="Q663" s="462">
        <f t="shared" si="1"/>
        <v>0</v>
      </c>
      <c r="R663" s="462"/>
      <c r="S663" s="462">
        <f t="shared" si="1"/>
        <v>12723084</v>
      </c>
      <c r="T663" s="462"/>
      <c r="U663" s="462">
        <f t="shared" si="1"/>
        <v>286418582</v>
      </c>
      <c r="V663" s="462">
        <f t="shared" si="1"/>
        <v>142603002</v>
      </c>
      <c r="W663" s="462">
        <f t="shared" si="1"/>
        <v>0</v>
      </c>
      <c r="X663" s="462">
        <f t="shared" si="1"/>
        <v>0</v>
      </c>
      <c r="Y663" s="462">
        <f t="shared" si="1"/>
        <v>0</v>
      </c>
      <c r="Z663" s="462">
        <f t="shared" si="1"/>
        <v>0</v>
      </c>
      <c r="AA663" s="462">
        <f t="shared" si="1"/>
        <v>1389875</v>
      </c>
      <c r="AB663" s="462">
        <f t="shared" si="1"/>
        <v>0</v>
      </c>
      <c r="AC663" s="462">
        <f t="shared" si="1"/>
        <v>39944872</v>
      </c>
      <c r="AD663" s="462">
        <f t="shared" si="1"/>
        <v>15134000</v>
      </c>
      <c r="AE663" s="462">
        <f t="shared" si="1"/>
        <v>0</v>
      </c>
      <c r="AF663" s="462">
        <f t="shared" si="1"/>
        <v>14998500</v>
      </c>
      <c r="AG663" s="462">
        <f t="shared" si="1"/>
        <v>1709400</v>
      </c>
      <c r="AH663" s="462">
        <f t="shared" si="1"/>
        <v>7307850</v>
      </c>
      <c r="AI663" s="463">
        <f t="shared" si="1"/>
        <v>0</v>
      </c>
      <c r="AJ663" s="462">
        <f>F663+G663+H663+I663+J663+L663+M663+O663+Q663+S663+U663+V663+W663+X663+Y663+Z663+AA663+AB663+AD663+AE663+AF663+AG663+AH663+AI663+AC663</f>
        <v>591898088</v>
      </c>
    </row>
    <row r="664" spans="1:51" ht="18" customHeight="1" x14ac:dyDescent="0.25">
      <c r="A664" s="523"/>
    </row>
    <row r="665" spans="1:51" ht="18" customHeight="1" x14ac:dyDescent="0.25">
      <c r="A665" s="523"/>
    </row>
    <row r="666" spans="1:51" ht="18" customHeight="1" x14ac:dyDescent="0.25">
      <c r="A666" s="523"/>
    </row>
    <row r="667" spans="1:51" ht="18" customHeight="1" x14ac:dyDescent="0.25">
      <c r="A667" s="523"/>
    </row>
    <row r="668" spans="1:51" ht="18" customHeight="1" x14ac:dyDescent="0.25">
      <c r="A668" s="523"/>
    </row>
    <row r="669" spans="1:51" ht="18" customHeight="1" x14ac:dyDescent="0.25">
      <c r="A669" s="523"/>
    </row>
    <row r="670" spans="1:51" ht="18" customHeight="1" x14ac:dyDescent="0.25">
      <c r="A670" s="523"/>
    </row>
    <row r="671" spans="1:51" ht="18" customHeight="1" x14ac:dyDescent="0.25">
      <c r="A671" s="523"/>
    </row>
    <row r="672" spans="1:51" ht="18" customHeight="1" x14ac:dyDescent="0.25">
      <c r="A672" s="523"/>
    </row>
    <row r="673" spans="1:1" ht="18" customHeight="1" x14ac:dyDescent="0.25">
      <c r="A673" s="523"/>
    </row>
    <row r="674" spans="1:1" ht="18" customHeight="1" x14ac:dyDescent="0.25">
      <c r="A674" s="523"/>
    </row>
    <row r="675" spans="1:1" ht="18" customHeight="1" x14ac:dyDescent="0.25">
      <c r="A675" s="523"/>
    </row>
    <row r="676" spans="1:1" ht="18" customHeight="1" x14ac:dyDescent="0.25">
      <c r="A676" s="523"/>
    </row>
    <row r="677" spans="1:1" ht="18" customHeight="1" x14ac:dyDescent="0.25">
      <c r="A677" s="523"/>
    </row>
    <row r="678" spans="1:1" ht="18" customHeight="1" x14ac:dyDescent="0.25">
      <c r="A678" s="523"/>
    </row>
    <row r="679" spans="1:1" ht="18" customHeight="1" x14ac:dyDescent="0.25">
      <c r="A679" s="523"/>
    </row>
    <row r="680" spans="1:1" ht="18" customHeight="1" x14ac:dyDescent="0.25">
      <c r="A680" s="523"/>
    </row>
    <row r="681" spans="1:1" ht="18" customHeight="1" x14ac:dyDescent="0.25">
      <c r="A681" s="523"/>
    </row>
    <row r="682" spans="1:1" ht="18" customHeight="1" x14ac:dyDescent="0.25">
      <c r="A682" s="523"/>
    </row>
    <row r="683" spans="1:1" ht="18" customHeight="1" x14ac:dyDescent="0.25">
      <c r="A683" s="523"/>
    </row>
    <row r="684" spans="1:1" ht="18" customHeight="1" x14ac:dyDescent="0.25">
      <c r="A684" s="523"/>
    </row>
    <row r="685" spans="1:1" ht="18" customHeight="1" x14ac:dyDescent="0.25">
      <c r="A685" s="523"/>
    </row>
    <row r="686" spans="1:1" ht="18" customHeight="1" x14ac:dyDescent="0.25">
      <c r="A686" s="523"/>
    </row>
    <row r="687" spans="1:1" ht="18" customHeight="1" x14ac:dyDescent="0.25">
      <c r="A687" s="523"/>
    </row>
    <row r="688" spans="1:1" ht="18" customHeight="1" x14ac:dyDescent="0.25">
      <c r="A688" s="523"/>
    </row>
    <row r="689" spans="1:1" ht="18" customHeight="1" x14ac:dyDescent="0.25">
      <c r="A689" s="523"/>
    </row>
    <row r="690" spans="1:1" ht="18" customHeight="1" x14ac:dyDescent="0.25">
      <c r="A690" s="523"/>
    </row>
    <row r="691" spans="1:1" ht="18" customHeight="1" x14ac:dyDescent="0.25">
      <c r="A691" s="523"/>
    </row>
    <row r="692" spans="1:1" ht="18" customHeight="1" x14ac:dyDescent="0.25">
      <c r="A692" s="523"/>
    </row>
    <row r="693" spans="1:1" ht="18" customHeight="1" x14ac:dyDescent="0.25">
      <c r="A693" s="523"/>
    </row>
    <row r="694" spans="1:1" ht="18" customHeight="1" x14ac:dyDescent="0.25">
      <c r="A694" s="523"/>
    </row>
    <row r="695" spans="1:1" ht="18" customHeight="1" x14ac:dyDescent="0.25">
      <c r="A695" s="523"/>
    </row>
    <row r="696" spans="1:1" ht="18" customHeight="1" x14ac:dyDescent="0.25">
      <c r="A696" s="523"/>
    </row>
    <row r="697" spans="1:1" ht="18" customHeight="1" x14ac:dyDescent="0.25">
      <c r="A697" s="523"/>
    </row>
    <row r="698" spans="1:1" ht="18" customHeight="1" x14ac:dyDescent="0.25">
      <c r="A698" s="523"/>
    </row>
    <row r="699" spans="1:1" ht="18" customHeight="1" x14ac:dyDescent="0.25">
      <c r="A699" s="523"/>
    </row>
    <row r="700" spans="1:1" ht="18" customHeight="1" x14ac:dyDescent="0.25">
      <c r="A700" s="523"/>
    </row>
    <row r="701" spans="1:1" ht="18" customHeight="1" x14ac:dyDescent="0.25">
      <c r="A701" s="523"/>
    </row>
    <row r="702" spans="1:1" ht="18" customHeight="1" x14ac:dyDescent="0.25">
      <c r="A702" s="523"/>
    </row>
    <row r="703" spans="1:1" ht="18" customHeight="1" x14ac:dyDescent="0.25">
      <c r="A703" s="523"/>
    </row>
    <row r="704" spans="1:1" ht="18" customHeight="1" x14ac:dyDescent="0.25">
      <c r="A704" s="523"/>
    </row>
    <row r="705" spans="1:1" ht="18" customHeight="1" x14ac:dyDescent="0.25">
      <c r="A705" s="523"/>
    </row>
    <row r="706" spans="1:1" ht="18" customHeight="1" x14ac:dyDescent="0.25">
      <c r="A706" s="523"/>
    </row>
    <row r="707" spans="1:1" ht="18" customHeight="1" x14ac:dyDescent="0.25">
      <c r="A707" s="523"/>
    </row>
    <row r="708" spans="1:1" ht="18" customHeight="1" x14ac:dyDescent="0.25">
      <c r="A708" s="523"/>
    </row>
    <row r="709" spans="1:1" ht="18" customHeight="1" x14ac:dyDescent="0.25">
      <c r="A709" s="523"/>
    </row>
    <row r="710" spans="1:1" ht="18" customHeight="1" x14ac:dyDescent="0.25">
      <c r="A710" s="523"/>
    </row>
    <row r="711" spans="1:1" ht="18" customHeight="1" x14ac:dyDescent="0.25">
      <c r="A711" s="523"/>
    </row>
    <row r="712" spans="1:1" ht="18" customHeight="1" x14ac:dyDescent="0.25">
      <c r="A712" s="523"/>
    </row>
    <row r="713" spans="1:1" ht="18" customHeight="1" x14ac:dyDescent="0.25">
      <c r="A713" s="523"/>
    </row>
    <row r="714" spans="1:1" ht="18" customHeight="1" x14ac:dyDescent="0.25">
      <c r="A714" s="523"/>
    </row>
    <row r="715" spans="1:1" ht="18" customHeight="1" x14ac:dyDescent="0.25">
      <c r="A715" s="523"/>
    </row>
    <row r="716" spans="1:1" ht="18" customHeight="1" x14ac:dyDescent="0.25">
      <c r="A716" s="523"/>
    </row>
    <row r="717" spans="1:1" ht="18" customHeight="1" x14ac:dyDescent="0.25">
      <c r="A717" s="523"/>
    </row>
    <row r="718" spans="1:1" ht="18" customHeight="1" x14ac:dyDescent="0.25">
      <c r="A718" s="523"/>
    </row>
    <row r="719" spans="1:1" ht="18" customHeight="1" x14ac:dyDescent="0.25">
      <c r="A719" s="523"/>
    </row>
    <row r="720" spans="1:1" ht="18" customHeight="1" x14ac:dyDescent="0.25">
      <c r="A720" s="523"/>
    </row>
    <row r="721" spans="1:1" ht="18" customHeight="1" x14ac:dyDescent="0.25">
      <c r="A721" s="523"/>
    </row>
    <row r="722" spans="1:1" ht="18" customHeight="1" x14ac:dyDescent="0.25">
      <c r="A722" s="523"/>
    </row>
    <row r="723" spans="1:1" ht="18" customHeight="1" x14ac:dyDescent="0.25">
      <c r="A723" s="523"/>
    </row>
    <row r="724" spans="1:1" ht="18" customHeight="1" x14ac:dyDescent="0.25">
      <c r="A724" s="523"/>
    </row>
    <row r="725" spans="1:1" ht="18" customHeight="1" x14ac:dyDescent="0.25">
      <c r="A725" s="523"/>
    </row>
    <row r="726" spans="1:1" ht="18" customHeight="1" x14ac:dyDescent="0.25">
      <c r="A726" s="523"/>
    </row>
    <row r="727" spans="1:1" ht="18" customHeight="1" x14ac:dyDescent="0.25">
      <c r="A727" s="523"/>
    </row>
    <row r="728" spans="1:1" ht="18" customHeight="1" x14ac:dyDescent="0.25">
      <c r="A728" s="523"/>
    </row>
    <row r="729" spans="1:1" ht="18" customHeight="1" x14ac:dyDescent="0.25">
      <c r="A729" s="523"/>
    </row>
    <row r="730" spans="1:1" ht="18" customHeight="1" x14ac:dyDescent="0.25">
      <c r="A730" s="523"/>
    </row>
    <row r="731" spans="1:1" ht="18" customHeight="1" x14ac:dyDescent="0.25">
      <c r="A731" s="523"/>
    </row>
    <row r="732" spans="1:1" ht="18" customHeight="1" x14ac:dyDescent="0.25">
      <c r="A732" s="523"/>
    </row>
    <row r="733" spans="1:1" ht="18" customHeight="1" x14ac:dyDescent="0.25">
      <c r="A733" s="523"/>
    </row>
    <row r="734" spans="1:1" ht="18" customHeight="1" x14ac:dyDescent="0.25">
      <c r="A734" s="523"/>
    </row>
    <row r="735" spans="1:1" ht="18" customHeight="1" x14ac:dyDescent="0.25">
      <c r="A735" s="523"/>
    </row>
    <row r="736" spans="1:1" ht="18" customHeight="1" x14ac:dyDescent="0.25">
      <c r="A736" s="523"/>
    </row>
    <row r="737" spans="1:1" ht="18" customHeight="1" x14ac:dyDescent="0.25">
      <c r="A737" s="523"/>
    </row>
    <row r="738" spans="1:1" ht="18" customHeight="1" x14ac:dyDescent="0.25">
      <c r="A738" s="523"/>
    </row>
    <row r="739" spans="1:1" ht="18" customHeight="1" x14ac:dyDescent="0.25">
      <c r="A739" s="523"/>
    </row>
    <row r="740" spans="1:1" ht="18" customHeight="1" x14ac:dyDescent="0.25">
      <c r="A740" s="523"/>
    </row>
    <row r="741" spans="1:1" ht="18" customHeight="1" x14ac:dyDescent="0.25">
      <c r="A741" s="523"/>
    </row>
    <row r="742" spans="1:1" ht="18" customHeight="1" x14ac:dyDescent="0.25">
      <c r="A742" s="523"/>
    </row>
    <row r="743" spans="1:1" ht="18" customHeight="1" x14ac:dyDescent="0.25">
      <c r="A743" s="523"/>
    </row>
    <row r="744" spans="1:1" ht="18" customHeight="1" x14ac:dyDescent="0.25">
      <c r="A744" s="523"/>
    </row>
    <row r="745" spans="1:1" ht="18" customHeight="1" x14ac:dyDescent="0.25">
      <c r="A745" s="523"/>
    </row>
    <row r="746" spans="1:1" ht="18" customHeight="1" x14ac:dyDescent="0.25">
      <c r="A746" s="523"/>
    </row>
    <row r="747" spans="1:1" ht="18" customHeight="1" x14ac:dyDescent="0.25">
      <c r="A747" s="523"/>
    </row>
    <row r="748" spans="1:1" ht="18" customHeight="1" x14ac:dyDescent="0.25">
      <c r="A748" s="523"/>
    </row>
    <row r="749" spans="1:1" ht="18" customHeight="1" x14ac:dyDescent="0.25">
      <c r="A749" s="523"/>
    </row>
    <row r="750" spans="1:1" ht="18" customHeight="1" x14ac:dyDescent="0.25">
      <c r="A750" s="523"/>
    </row>
    <row r="751" spans="1:1" ht="18" customHeight="1" x14ac:dyDescent="0.25">
      <c r="A751" s="523"/>
    </row>
    <row r="752" spans="1:1" ht="18" customHeight="1" x14ac:dyDescent="0.25">
      <c r="A752" s="523"/>
    </row>
    <row r="753" spans="1:1" ht="18" customHeight="1" x14ac:dyDescent="0.25">
      <c r="A753" s="523"/>
    </row>
    <row r="754" spans="1:1" ht="18" customHeight="1" x14ac:dyDescent="0.25">
      <c r="A754" s="523"/>
    </row>
    <row r="755" spans="1:1" ht="18" customHeight="1" x14ac:dyDescent="0.25">
      <c r="A755" s="523"/>
    </row>
    <row r="756" spans="1:1" ht="18" customHeight="1" x14ac:dyDescent="0.25">
      <c r="A756" s="523"/>
    </row>
    <row r="757" spans="1:1" ht="18" customHeight="1" x14ac:dyDescent="0.25">
      <c r="A757" s="523"/>
    </row>
    <row r="758" spans="1:1" ht="18" customHeight="1" x14ac:dyDescent="0.25">
      <c r="A758" s="523"/>
    </row>
    <row r="759" spans="1:1" ht="18" customHeight="1" x14ac:dyDescent="0.25">
      <c r="A759" s="523"/>
    </row>
    <row r="760" spans="1:1" ht="18" customHeight="1" x14ac:dyDescent="0.25">
      <c r="A760" s="523"/>
    </row>
    <row r="761" spans="1:1" ht="18" customHeight="1" x14ac:dyDescent="0.25">
      <c r="A761" s="523"/>
    </row>
    <row r="762" spans="1:1" ht="18" customHeight="1" x14ac:dyDescent="0.25">
      <c r="A762" s="523"/>
    </row>
    <row r="763" spans="1:1" ht="18" customHeight="1" x14ac:dyDescent="0.25">
      <c r="A763" s="523"/>
    </row>
    <row r="764" spans="1:1" ht="18" customHeight="1" x14ac:dyDescent="0.25">
      <c r="A764" s="523"/>
    </row>
    <row r="765" spans="1:1" ht="18" customHeight="1" x14ac:dyDescent="0.25">
      <c r="A765" s="523"/>
    </row>
    <row r="766" spans="1:1" ht="18" customHeight="1" x14ac:dyDescent="0.25">
      <c r="A766" s="523"/>
    </row>
    <row r="767" spans="1:1" ht="18" customHeight="1" x14ac:dyDescent="0.25">
      <c r="A767" s="523"/>
    </row>
    <row r="768" spans="1:1" ht="18" customHeight="1" x14ac:dyDescent="0.25">
      <c r="A768" s="523"/>
    </row>
    <row r="769" spans="1:1" ht="18" customHeight="1" x14ac:dyDescent="0.25">
      <c r="A769" s="523"/>
    </row>
    <row r="770" spans="1:1" ht="18" customHeight="1" x14ac:dyDescent="0.25">
      <c r="A770" s="523"/>
    </row>
    <row r="771" spans="1:1" ht="18" customHeight="1" x14ac:dyDescent="0.25">
      <c r="A771" s="523"/>
    </row>
    <row r="772" spans="1:1" ht="18" customHeight="1" x14ac:dyDescent="0.25">
      <c r="A772" s="523"/>
    </row>
    <row r="773" spans="1:1" ht="18" customHeight="1" x14ac:dyDescent="0.25">
      <c r="A773" s="523"/>
    </row>
    <row r="774" spans="1:1" ht="18" customHeight="1" x14ac:dyDescent="0.25">
      <c r="A774" s="523"/>
    </row>
    <row r="775" spans="1:1" ht="18" customHeight="1" x14ac:dyDescent="0.25">
      <c r="A775" s="523"/>
    </row>
    <row r="776" spans="1:1" ht="18" customHeight="1" x14ac:dyDescent="0.25">
      <c r="A776" s="523"/>
    </row>
    <row r="777" spans="1:1" ht="18" customHeight="1" x14ac:dyDescent="0.25">
      <c r="A777" s="523"/>
    </row>
    <row r="778" spans="1:1" ht="18" customHeight="1" x14ac:dyDescent="0.25">
      <c r="A778" s="523"/>
    </row>
    <row r="779" spans="1:1" ht="18" customHeight="1" x14ac:dyDescent="0.25">
      <c r="A779" s="523"/>
    </row>
    <row r="780" spans="1:1" ht="18" customHeight="1" x14ac:dyDescent="0.25">
      <c r="A780" s="523"/>
    </row>
    <row r="781" spans="1:1" ht="18" customHeight="1" x14ac:dyDescent="0.25">
      <c r="A781" s="523"/>
    </row>
    <row r="782" spans="1:1" ht="18" customHeight="1" x14ac:dyDescent="0.25">
      <c r="A782" s="523"/>
    </row>
    <row r="783" spans="1:1" ht="18" customHeight="1" x14ac:dyDescent="0.25">
      <c r="A783" s="523"/>
    </row>
    <row r="784" spans="1:1" ht="18" customHeight="1" x14ac:dyDescent="0.25">
      <c r="A784" s="523"/>
    </row>
    <row r="785" spans="1:1" ht="18" customHeight="1" x14ac:dyDescent="0.25">
      <c r="A785" s="523"/>
    </row>
    <row r="786" spans="1:1" ht="18" customHeight="1" x14ac:dyDescent="0.25">
      <c r="A786" s="523"/>
    </row>
    <row r="787" spans="1:1" ht="18" customHeight="1" x14ac:dyDescent="0.25">
      <c r="A787" s="523"/>
    </row>
    <row r="788" spans="1:1" ht="18" customHeight="1" x14ac:dyDescent="0.25">
      <c r="A788" s="523"/>
    </row>
    <row r="789" spans="1:1" ht="18" customHeight="1" x14ac:dyDescent="0.25">
      <c r="A789" s="523"/>
    </row>
    <row r="790" spans="1:1" ht="18" customHeight="1" x14ac:dyDescent="0.25">
      <c r="A790" s="523"/>
    </row>
    <row r="791" spans="1:1" ht="18" customHeight="1" x14ac:dyDescent="0.25">
      <c r="A791" s="523"/>
    </row>
    <row r="792" spans="1:1" ht="18" customHeight="1" x14ac:dyDescent="0.25">
      <c r="A792" s="523"/>
    </row>
    <row r="793" spans="1:1" ht="18" customHeight="1" x14ac:dyDescent="0.25">
      <c r="A793" s="523"/>
    </row>
    <row r="794" spans="1:1" ht="18" customHeight="1" x14ac:dyDescent="0.25">
      <c r="A794" s="523"/>
    </row>
    <row r="795" spans="1:1" ht="18" customHeight="1" x14ac:dyDescent="0.25">
      <c r="A795" s="523"/>
    </row>
    <row r="796" spans="1:1" ht="18" customHeight="1" x14ac:dyDescent="0.25">
      <c r="A796" s="523"/>
    </row>
    <row r="797" spans="1:1" ht="18" customHeight="1" x14ac:dyDescent="0.25">
      <c r="A797" s="523"/>
    </row>
    <row r="798" spans="1:1" ht="18" customHeight="1" x14ac:dyDescent="0.25">
      <c r="A798" s="523"/>
    </row>
    <row r="799" spans="1:1" ht="18" customHeight="1" x14ac:dyDescent="0.25">
      <c r="A799" s="523"/>
    </row>
    <row r="800" spans="1:1" ht="18" customHeight="1" x14ac:dyDescent="0.25">
      <c r="A800" s="523"/>
    </row>
    <row r="801" spans="1:1" ht="18" customHeight="1" x14ac:dyDescent="0.25">
      <c r="A801" s="523"/>
    </row>
    <row r="802" spans="1:1" ht="18" customHeight="1" x14ac:dyDescent="0.25">
      <c r="A802" s="523"/>
    </row>
    <row r="803" spans="1:1" ht="18" customHeight="1" x14ac:dyDescent="0.25">
      <c r="A803" s="523"/>
    </row>
    <row r="804" spans="1:1" ht="18" customHeight="1" x14ac:dyDescent="0.25">
      <c r="A804" s="523"/>
    </row>
    <row r="805" spans="1:1" ht="18" customHeight="1" x14ac:dyDescent="0.25">
      <c r="A805" s="523"/>
    </row>
    <row r="806" spans="1:1" ht="18" customHeight="1" x14ac:dyDescent="0.25">
      <c r="A806" s="523"/>
    </row>
    <row r="807" spans="1:1" ht="18" customHeight="1" x14ac:dyDescent="0.25">
      <c r="A807" s="523"/>
    </row>
    <row r="808" spans="1:1" ht="18" customHeight="1" x14ac:dyDescent="0.25">
      <c r="A808" s="523"/>
    </row>
    <row r="809" spans="1:1" ht="18" customHeight="1" x14ac:dyDescent="0.25">
      <c r="A809" s="523"/>
    </row>
  </sheetData>
  <mergeCells count="10">
    <mergeCell ref="C1:AJ1"/>
    <mergeCell ref="C2:AJ2"/>
    <mergeCell ref="C661:D661"/>
    <mergeCell ref="C662:D662"/>
    <mergeCell ref="S4:T4"/>
    <mergeCell ref="C663:D663"/>
    <mergeCell ref="J4:K4"/>
    <mergeCell ref="M4:N4"/>
    <mergeCell ref="O4:P4"/>
    <mergeCell ref="Q4:R4"/>
  </mergeCells>
  <conditionalFormatting sqref="E1:E221 E401:E1048576">
    <cfRule type="duplicateValues" dxfId="2829" priority="184"/>
  </conditionalFormatting>
  <conditionalFormatting sqref="B348:B400 B222:B318">
    <cfRule type="timePeriod" dxfId="2828" priority="180" timePeriod="yesterday">
      <formula>FLOOR(B222,1)=TODAY()-1</formula>
    </cfRule>
    <cfRule type="colorScale" priority="181">
      <colorScale>
        <cfvo type="min"/>
        <cfvo type="percentile" val="50"/>
        <cfvo type="max"/>
        <color rgb="FFF8696B"/>
        <color rgb="FFFFEB84"/>
        <color rgb="FF63BE7B"/>
      </colorScale>
    </cfRule>
    <cfRule type="timePeriod" dxfId="2827" priority="182" timePeriod="yesterday">
      <formula>FLOOR(B222,1)=TODAY()-1</formula>
    </cfRule>
    <cfRule type="duplicateValues" dxfId="2826" priority="183"/>
  </conditionalFormatting>
  <conditionalFormatting sqref="B348:B400 B222:B318">
    <cfRule type="duplicateValues" dxfId="2825" priority="179"/>
  </conditionalFormatting>
  <conditionalFormatting sqref="B319:B321 B327:B329">
    <cfRule type="duplicateValues" dxfId="2824" priority="178" stopIfTrue="1"/>
  </conditionalFormatting>
  <conditionalFormatting sqref="B319:B321">
    <cfRule type="duplicateValues" dxfId="2823" priority="177" stopIfTrue="1"/>
  </conditionalFormatting>
  <conditionalFormatting sqref="B319:B321">
    <cfRule type="duplicateValues" dxfId="2822" priority="176" stopIfTrue="1"/>
  </conditionalFormatting>
  <conditionalFormatting sqref="B319:B321">
    <cfRule type="duplicateValues" dxfId="2821" priority="175" stopIfTrue="1"/>
  </conditionalFormatting>
  <conditionalFormatting sqref="B327:B329 B319:B321">
    <cfRule type="duplicateValues" dxfId="2820" priority="174" stopIfTrue="1"/>
  </conditionalFormatting>
  <conditionalFormatting sqref="B326">
    <cfRule type="duplicateValues" dxfId="2819" priority="173" stopIfTrue="1"/>
  </conditionalFormatting>
  <conditionalFormatting sqref="B326">
    <cfRule type="duplicateValues" dxfId="2818" priority="172" stopIfTrue="1"/>
  </conditionalFormatting>
  <conditionalFormatting sqref="B326">
    <cfRule type="duplicateValues" dxfId="2817" priority="171" stopIfTrue="1"/>
  </conditionalFormatting>
  <conditionalFormatting sqref="B326">
    <cfRule type="duplicateValues" dxfId="2816" priority="170" stopIfTrue="1"/>
  </conditionalFormatting>
  <conditionalFormatting sqref="B326">
    <cfRule type="duplicateValues" dxfId="2815" priority="169" stopIfTrue="1"/>
  </conditionalFormatting>
  <conditionalFormatting sqref="B326">
    <cfRule type="duplicateValues" dxfId="2814" priority="168" stopIfTrue="1"/>
  </conditionalFormatting>
  <conditionalFormatting sqref="B326">
    <cfRule type="duplicateValues" dxfId="2813" priority="166" stopIfTrue="1"/>
    <cfRule type="duplicateValues" dxfId="2812" priority="167" stopIfTrue="1"/>
  </conditionalFormatting>
  <conditionalFormatting sqref="B326">
    <cfRule type="duplicateValues" dxfId="2811" priority="165" stopIfTrue="1"/>
  </conditionalFormatting>
  <conditionalFormatting sqref="B319:B321 B323:B329">
    <cfRule type="duplicateValues" dxfId="2810" priority="164" stopIfTrue="1"/>
  </conditionalFormatting>
  <conditionalFormatting sqref="B323:B325">
    <cfRule type="duplicateValues" dxfId="2809" priority="163" stopIfTrue="1"/>
  </conditionalFormatting>
  <conditionalFormatting sqref="B323:B325">
    <cfRule type="duplicateValues" dxfId="2808" priority="161" stopIfTrue="1"/>
    <cfRule type="duplicateValues" dxfId="2807" priority="162" stopIfTrue="1"/>
  </conditionalFormatting>
  <conditionalFormatting sqref="B322">
    <cfRule type="duplicateValues" dxfId="2806" priority="160" stopIfTrue="1"/>
  </conditionalFormatting>
  <conditionalFormatting sqref="B322">
    <cfRule type="duplicateValues" dxfId="2805" priority="159" stopIfTrue="1"/>
  </conditionalFormatting>
  <conditionalFormatting sqref="B322">
    <cfRule type="duplicateValues" dxfId="2804" priority="158" stopIfTrue="1"/>
  </conditionalFormatting>
  <conditionalFormatting sqref="B322">
    <cfRule type="duplicateValues" dxfId="2803" priority="157" stopIfTrue="1"/>
  </conditionalFormatting>
  <conditionalFormatting sqref="B322">
    <cfRule type="duplicateValues" dxfId="2802" priority="156" stopIfTrue="1"/>
  </conditionalFormatting>
  <conditionalFormatting sqref="B322">
    <cfRule type="duplicateValues" dxfId="2801" priority="155" stopIfTrue="1"/>
  </conditionalFormatting>
  <conditionalFormatting sqref="B322">
    <cfRule type="duplicateValues" dxfId="2800" priority="154" stopIfTrue="1"/>
  </conditionalFormatting>
  <conditionalFormatting sqref="B322">
    <cfRule type="duplicateValues" dxfId="2799" priority="152" stopIfTrue="1"/>
    <cfRule type="duplicateValues" dxfId="2798" priority="153" stopIfTrue="1"/>
  </conditionalFormatting>
  <conditionalFormatting sqref="B319:B329">
    <cfRule type="duplicateValues" dxfId="2797" priority="151" stopIfTrue="1"/>
  </conditionalFormatting>
  <conditionalFormatting sqref="B319:B329">
    <cfRule type="duplicateValues" dxfId="2796" priority="150" stopIfTrue="1"/>
  </conditionalFormatting>
  <conditionalFormatting sqref="B333">
    <cfRule type="duplicateValues" dxfId="2795" priority="149" stopIfTrue="1"/>
  </conditionalFormatting>
  <conditionalFormatting sqref="B333">
    <cfRule type="duplicateValues" dxfId="2794" priority="148" stopIfTrue="1"/>
  </conditionalFormatting>
  <conditionalFormatting sqref="B333">
    <cfRule type="duplicateValues" dxfId="2793" priority="147" stopIfTrue="1"/>
  </conditionalFormatting>
  <conditionalFormatting sqref="B333">
    <cfRule type="duplicateValues" dxfId="2792" priority="146" stopIfTrue="1"/>
  </conditionalFormatting>
  <conditionalFormatting sqref="B333">
    <cfRule type="duplicateValues" dxfId="2791" priority="145" stopIfTrue="1"/>
  </conditionalFormatting>
  <conditionalFormatting sqref="B333">
    <cfRule type="duplicateValues" dxfId="2790" priority="144" stopIfTrue="1"/>
  </conditionalFormatting>
  <conditionalFormatting sqref="B333">
    <cfRule type="duplicateValues" dxfId="2789" priority="142" stopIfTrue="1"/>
    <cfRule type="duplicateValues" dxfId="2788" priority="143" stopIfTrue="1"/>
  </conditionalFormatting>
  <conditionalFormatting sqref="B333">
    <cfRule type="duplicateValues" dxfId="2787" priority="141" stopIfTrue="1"/>
  </conditionalFormatting>
  <conditionalFormatting sqref="B331:B332">
    <cfRule type="duplicateValues" dxfId="2786" priority="140" stopIfTrue="1"/>
  </conditionalFormatting>
  <conditionalFormatting sqref="B331:B332">
    <cfRule type="duplicateValues" dxfId="2785" priority="138" stopIfTrue="1"/>
    <cfRule type="duplicateValues" dxfId="2784" priority="139" stopIfTrue="1"/>
  </conditionalFormatting>
  <conditionalFormatting sqref="B330">
    <cfRule type="duplicateValues" dxfId="2783" priority="137" stopIfTrue="1"/>
  </conditionalFormatting>
  <conditionalFormatting sqref="B330">
    <cfRule type="duplicateValues" dxfId="2782" priority="136" stopIfTrue="1"/>
  </conditionalFormatting>
  <conditionalFormatting sqref="B330">
    <cfRule type="duplicateValues" dxfId="2781" priority="135" stopIfTrue="1"/>
  </conditionalFormatting>
  <conditionalFormatting sqref="B330">
    <cfRule type="duplicateValues" dxfId="2780" priority="134" stopIfTrue="1"/>
  </conditionalFormatting>
  <conditionalFormatting sqref="B330">
    <cfRule type="duplicateValues" dxfId="2779" priority="133" stopIfTrue="1"/>
  </conditionalFormatting>
  <conditionalFormatting sqref="B330">
    <cfRule type="duplicateValues" dxfId="2778" priority="132" stopIfTrue="1"/>
  </conditionalFormatting>
  <conditionalFormatting sqref="B330">
    <cfRule type="duplicateValues" dxfId="2777" priority="131" stopIfTrue="1"/>
  </conditionalFormatting>
  <conditionalFormatting sqref="B330">
    <cfRule type="duplicateValues" dxfId="2776" priority="129" stopIfTrue="1"/>
    <cfRule type="duplicateValues" dxfId="2775" priority="130" stopIfTrue="1"/>
  </conditionalFormatting>
  <conditionalFormatting sqref="B334">
    <cfRule type="duplicateValues" dxfId="2774" priority="128" stopIfTrue="1"/>
  </conditionalFormatting>
  <conditionalFormatting sqref="B334">
    <cfRule type="duplicateValues" dxfId="2773" priority="127" stopIfTrue="1"/>
  </conditionalFormatting>
  <conditionalFormatting sqref="B331:B334">
    <cfRule type="duplicateValues" dxfId="2772" priority="126" stopIfTrue="1"/>
  </conditionalFormatting>
  <conditionalFormatting sqref="B334">
    <cfRule type="duplicateValues" dxfId="2771" priority="125" stopIfTrue="1"/>
  </conditionalFormatting>
  <conditionalFormatting sqref="B334">
    <cfRule type="duplicateValues" dxfId="2770" priority="123" stopIfTrue="1"/>
    <cfRule type="duplicateValues" dxfId="2769" priority="124" stopIfTrue="1"/>
  </conditionalFormatting>
  <conditionalFormatting sqref="B330:B334">
    <cfRule type="duplicateValues" dxfId="2768" priority="122" stopIfTrue="1"/>
  </conditionalFormatting>
  <conditionalFormatting sqref="B327:B329">
    <cfRule type="duplicateValues" dxfId="2767" priority="121" stopIfTrue="1"/>
  </conditionalFormatting>
  <conditionalFormatting sqref="B327:B329 B319:B321">
    <cfRule type="duplicateValues" dxfId="2766" priority="119" stopIfTrue="1"/>
    <cfRule type="duplicateValues" dxfId="2765" priority="120" stopIfTrue="1"/>
  </conditionalFormatting>
  <conditionalFormatting sqref="B319:B347">
    <cfRule type="duplicateValues" dxfId="2764" priority="118" stopIfTrue="1"/>
  </conditionalFormatting>
  <conditionalFormatting sqref="E222:E400">
    <cfRule type="duplicateValues" dxfId="2763" priority="114"/>
    <cfRule type="duplicateValues" dxfId="2762" priority="115"/>
    <cfRule type="duplicateValues" dxfId="2761" priority="116"/>
    <cfRule type="duplicateValues" dxfId="2760" priority="117"/>
  </conditionalFormatting>
  <conditionalFormatting sqref="E222:E400">
    <cfRule type="duplicateValues" dxfId="2759" priority="101"/>
    <cfRule type="duplicateValues" dxfId="2758" priority="102"/>
    <cfRule type="duplicateValues" dxfId="2757" priority="103"/>
    <cfRule type="duplicateValues" dxfId="2756" priority="104"/>
    <cfRule type="duplicateValues" dxfId="2755" priority="105"/>
    <cfRule type="duplicateValues" dxfId="2754" priority="106"/>
    <cfRule type="duplicateValues" dxfId="2753" priority="107"/>
    <cfRule type="duplicateValues" dxfId="2752" priority="108"/>
    <cfRule type="duplicateValues" dxfId="2751" priority="109"/>
    <cfRule type="duplicateValues" dxfId="2750" priority="110"/>
    <cfRule type="duplicateValues" dxfId="2749" priority="111"/>
    <cfRule type="duplicateValues" dxfId="2748" priority="112"/>
    <cfRule type="duplicateValues" dxfId="2747" priority="113"/>
  </conditionalFormatting>
  <conditionalFormatting sqref="E222:E400">
    <cfRule type="duplicateValues" dxfId="2746" priority="95"/>
    <cfRule type="duplicateValues" dxfId="2745" priority="96"/>
    <cfRule type="duplicateValues" dxfId="2744" priority="97"/>
    <cfRule type="duplicateValues" dxfId="2743" priority="98"/>
    <cfRule type="duplicateValues" dxfId="2742" priority="99"/>
    <cfRule type="duplicateValues" dxfId="2741" priority="100"/>
  </conditionalFormatting>
  <conditionalFormatting sqref="E222:E400">
    <cfRule type="duplicateValues" dxfId="2740" priority="83"/>
    <cfRule type="duplicateValues" dxfId="2739" priority="84"/>
    <cfRule type="duplicateValues" dxfId="2738" priority="85"/>
    <cfRule type="duplicateValues" dxfId="2737" priority="86"/>
    <cfRule type="duplicateValues" dxfId="2736" priority="87"/>
    <cfRule type="duplicateValues" dxfId="2735" priority="88"/>
    <cfRule type="duplicateValues" dxfId="2734" priority="89"/>
    <cfRule type="duplicateValues" dxfId="2733" priority="90"/>
    <cfRule type="duplicateValues" dxfId="2732" priority="91"/>
    <cfRule type="duplicateValues" dxfId="2731" priority="92"/>
    <cfRule type="duplicateValues" dxfId="2730" priority="93"/>
    <cfRule type="duplicateValues" dxfId="2729" priority="94"/>
  </conditionalFormatting>
  <conditionalFormatting sqref="E222:E400">
    <cfRule type="duplicateValues" dxfId="2728" priority="69"/>
    <cfRule type="duplicateValues" dxfId="2727" priority="70"/>
    <cfRule type="duplicateValues" dxfId="2726" priority="71"/>
    <cfRule type="duplicateValues" dxfId="2725" priority="72"/>
    <cfRule type="duplicateValues" dxfId="2724" priority="73"/>
    <cfRule type="duplicateValues" dxfId="2723" priority="74"/>
    <cfRule type="duplicateValues" dxfId="2722" priority="75"/>
    <cfRule type="duplicateValues" dxfId="2721" priority="76"/>
    <cfRule type="duplicateValues" dxfId="2720" priority="77"/>
    <cfRule type="duplicateValues" dxfId="2719" priority="78"/>
    <cfRule type="duplicateValues" dxfId="2718" priority="79"/>
    <cfRule type="duplicateValues" dxfId="2717" priority="80"/>
    <cfRule type="duplicateValues" dxfId="2716" priority="81"/>
    <cfRule type="duplicateValues" dxfId="2715" priority="82"/>
  </conditionalFormatting>
  <conditionalFormatting sqref="E222:E400">
    <cfRule type="duplicateValues" dxfId="2714" priority="54"/>
    <cfRule type="duplicateValues" dxfId="2713" priority="55"/>
    <cfRule type="duplicateValues" dxfId="2712" priority="56"/>
    <cfRule type="duplicateValues" dxfId="2711" priority="57"/>
    <cfRule type="duplicateValues" dxfId="2710" priority="58"/>
    <cfRule type="duplicateValues" dxfId="2709" priority="59"/>
    <cfRule type="duplicateValues" dxfId="2708" priority="60"/>
    <cfRule type="duplicateValues" dxfId="2707" priority="61"/>
    <cfRule type="duplicateValues" dxfId="2706" priority="62"/>
    <cfRule type="duplicateValues" dxfId="2705" priority="63"/>
    <cfRule type="duplicateValues" dxfId="2704" priority="64"/>
    <cfRule type="duplicateValues" dxfId="2703" priority="65"/>
    <cfRule type="duplicateValues" dxfId="2702" priority="66"/>
    <cfRule type="duplicateValues" dxfId="2701" priority="67"/>
    <cfRule type="duplicateValues" dxfId="2700" priority="68"/>
  </conditionalFormatting>
  <conditionalFormatting sqref="E222:E400">
    <cfRule type="duplicateValues" dxfId="2699" priority="38"/>
    <cfRule type="duplicateValues" dxfId="2698" priority="39"/>
    <cfRule type="duplicateValues" dxfId="2697" priority="40"/>
    <cfRule type="duplicateValues" dxfId="2696" priority="41"/>
    <cfRule type="duplicateValues" dxfId="2695" priority="42"/>
    <cfRule type="duplicateValues" dxfId="2694" priority="43"/>
    <cfRule type="duplicateValues" dxfId="2693" priority="44"/>
    <cfRule type="duplicateValues" dxfId="2692" priority="45"/>
    <cfRule type="duplicateValues" dxfId="2691" priority="46"/>
    <cfRule type="duplicateValues" dxfId="2690" priority="47"/>
    <cfRule type="duplicateValues" dxfId="2689" priority="48"/>
    <cfRule type="duplicateValues" dxfId="2688" priority="49"/>
    <cfRule type="duplicateValues" dxfId="2687" priority="50"/>
    <cfRule type="duplicateValues" dxfId="2686" priority="51"/>
    <cfRule type="duplicateValues" dxfId="2685" priority="52"/>
    <cfRule type="duplicateValues" dxfId="2684" priority="53"/>
  </conditionalFormatting>
  <conditionalFormatting sqref="E222:E400">
    <cfRule type="duplicateValues" dxfId="2683" priority="30"/>
    <cfRule type="duplicateValues" dxfId="2682" priority="31"/>
    <cfRule type="duplicateValues" dxfId="2681" priority="32"/>
    <cfRule type="duplicateValues" dxfId="2680" priority="33"/>
    <cfRule type="duplicateValues" dxfId="2679" priority="34"/>
    <cfRule type="duplicateValues" dxfId="2678" priority="35"/>
    <cfRule type="duplicateValues" dxfId="2677" priority="36"/>
    <cfRule type="duplicateValues" dxfId="2676" priority="37"/>
  </conditionalFormatting>
  <conditionalFormatting sqref="E222:E400">
    <cfRule type="duplicateValues" dxfId="2675" priority="9"/>
    <cfRule type="duplicateValues" dxfId="2674" priority="10"/>
    <cfRule type="duplicateValues" dxfId="2673" priority="11"/>
    <cfRule type="duplicateValues" dxfId="2672" priority="12"/>
    <cfRule type="duplicateValues" dxfId="2671" priority="13"/>
    <cfRule type="duplicateValues" dxfId="2670" priority="14"/>
    <cfRule type="duplicateValues" dxfId="2669" priority="15"/>
    <cfRule type="duplicateValues" dxfId="2668" priority="16"/>
    <cfRule type="duplicateValues" dxfId="2667" priority="17"/>
    <cfRule type="duplicateValues" dxfId="2666" priority="18"/>
    <cfRule type="duplicateValues" dxfId="2665" priority="19"/>
    <cfRule type="duplicateValues" dxfId="2664" priority="20"/>
    <cfRule type="duplicateValues" dxfId="2663" priority="21"/>
    <cfRule type="duplicateValues" dxfId="2662" priority="22"/>
    <cfRule type="duplicateValues" dxfId="2661" priority="23"/>
    <cfRule type="duplicateValues" dxfId="2660" priority="24"/>
    <cfRule type="duplicateValues" dxfId="2659" priority="25"/>
    <cfRule type="duplicateValues" dxfId="2658" priority="26"/>
    <cfRule type="duplicateValues" dxfId="2657" priority="27"/>
    <cfRule type="duplicateValues" dxfId="2656" priority="28"/>
    <cfRule type="duplicateValues" dxfId="2655" priority="29"/>
  </conditionalFormatting>
  <conditionalFormatting sqref="E222:E400">
    <cfRule type="duplicateValues" dxfId="2654" priority="2"/>
    <cfRule type="duplicateValues" dxfId="2653" priority="3"/>
    <cfRule type="duplicateValues" dxfId="2652" priority="4"/>
    <cfRule type="duplicateValues" dxfId="2651" priority="5"/>
    <cfRule type="duplicateValues" dxfId="2650" priority="6"/>
    <cfRule type="duplicateValues" dxfId="2649" priority="7"/>
    <cfRule type="duplicateValues" dxfId="2648" priority="8"/>
  </conditionalFormatting>
  <conditionalFormatting sqref="E222:E400">
    <cfRule type="duplicateValues" dxfId="2647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I461"/>
  <sheetViews>
    <sheetView zoomScaleNormal="100" workbookViewId="0">
      <pane xSplit="5" ySplit="4" topLeftCell="T86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X93" sqref="X93"/>
    </sheetView>
  </sheetViews>
  <sheetFormatPr defaultRowHeight="18" customHeight="1" x14ac:dyDescent="0.25"/>
  <cols>
    <col min="1" max="1" width="9.5703125" style="516" customWidth="1"/>
    <col min="2" max="2" width="10.7109375" style="352" customWidth="1"/>
    <col min="3" max="3" width="13.7109375" style="22" customWidth="1"/>
    <col min="4" max="4" width="24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10" width="6.85546875" style="341" hidden="1" customWidth="1"/>
    <col min="11" max="11" width="6.85546875" style="341" customWidth="1"/>
    <col min="12" max="12" width="6.85546875" style="341" hidden="1" customWidth="1"/>
    <col min="13" max="16" width="6.85546875" style="341" customWidth="1"/>
    <col min="17" max="19" width="6.85546875" style="341" hidden="1" customWidth="1"/>
    <col min="20" max="20" width="6.85546875" style="341" customWidth="1"/>
    <col min="21" max="21" width="6.85546875" style="341" hidden="1" customWidth="1"/>
    <col min="22" max="22" width="7.42578125" style="341" customWidth="1"/>
    <col min="23" max="23" width="7.5703125" style="341" customWidth="1"/>
    <col min="24" max="24" width="7" style="341" customWidth="1"/>
    <col min="25" max="25" width="6.85546875" style="341" customWidth="1"/>
    <col min="26" max="26" width="6.7109375" style="341" customWidth="1"/>
    <col min="27" max="27" width="6.5703125" style="341" customWidth="1"/>
    <col min="28" max="28" width="6" style="341" customWidth="1"/>
    <col min="29" max="29" width="6.42578125" style="341" customWidth="1"/>
    <col min="30" max="30" width="6.5703125" style="341" customWidth="1"/>
    <col min="31" max="31" width="6.42578125" style="341" customWidth="1"/>
    <col min="32" max="32" width="6.5703125" style="341" hidden="1" customWidth="1"/>
    <col min="33" max="34" width="6.42578125" style="341" customWidth="1"/>
    <col min="35" max="36" width="6.140625" style="341" customWidth="1"/>
    <col min="37" max="37" width="5" style="341" customWidth="1"/>
    <col min="38" max="38" width="6.28515625" style="341" customWidth="1"/>
    <col min="39" max="39" width="6.140625" style="341" customWidth="1"/>
    <col min="40" max="40" width="5.42578125" style="388" hidden="1" customWidth="1"/>
    <col min="41" max="41" width="5.42578125" style="122" hidden="1" customWidth="1"/>
    <col min="42" max="42" width="6" style="122" hidden="1" customWidth="1"/>
    <col min="43" max="43" width="55.140625" style="337" customWidth="1"/>
  </cols>
  <sheetData>
    <row r="1" spans="1:113" s="3" customFormat="1" ht="18" customHeight="1" x14ac:dyDescent="0.3">
      <c r="A1" s="517"/>
      <c r="B1" s="351"/>
      <c r="C1" s="688" t="s">
        <v>2803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729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K1" s="688"/>
      <c r="AL1" s="688"/>
      <c r="AM1" s="688"/>
      <c r="AN1" s="688"/>
      <c r="AO1" s="688"/>
      <c r="AP1" s="688"/>
      <c r="AQ1" s="688"/>
      <c r="AT1" s="4"/>
    </row>
    <row r="2" spans="1:113" s="3" customFormat="1" ht="18" customHeight="1" x14ac:dyDescent="0.25">
      <c r="A2" s="517"/>
      <c r="B2" s="351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730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  <c r="AQ2" s="689"/>
      <c r="AT2" s="4"/>
    </row>
    <row r="3" spans="1:113" s="3" customFormat="1" ht="18" customHeight="1" x14ac:dyDescent="0.25">
      <c r="A3" s="517"/>
      <c r="B3" s="351"/>
      <c r="C3" s="146"/>
      <c r="D3" s="336"/>
      <c r="E3" s="262"/>
      <c r="F3" s="357"/>
      <c r="G3" s="75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7"/>
      <c r="AO3" s="75"/>
      <c r="AP3" s="75"/>
      <c r="AQ3" s="346"/>
      <c r="AT3" s="4"/>
    </row>
    <row r="4" spans="1:113" s="3" customFormat="1" ht="65.25" customHeight="1" x14ac:dyDescent="0.25">
      <c r="A4" s="518" t="s">
        <v>6368</v>
      </c>
      <c r="B4" s="475" t="s">
        <v>16594</v>
      </c>
      <c r="C4" s="187" t="s">
        <v>3</v>
      </c>
      <c r="D4" s="9" t="s">
        <v>4</v>
      </c>
      <c r="E4" s="9" t="s">
        <v>5</v>
      </c>
      <c r="F4" s="358" t="s">
        <v>6423</v>
      </c>
      <c r="G4" s="50" t="s">
        <v>6428</v>
      </c>
      <c r="H4" s="10" t="s">
        <v>6429</v>
      </c>
      <c r="I4" s="416" t="s">
        <v>6430</v>
      </c>
      <c r="J4" s="10" t="s">
        <v>6431</v>
      </c>
      <c r="K4" s="731" t="s">
        <v>16673</v>
      </c>
      <c r="L4" s="731"/>
      <c r="M4" s="50" t="s">
        <v>16377</v>
      </c>
      <c r="N4" s="732" t="s">
        <v>16674</v>
      </c>
      <c r="O4" s="733"/>
      <c r="P4" s="732" t="s">
        <v>16675</v>
      </c>
      <c r="Q4" s="733"/>
      <c r="R4" s="732" t="s">
        <v>16672</v>
      </c>
      <c r="S4" s="733"/>
      <c r="T4" s="732" t="s">
        <v>16676</v>
      </c>
      <c r="U4" s="733"/>
      <c r="V4" s="416" t="s">
        <v>6</v>
      </c>
      <c r="W4" s="416" t="s">
        <v>7</v>
      </c>
      <c r="X4" s="416" t="s">
        <v>12</v>
      </c>
      <c r="Y4" s="416" t="s">
        <v>8</v>
      </c>
      <c r="Z4" s="416" t="s">
        <v>2805</v>
      </c>
      <c r="AA4" s="416" t="s">
        <v>2806</v>
      </c>
      <c r="AB4" s="416" t="s">
        <v>2808</v>
      </c>
      <c r="AC4" s="416" t="s">
        <v>2807</v>
      </c>
      <c r="AD4" s="416" t="s">
        <v>14</v>
      </c>
      <c r="AE4" s="416" t="s">
        <v>15</v>
      </c>
      <c r="AF4" s="416" t="s">
        <v>6357</v>
      </c>
      <c r="AG4" s="416" t="s">
        <v>6359</v>
      </c>
      <c r="AH4" s="416" t="s">
        <v>6360</v>
      </c>
      <c r="AI4" s="416" t="s">
        <v>6362</v>
      </c>
      <c r="AJ4" s="416" t="s">
        <v>6361</v>
      </c>
      <c r="AK4" s="532" t="s">
        <v>6467</v>
      </c>
      <c r="AL4" s="416" t="s">
        <v>6463</v>
      </c>
      <c r="AM4" s="50" t="s">
        <v>6468</v>
      </c>
      <c r="AN4" s="387" t="s">
        <v>6410</v>
      </c>
      <c r="AO4" s="324" t="s">
        <v>6411</v>
      </c>
      <c r="AP4" s="324" t="s">
        <v>6420</v>
      </c>
      <c r="AQ4" s="50" t="s">
        <v>6434</v>
      </c>
      <c r="AT4" s="4"/>
    </row>
    <row r="5" spans="1:113" s="26" customFormat="1" ht="18" customHeight="1" x14ac:dyDescent="0.25">
      <c r="A5" s="516"/>
      <c r="B5" s="371"/>
      <c r="C5" s="19"/>
      <c r="D5" s="372" t="s">
        <v>16965</v>
      </c>
      <c r="E5" s="362"/>
      <c r="F5" s="17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19"/>
      <c r="AO5" s="368"/>
      <c r="AP5" s="368"/>
      <c r="AQ5" s="380"/>
    </row>
    <row r="6" spans="1:113" s="402" customFormat="1" ht="18" customHeight="1" x14ac:dyDescent="0.25">
      <c r="A6" s="560">
        <v>45293</v>
      </c>
      <c r="B6" s="620" t="s">
        <v>17077</v>
      </c>
      <c r="C6" s="431" t="s">
        <v>16403</v>
      </c>
      <c r="D6" s="353" t="str">
        <f>+IFERROR(INDEX('Mã KH'!$C$3:$C$4984,MATCH('Côp+Mega+BigC HN lẻ-T2'!$C6,'Mã KH'!$A$3:$A$4984,0)),"")</f>
        <v xml:space="preserve">568 phường phúc diễn quận bắc từ liêm thành phố hà nội </v>
      </c>
      <c r="E6" s="362"/>
      <c r="F6" s="391">
        <v>7050</v>
      </c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/>
      <c r="R6" s="392"/>
      <c r="S6" s="392"/>
      <c r="T6" s="392"/>
      <c r="U6" s="392"/>
      <c r="V6" s="392"/>
      <c r="W6" s="392">
        <v>25</v>
      </c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3"/>
      <c r="AO6" s="394"/>
      <c r="AP6" s="394"/>
      <c r="AQ6" s="626" t="s">
        <v>17114</v>
      </c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</row>
    <row r="7" spans="1:113" ht="18" customHeight="1" x14ac:dyDescent="0.25">
      <c r="A7" s="560">
        <v>45293</v>
      </c>
      <c r="B7" s="371"/>
      <c r="C7" s="431" t="s">
        <v>17078</v>
      </c>
      <c r="D7" s="353" t="str">
        <f>+IFERROR(INDEX('Mã KH'!$C$3:$C$4984,MATCH('Côp+Mega+BigC HN lẻ-T2'!$C7,'Mã KH'!$A$3:$A$4984,0)),"")</f>
        <v xml:space="preserve">20/14 Mễ Trì Hạ , Quận Nam Từ Liêm ,TP Hà Nội </v>
      </c>
      <c r="E7" s="362"/>
      <c r="F7" s="391">
        <v>7057</v>
      </c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>
        <v>6</v>
      </c>
      <c r="W7" s="392"/>
      <c r="X7" s="392"/>
      <c r="Y7" s="392"/>
      <c r="Z7" s="392"/>
      <c r="AA7" s="392"/>
      <c r="AB7" s="392"/>
      <c r="AC7" s="392"/>
      <c r="AD7" s="392">
        <v>4</v>
      </c>
      <c r="AE7" s="392"/>
      <c r="AF7" s="392"/>
      <c r="AG7" s="392"/>
      <c r="AH7" s="392"/>
      <c r="AI7" s="392"/>
      <c r="AJ7" s="392"/>
      <c r="AK7" s="392"/>
      <c r="AL7" s="392"/>
      <c r="AM7" s="392"/>
      <c r="AN7" s="393"/>
      <c r="AO7" s="394"/>
      <c r="AP7" s="394"/>
      <c r="AQ7" s="380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</row>
    <row r="8" spans="1:113" ht="18" customHeight="1" x14ac:dyDescent="0.25">
      <c r="A8" s="560">
        <v>45293</v>
      </c>
      <c r="B8" s="371"/>
      <c r="C8" s="431" t="s">
        <v>17079</v>
      </c>
      <c r="D8" s="353" t="str">
        <f>+IFERROR(INDEX('Mã KH'!$C$3:$C$4984,MATCH('Côp+Mega+BigC HN lẻ-T2'!$C8,'Mã KH'!$A$3:$A$4984,0)),"")</f>
        <v xml:space="preserve">70 Văn Trì , Minh Khai, Quận Cầu giấy , Thành phố Hà Nội </v>
      </c>
      <c r="E8" s="362"/>
      <c r="F8" s="391">
        <v>7054</v>
      </c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>
        <v>20</v>
      </c>
      <c r="W8" s="392">
        <v>30</v>
      </c>
      <c r="X8" s="392"/>
      <c r="Y8" s="392"/>
      <c r="Z8" s="392"/>
      <c r="AA8" s="392"/>
      <c r="AB8" s="392">
        <v>15</v>
      </c>
      <c r="AC8" s="392"/>
      <c r="AD8" s="392">
        <v>15</v>
      </c>
      <c r="AE8" s="392"/>
      <c r="AF8" s="392"/>
      <c r="AG8" s="392"/>
      <c r="AH8" s="392"/>
      <c r="AI8" s="392"/>
      <c r="AJ8" s="392"/>
      <c r="AK8" s="392"/>
      <c r="AL8" s="392"/>
      <c r="AM8" s="392"/>
      <c r="AN8" s="393"/>
      <c r="AO8" s="394"/>
      <c r="AP8" s="394"/>
      <c r="AQ8" s="380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</row>
    <row r="9" spans="1:113" ht="18" customHeight="1" x14ac:dyDescent="0.25">
      <c r="A9" s="560">
        <v>45293</v>
      </c>
      <c r="B9" s="371"/>
      <c r="C9" s="431" t="s">
        <v>17080</v>
      </c>
      <c r="D9" s="353" t="str">
        <f>+IFERROR(INDEX('Mã KH'!$C$3:$C$4984,MATCH('Côp+Mega+BigC HN lẻ-T2'!$C9,'Mã KH'!$A$3:$A$4984,0)),"")</f>
        <v xml:space="preserve">30/36 Miếu Đầm , Mễ Trì Thượng , Quận Nam Từ Liêm ,TP Hà Nội </v>
      </c>
      <c r="E9" s="362"/>
      <c r="F9" s="391">
        <v>7056</v>
      </c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>
        <v>2</v>
      </c>
      <c r="W9" s="392">
        <v>3</v>
      </c>
      <c r="X9" s="392"/>
      <c r="Y9" s="392"/>
      <c r="Z9" s="392"/>
      <c r="AA9" s="392"/>
      <c r="AB9" s="392">
        <v>1</v>
      </c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3"/>
      <c r="AO9" s="394"/>
      <c r="AP9" s="394"/>
      <c r="AQ9" s="380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</row>
    <row r="10" spans="1:113" ht="18" customHeight="1" x14ac:dyDescent="0.25">
      <c r="A10" s="560">
        <v>45293</v>
      </c>
      <c r="B10" s="620" t="s">
        <v>17039</v>
      </c>
      <c r="C10" s="431" t="s">
        <v>16881</v>
      </c>
      <c r="D10" s="353" t="str">
        <f>+IFERROR(INDEX('Mã KH'!$C$3:$C$4984,MATCH('Côp+Mega+BigC HN lẻ-T2'!$C10,'Mã KH'!$A$3:$A$4984,0)),"")</f>
        <v xml:space="preserve">Tòa The Pride , Tố Hữu , la Khê , HÀ đông </v>
      </c>
      <c r="E10" s="362">
        <v>11487</v>
      </c>
      <c r="F10" s="391">
        <v>7045</v>
      </c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>
        <v>10</v>
      </c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3"/>
      <c r="AO10" s="394"/>
      <c r="AP10" s="394"/>
      <c r="AQ10" s="380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</row>
    <row r="11" spans="1:113" ht="18" customHeight="1" x14ac:dyDescent="0.25">
      <c r="A11" s="560">
        <v>45293</v>
      </c>
      <c r="B11" s="621" t="s">
        <v>17081</v>
      </c>
      <c r="C11" s="431" t="s">
        <v>17082</v>
      </c>
      <c r="D11" s="353" t="str">
        <f>+IFERROR(INDEX('Mã KH'!$C$3:$C$4984,MATCH('Côp+Mega+BigC HN lẻ-T2'!$C11,'Mã KH'!$A$3:$A$4984,0)),"")</f>
        <v>Lô 7, khu di dân Đền Lừ 2, Phường Hoàng Văn Thụ, Hoàng Mai, Hà Nội</v>
      </c>
      <c r="E11" s="362">
        <v>15541</v>
      </c>
      <c r="F11" s="391"/>
      <c r="G11" s="392"/>
      <c r="H11" s="392"/>
      <c r="I11" s="392"/>
      <c r="J11" s="392"/>
      <c r="K11" s="392"/>
      <c r="L11" s="392"/>
      <c r="M11" s="392">
        <v>8</v>
      </c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3"/>
      <c r="AO11" s="394"/>
      <c r="AP11" s="394"/>
      <c r="AQ11" s="380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</row>
    <row r="12" spans="1:113" ht="18" customHeight="1" x14ac:dyDescent="0.25">
      <c r="A12" s="560">
        <v>45293</v>
      </c>
      <c r="B12" s="371"/>
      <c r="C12" s="431" t="s">
        <v>17083</v>
      </c>
      <c r="D12" s="353" t="str">
        <f>+IFERROR(INDEX('Mã KH'!$C$3:$C$4984,MATCH('Côp+Mega+BigC HN lẻ-T2'!$C12,'Mã KH'!$A$3:$A$4984,0)),"")</f>
        <v>69 Kim Đồng, Phường Giáp Bát, Hoàng Mai, Hà Nội</v>
      </c>
      <c r="E12" s="362">
        <v>15558</v>
      </c>
      <c r="F12" s="391"/>
      <c r="G12" s="392"/>
      <c r="H12" s="392"/>
      <c r="I12" s="392"/>
      <c r="J12" s="392"/>
      <c r="K12" s="392"/>
      <c r="L12" s="392"/>
      <c r="M12" s="392">
        <v>15</v>
      </c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3"/>
      <c r="AO12" s="394"/>
      <c r="AP12" s="394"/>
      <c r="AQ12" s="380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</row>
    <row r="13" spans="1:113" ht="18" customHeight="1" x14ac:dyDescent="0.25">
      <c r="A13" s="560">
        <v>45293</v>
      </c>
      <c r="B13" s="371"/>
      <c r="C13" s="431" t="s">
        <v>17084</v>
      </c>
      <c r="D13" s="353" t="str">
        <f>+IFERROR(INDEX('Mã KH'!$C$3:$C$4984,MATCH('Côp+Mega+BigC HN lẻ-T2'!$C13,'Mã KH'!$A$3:$A$4984,0)),"")</f>
        <v>Tầng G1 - Rice City Linh Đàm - CT5, KĐT mới Tây nam hồ Linh Đàm, Phường Hoàng Liệt, Hoàng Mai, Hà Nội</v>
      </c>
      <c r="E13" s="362">
        <v>15552</v>
      </c>
      <c r="F13" s="391"/>
      <c r="G13" s="392"/>
      <c r="H13" s="392"/>
      <c r="I13" s="392"/>
      <c r="J13" s="392"/>
      <c r="K13" s="392"/>
      <c r="L13" s="392"/>
      <c r="M13" s="392">
        <v>8</v>
      </c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2"/>
      <c r="AM13" s="392"/>
      <c r="AN13" s="393"/>
      <c r="AO13" s="394"/>
      <c r="AP13" s="394"/>
      <c r="AQ13" s="380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</row>
    <row r="14" spans="1:113" ht="18" customHeight="1" x14ac:dyDescent="0.25">
      <c r="A14" s="560">
        <v>45293</v>
      </c>
      <c r="B14" s="371"/>
      <c r="C14" s="431" t="s">
        <v>17085</v>
      </c>
      <c r="D14" s="353" t="str">
        <f>+IFERROR(INDEX('Mã KH'!$C$3:$C$4984,MATCH('Côp+Mega+BigC HN lẻ-T2'!$C14,'Mã KH'!$A$3:$A$4984,0)),"")</f>
        <v>12 Tam Trinh, Phường Vĩnh Tuy, Hoàng Mai, Hà Nội</v>
      </c>
      <c r="E14" s="362">
        <v>15540</v>
      </c>
      <c r="F14" s="391"/>
      <c r="G14" s="392"/>
      <c r="H14" s="392"/>
      <c r="I14" s="392"/>
      <c r="J14" s="392"/>
      <c r="K14" s="392"/>
      <c r="L14" s="392"/>
      <c r="M14" s="392">
        <v>10</v>
      </c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392"/>
      <c r="AL14" s="392"/>
      <c r="AM14" s="392"/>
      <c r="AN14" s="393"/>
      <c r="AO14" s="394"/>
      <c r="AP14" s="394"/>
      <c r="AQ14" s="380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</row>
    <row r="15" spans="1:113" ht="18" customHeight="1" x14ac:dyDescent="0.25">
      <c r="A15" s="560">
        <v>45293</v>
      </c>
      <c r="B15" s="621" t="s">
        <v>17036</v>
      </c>
      <c r="C15" s="431" t="s">
        <v>17086</v>
      </c>
      <c r="D15" s="353" t="str">
        <f>+IFERROR(INDEX('Mã KH'!$C$3:$C$4984,MATCH('Côp+Mega+BigC HN lẻ-T2'!$C15,'Mã KH'!$A$3:$A$4984,0)),"")</f>
        <v>Số 42 + 42A phố Lạc Trung, phường Vĩnh Tuy, Hai Bà Trưng, Hà Nội</v>
      </c>
      <c r="E15" s="362">
        <v>15547</v>
      </c>
      <c r="F15" s="391"/>
      <c r="G15" s="392"/>
      <c r="H15" s="392"/>
      <c r="I15" s="392"/>
      <c r="J15" s="392"/>
      <c r="K15" s="392"/>
      <c r="L15" s="392"/>
      <c r="M15" s="392">
        <v>8</v>
      </c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92"/>
      <c r="AM15" s="392"/>
      <c r="AN15" s="393"/>
      <c r="AO15" s="394"/>
      <c r="AP15" s="394"/>
      <c r="AQ15" s="380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</row>
    <row r="16" spans="1:113" ht="18" customHeight="1" x14ac:dyDescent="0.25">
      <c r="A16" s="560">
        <v>45293</v>
      </c>
      <c r="B16" s="621" t="s">
        <v>4759</v>
      </c>
      <c r="C16" s="431" t="s">
        <v>17087</v>
      </c>
      <c r="D16" s="353" t="str">
        <f>+IFERROR(INDEX('Mã KH'!$C$3:$C$4984,MATCH('Côp+Mega+BigC HN lẻ-T2'!$C16,'Mã KH'!$A$3:$A$4984,0)),"")</f>
        <v>370 Nguyễn Trãi, Phường Thanh Xuân Trung, Thanh Xuân, Hà Nội</v>
      </c>
      <c r="E16" s="362">
        <v>15538</v>
      </c>
      <c r="F16" s="391"/>
      <c r="G16" s="392"/>
      <c r="H16" s="392"/>
      <c r="I16" s="392"/>
      <c r="J16" s="392"/>
      <c r="K16" s="392"/>
      <c r="L16" s="392"/>
      <c r="M16" s="392">
        <v>10</v>
      </c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3"/>
      <c r="AO16" s="394"/>
      <c r="AP16" s="394"/>
      <c r="AQ16" s="380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</row>
    <row r="17" spans="1:113" ht="18" customHeight="1" x14ac:dyDescent="0.25">
      <c r="A17" s="560">
        <v>45293</v>
      </c>
      <c r="B17" s="621" t="s">
        <v>17088</v>
      </c>
      <c r="C17" s="431" t="s">
        <v>17089</v>
      </c>
      <c r="D17" s="353" t="str">
        <f>+IFERROR(INDEX('Mã KH'!$C$3:$C$4984,MATCH('Côp+Mega+BigC HN lẻ-T2'!$C17,'Mã KH'!$A$3:$A$4984,0)),"")</f>
        <v>139 H Chiến Thắng, Xã Xuân Triều, Thanh Trì, Hà Nội</v>
      </c>
      <c r="E17" s="362">
        <v>15544</v>
      </c>
      <c r="F17" s="391"/>
      <c r="G17" s="392"/>
      <c r="H17" s="392"/>
      <c r="I17" s="392"/>
      <c r="J17" s="392"/>
      <c r="K17" s="392"/>
      <c r="L17" s="392"/>
      <c r="M17" s="392">
        <v>10</v>
      </c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2"/>
      <c r="AM17" s="392"/>
      <c r="AN17" s="393"/>
      <c r="AO17" s="394"/>
      <c r="AP17" s="394"/>
      <c r="AQ17" s="380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</row>
    <row r="18" spans="1:113" ht="18" customHeight="1" x14ac:dyDescent="0.25">
      <c r="A18" s="560">
        <v>45293</v>
      </c>
      <c r="B18" s="621" t="s">
        <v>17039</v>
      </c>
      <c r="C18" s="431" t="s">
        <v>17090</v>
      </c>
      <c r="D18" s="353" t="str">
        <f>+IFERROR(INDEX('Mã KH'!$C$3:$C$4984,MATCH('Côp+Mega+BigC HN lẻ-T2'!$C18,'Mã KH'!$A$3:$A$4984,0)),"")</f>
        <v>V11-A01, Lô đất TTDV 01, Khu đô thị mới An Hưng, Phường La Khê, Hà Đông, Hà Nội</v>
      </c>
      <c r="E18" s="362">
        <v>15559</v>
      </c>
      <c r="F18" s="391"/>
      <c r="G18" s="392"/>
      <c r="H18" s="392"/>
      <c r="I18" s="392"/>
      <c r="J18" s="392"/>
      <c r="K18" s="392"/>
      <c r="L18" s="392"/>
      <c r="M18" s="392">
        <v>8</v>
      </c>
      <c r="N18" s="392"/>
      <c r="O18" s="392"/>
      <c r="P18" s="39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2"/>
      <c r="AM18" s="392"/>
      <c r="AN18" s="393"/>
      <c r="AO18" s="394"/>
      <c r="AP18" s="394"/>
      <c r="AQ18" s="380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</row>
    <row r="19" spans="1:113" ht="18" customHeight="1" x14ac:dyDescent="0.25">
      <c r="A19" s="560">
        <v>45293</v>
      </c>
      <c r="B19" s="622" t="s">
        <v>17091</v>
      </c>
      <c r="C19" s="431" t="s">
        <v>17092</v>
      </c>
      <c r="D19" s="353" t="str">
        <f>+IFERROR(INDEX('Mã KH'!$C$3:$C$4984,MATCH('Côp+Mega+BigC HN lẻ-T2'!$C19,'Mã KH'!$A$3:$A$4984,0)),"")</f>
        <v>70 Ngụy Như Kon Tum, Phường Nhân Chính, Thanh Xuân, Hà Nội</v>
      </c>
      <c r="E19" s="362">
        <v>15543</v>
      </c>
      <c r="F19" s="391"/>
      <c r="G19" s="392"/>
      <c r="H19" s="392"/>
      <c r="I19" s="392"/>
      <c r="J19" s="392"/>
      <c r="K19" s="392"/>
      <c r="L19" s="392"/>
      <c r="M19" s="392">
        <v>10</v>
      </c>
      <c r="N19" s="392"/>
      <c r="O19" s="392"/>
      <c r="P19" s="392"/>
      <c r="Q19" s="392"/>
      <c r="R19" s="392"/>
      <c r="S19" s="392"/>
      <c r="T19" s="392"/>
      <c r="U19" s="392"/>
      <c r="V19" s="392"/>
      <c r="W19" s="392"/>
      <c r="X19" s="392"/>
      <c r="Y19" s="392"/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2"/>
      <c r="AN19" s="393"/>
      <c r="AO19" s="394"/>
      <c r="AP19" s="394"/>
      <c r="AQ19" s="380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</row>
    <row r="20" spans="1:113" ht="18" customHeight="1" x14ac:dyDescent="0.25">
      <c r="A20" s="560">
        <v>45293</v>
      </c>
      <c r="B20" s="622" t="s">
        <v>17093</v>
      </c>
      <c r="C20" s="431" t="s">
        <v>17094</v>
      </c>
      <c r="D20" s="353" t="str">
        <f>+IFERROR(INDEX('Mã KH'!$C$3:$C$4984,MATCH('Côp+Mega+BigC HN lẻ-T2'!$C20,'Mã KH'!$A$3:$A$4984,0)),"")</f>
        <v>13-C12 tập thể Đại Học Ngoại Ngữ, Phường Dịch Vọng Hậu, Cầu Giấy, Hà Nội</v>
      </c>
      <c r="E20" s="362">
        <v>15539</v>
      </c>
      <c r="F20" s="391"/>
      <c r="G20" s="392"/>
      <c r="H20" s="392"/>
      <c r="I20" s="392"/>
      <c r="J20" s="392"/>
      <c r="K20" s="392"/>
      <c r="L20" s="392"/>
      <c r="M20" s="392">
        <v>10</v>
      </c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3"/>
      <c r="AO20" s="394"/>
      <c r="AP20" s="394"/>
      <c r="AQ20" s="380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</row>
    <row r="21" spans="1:113" ht="18" customHeight="1" x14ac:dyDescent="0.25">
      <c r="A21" s="560">
        <v>45293</v>
      </c>
      <c r="B21" s="371"/>
      <c r="C21" s="431" t="s">
        <v>17095</v>
      </c>
      <c r="D21" s="353" t="str">
        <f>+IFERROR(INDEX('Mã KH'!$C$3:$C$4984,MATCH('Côp+Mega+BigC HN lẻ-T2'!$C21,'Mã KH'!$A$3:$A$4984,0)),"")</f>
        <v>18 Nguyễn Khánh Toàn, Phường Quan Hoa, Cầu Giấy, Hà Nội</v>
      </c>
      <c r="E21" s="362">
        <v>15553</v>
      </c>
      <c r="F21" s="391"/>
      <c r="G21" s="392"/>
      <c r="H21" s="392"/>
      <c r="I21" s="392"/>
      <c r="J21" s="392"/>
      <c r="K21" s="392"/>
      <c r="L21" s="392"/>
      <c r="M21" s="392">
        <v>15</v>
      </c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3"/>
      <c r="AO21" s="394"/>
      <c r="AP21" s="394"/>
      <c r="AQ21" s="380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</row>
    <row r="22" spans="1:113" s="402" customFormat="1" ht="18" customHeight="1" x14ac:dyDescent="0.25">
      <c r="A22" s="560">
        <v>45293</v>
      </c>
      <c r="B22" s="371"/>
      <c r="C22" s="431" t="s">
        <v>17096</v>
      </c>
      <c r="D22" s="353" t="str">
        <f>+IFERROR(INDEX('Mã KH'!$C$3:$C$4984,MATCH('Côp+Mega+BigC HN lẻ-T2'!$C22,'Mã KH'!$A$3:$A$4984,0)),"")</f>
        <v>40 Trung Hòa, Phường Trung Hòa, Cầu Giấy, Hà Nội</v>
      </c>
      <c r="E22" s="362">
        <v>15550</v>
      </c>
      <c r="F22" s="391"/>
      <c r="G22" s="392"/>
      <c r="H22" s="392"/>
      <c r="I22" s="392"/>
      <c r="J22" s="392"/>
      <c r="K22" s="392"/>
      <c r="L22" s="392"/>
      <c r="M22" s="392">
        <v>8</v>
      </c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3"/>
      <c r="AO22" s="394"/>
      <c r="AP22" s="394"/>
      <c r="AQ22" s="380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</row>
    <row r="23" spans="1:113" ht="18" customHeight="1" x14ac:dyDescent="0.25">
      <c r="A23" s="560">
        <v>45293</v>
      </c>
      <c r="B23" s="371"/>
      <c r="C23" s="431" t="s">
        <v>17097</v>
      </c>
      <c r="D23" s="353" t="str">
        <f>+IFERROR(INDEX('Mã KH'!$C$3:$C$4984,MATCH('Côp+Mega+BigC HN lẻ-T2'!$C23,'Mã KH'!$A$3:$A$4984,0)),"")</f>
        <v>Lô 41, khu nhà ở thấp TT4, khu đô thị Mỹ Đình - Sông Đà, Phường Mỹ Đình, Nam Từ Liêm, Hà Nội</v>
      </c>
      <c r="E23" s="362">
        <v>15557</v>
      </c>
      <c r="F23" s="391"/>
      <c r="G23" s="392"/>
      <c r="H23" s="392"/>
      <c r="I23" s="392"/>
      <c r="J23" s="392"/>
      <c r="K23" s="392"/>
      <c r="L23" s="392"/>
      <c r="M23" s="392">
        <v>10</v>
      </c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3"/>
      <c r="AO23" s="394"/>
      <c r="AP23" s="394"/>
      <c r="AQ23" s="380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</row>
    <row r="24" spans="1:113" ht="18" customHeight="1" x14ac:dyDescent="0.25">
      <c r="A24" s="560">
        <v>45293</v>
      </c>
      <c r="B24" s="622" t="s">
        <v>17098</v>
      </c>
      <c r="C24" s="431" t="s">
        <v>17099</v>
      </c>
      <c r="D24" s="353" t="str">
        <f>+IFERROR(INDEX('Mã KH'!$C$3:$C$4984,MATCH('Côp+Mega+BigC HN lẻ-T2'!$C24,'Mã KH'!$A$3:$A$4984,0)),"")</f>
        <v>38 Xuân La, Phường Xuân La, Tây Hồ, Hà Nội</v>
      </c>
      <c r="E24" s="362">
        <v>15548</v>
      </c>
      <c r="F24" s="391"/>
      <c r="G24" s="392"/>
      <c r="H24" s="392"/>
      <c r="I24" s="392"/>
      <c r="J24" s="392"/>
      <c r="K24" s="392"/>
      <c r="L24" s="392"/>
      <c r="M24" s="392">
        <v>10</v>
      </c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3"/>
      <c r="AO24" s="394"/>
      <c r="AP24" s="394"/>
      <c r="AQ24" s="380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</row>
    <row r="25" spans="1:113" ht="18" customHeight="1" x14ac:dyDescent="0.25">
      <c r="A25" s="560">
        <v>45293</v>
      </c>
      <c r="B25" s="371"/>
      <c r="C25" s="431" t="s">
        <v>17100</v>
      </c>
      <c r="D25" s="353" t="str">
        <f>+IFERROR(INDEX('Mã KH'!$C$3:$C$4984,MATCH('Côp+Mega+BigC HN lẻ-T2'!$C25,'Mã KH'!$A$3:$A$4984,0)),"")</f>
        <v>73 đường Xuân La, Phường Xuân La, Tây Hồ, Hà Nội</v>
      </c>
      <c r="E25" s="362">
        <v>15537</v>
      </c>
      <c r="F25" s="391"/>
      <c r="G25" s="392"/>
      <c r="H25" s="392"/>
      <c r="I25" s="392"/>
      <c r="J25" s="392"/>
      <c r="K25" s="392"/>
      <c r="L25" s="392"/>
      <c r="M25" s="392">
        <v>10</v>
      </c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3"/>
      <c r="AO25" s="394"/>
      <c r="AP25" s="394"/>
      <c r="AQ25" s="380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</row>
    <row r="26" spans="1:113" ht="18" customHeight="1" x14ac:dyDescent="0.25">
      <c r="A26" s="560">
        <v>45293</v>
      </c>
      <c r="B26" s="622" t="s">
        <v>17101</v>
      </c>
      <c r="C26" s="431" t="s">
        <v>17102</v>
      </c>
      <c r="D26" s="353" t="str">
        <f>+IFERROR(INDEX('Mã KH'!$C$3:$C$4984,MATCH('Côp+Mega+BigC HN lẻ-T2'!$C26,'Mã KH'!$A$3:$A$4984,0)),"")</f>
        <v>16 Văn Cao, Phường Liễu Giai, Ba Đình, Hà Nội</v>
      </c>
      <c r="E26" s="362">
        <v>15562</v>
      </c>
      <c r="F26" s="391"/>
      <c r="G26" s="392"/>
      <c r="H26" s="392"/>
      <c r="I26" s="392"/>
      <c r="J26" s="392"/>
      <c r="K26" s="392"/>
      <c r="L26" s="392"/>
      <c r="M26" s="392">
        <v>10</v>
      </c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3"/>
      <c r="AO26" s="394"/>
      <c r="AP26" s="394"/>
      <c r="AQ26" s="380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</row>
    <row r="27" spans="1:113" ht="18" customHeight="1" x14ac:dyDescent="0.25">
      <c r="A27" s="560">
        <v>45293</v>
      </c>
      <c r="B27" s="371"/>
      <c r="C27" s="431" t="s">
        <v>17103</v>
      </c>
      <c r="D27" s="353" t="str">
        <f>+IFERROR(INDEX('Mã KH'!$C$3:$C$4984,MATCH('Côp+Mega+BigC HN lẻ-T2'!$C27,'Mã KH'!$A$3:$A$4984,0)),"")</f>
        <v>Tầng 1 và tầng 2, Số 442 Đội Cấn, Phường Cống Vị, Ba Đình, Hà Nội</v>
      </c>
      <c r="E27" s="362">
        <v>15542</v>
      </c>
      <c r="F27" s="391"/>
      <c r="G27" s="392"/>
      <c r="H27" s="392"/>
      <c r="I27" s="392"/>
      <c r="J27" s="392"/>
      <c r="K27" s="392"/>
      <c r="L27" s="392"/>
      <c r="M27" s="392">
        <v>8</v>
      </c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3"/>
      <c r="AO27" s="394"/>
      <c r="AP27" s="394"/>
      <c r="AQ27" s="380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</row>
    <row r="28" spans="1:113" ht="18" customHeight="1" x14ac:dyDescent="0.25">
      <c r="A28" s="560">
        <v>45293</v>
      </c>
      <c r="B28" s="371"/>
      <c r="C28" s="431" t="s">
        <v>17104</v>
      </c>
      <c r="D28" s="353" t="str">
        <f>+IFERROR(INDEX('Mã KH'!$C$3:$C$4984,MATCH('Côp+Mega+BigC HN lẻ-T2'!$C28,'Mã KH'!$A$3:$A$4984,0)),"")</f>
        <v>16B Hàng Than, Phường Trung Trực, Ba Đình, Hà Nội</v>
      </c>
      <c r="E28" s="362">
        <v>15549</v>
      </c>
      <c r="F28" s="391"/>
      <c r="G28" s="392"/>
      <c r="H28" s="392"/>
      <c r="I28" s="392"/>
      <c r="J28" s="392"/>
      <c r="K28" s="392"/>
      <c r="L28" s="392"/>
      <c r="M28" s="392">
        <v>8</v>
      </c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3"/>
      <c r="AO28" s="394"/>
      <c r="AP28" s="394"/>
      <c r="AQ28" s="380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</row>
    <row r="29" spans="1:113" ht="18" customHeight="1" x14ac:dyDescent="0.25">
      <c r="A29" s="560">
        <v>45293</v>
      </c>
      <c r="B29" s="622" t="s">
        <v>17105</v>
      </c>
      <c r="C29" s="431" t="s">
        <v>17106</v>
      </c>
      <c r="D29" s="353" t="str">
        <f>+IFERROR(INDEX('Mã KH'!$C$3:$C$4984,MATCH('Côp+Mega+BigC HN lẻ-T2'!$C29,'Mã KH'!$A$3:$A$4984,0)),"")</f>
        <v>29 Hàng Phèn, , Hoàn Kiếm, Hà Nội</v>
      </c>
      <c r="E29" s="362">
        <v>15554</v>
      </c>
      <c r="F29" s="391"/>
      <c r="G29" s="392"/>
      <c r="H29" s="392"/>
      <c r="I29" s="392"/>
      <c r="J29" s="392"/>
      <c r="K29" s="392"/>
      <c r="L29" s="392"/>
      <c r="M29" s="392">
        <v>8</v>
      </c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2"/>
      <c r="AN29" s="393"/>
      <c r="AO29" s="394"/>
      <c r="AP29" s="394"/>
      <c r="AQ29" s="380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</row>
    <row r="30" spans="1:113" ht="18" customHeight="1" x14ac:dyDescent="0.25">
      <c r="A30" s="560">
        <v>45293</v>
      </c>
      <c r="B30" s="371"/>
      <c r="C30" s="431" t="s">
        <v>17107</v>
      </c>
      <c r="D30" s="353" t="str">
        <f>+IFERROR(INDEX('Mã KH'!$C$3:$C$4984,MATCH('Côp+Mega+BigC HN lẻ-T2'!$C30,'Mã KH'!$A$3:$A$4984,0)),"")</f>
        <v xml:space="preserve">số 25 phố nhà thờ , hàng trống , hoàn kiếm , hnoii </v>
      </c>
      <c r="E30" s="362">
        <v>15563</v>
      </c>
      <c r="F30" s="391"/>
      <c r="G30" s="392"/>
      <c r="H30" s="392"/>
      <c r="I30" s="392"/>
      <c r="J30" s="392"/>
      <c r="K30" s="392"/>
      <c r="L30" s="392"/>
      <c r="M30" s="392">
        <v>15</v>
      </c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2"/>
      <c r="AN30" s="393"/>
      <c r="AO30" s="394"/>
      <c r="AP30" s="394"/>
      <c r="AQ30" s="380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</row>
    <row r="31" spans="1:113" ht="18" customHeight="1" x14ac:dyDescent="0.25">
      <c r="A31" s="560">
        <v>45293</v>
      </c>
      <c r="B31" s="371"/>
      <c r="C31" s="431" t="s">
        <v>17108</v>
      </c>
      <c r="D31" s="353" t="str">
        <f>+IFERROR(INDEX('Mã KH'!$C$3:$C$4984,MATCH('Côp+Mega+BigC HN lẻ-T2'!$C31,'Mã KH'!$A$3:$A$4984,0)),"")</f>
        <v>36 phố Tràng Tiền, Phường Tràng Tiền, Hoàn Kiếm, Hà Nội</v>
      </c>
      <c r="E31" s="362">
        <v>15545</v>
      </c>
      <c r="F31" s="391"/>
      <c r="G31" s="392"/>
      <c r="H31" s="392"/>
      <c r="I31" s="392"/>
      <c r="J31" s="392"/>
      <c r="K31" s="392"/>
      <c r="L31" s="392"/>
      <c r="M31" s="392">
        <v>8</v>
      </c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  <c r="AL31" s="392"/>
      <c r="AM31" s="392"/>
      <c r="AN31" s="393"/>
      <c r="AO31" s="394"/>
      <c r="AP31" s="394"/>
      <c r="AQ31" s="380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</row>
    <row r="32" spans="1:113" ht="18" customHeight="1" x14ac:dyDescent="0.25">
      <c r="A32" s="560">
        <v>45293</v>
      </c>
      <c r="B32" s="622" t="s">
        <v>17109</v>
      </c>
      <c r="C32" s="431" t="s">
        <v>17110</v>
      </c>
      <c r="D32" s="353" t="str">
        <f>+IFERROR(INDEX('Mã KH'!$C$3:$C$4984,MATCH('Côp+Mega+BigC HN lẻ-T2'!$C32,'Mã KH'!$A$3:$A$4984,0)),"")</f>
        <v>420 Đê La Thành, Phường Ô Chợ Dừa, Đống Đa, Hà Nội</v>
      </c>
      <c r="E32" s="362">
        <v>15556</v>
      </c>
      <c r="F32" s="391"/>
      <c r="G32" s="392"/>
      <c r="H32" s="392"/>
      <c r="I32" s="392"/>
      <c r="J32" s="392"/>
      <c r="K32" s="392"/>
      <c r="L32" s="392"/>
      <c r="M32" s="392">
        <v>12</v>
      </c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3"/>
      <c r="AO32" s="394"/>
      <c r="AP32" s="394"/>
      <c r="AQ32" s="380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</row>
    <row r="33" spans="1:113" ht="18" customHeight="1" x14ac:dyDescent="0.25">
      <c r="A33" s="560">
        <v>45293</v>
      </c>
      <c r="B33" s="371"/>
      <c r="C33" s="431" t="s">
        <v>17111</v>
      </c>
      <c r="D33" s="353" t="str">
        <f>+IFERROR(INDEX('Mã KH'!$C$3:$C$4984,MATCH('Côp+Mega+BigC HN lẻ-T2'!$C33,'Mã KH'!$A$3:$A$4984,0)),"")</f>
        <v>91 Nam Đồng, Phường Nam Đồng, Đống Đa, Hà Nội</v>
      </c>
      <c r="E33" s="362">
        <v>15561</v>
      </c>
      <c r="F33" s="391"/>
      <c r="G33" s="392"/>
      <c r="H33" s="392"/>
      <c r="I33" s="392"/>
      <c r="J33" s="392"/>
      <c r="K33" s="392"/>
      <c r="L33" s="392"/>
      <c r="M33" s="392">
        <v>10</v>
      </c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  <c r="AL33" s="392"/>
      <c r="AM33" s="392"/>
      <c r="AN33" s="393"/>
      <c r="AO33" s="394"/>
      <c r="AP33" s="394"/>
      <c r="AQ33" s="380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</row>
    <row r="34" spans="1:113" ht="18" customHeight="1" x14ac:dyDescent="0.25">
      <c r="A34" s="560">
        <v>45293</v>
      </c>
      <c r="B34" s="371"/>
      <c r="C34" s="431" t="s">
        <v>17112</v>
      </c>
      <c r="D34" s="353" t="str">
        <f>+IFERROR(INDEX('Mã KH'!$C$3:$C$4984,MATCH('Côp+Mega+BigC HN lẻ-T2'!$C34,'Mã KH'!$A$3:$A$4984,0)),"")</f>
        <v>Số 01, nhà C2, khu tập thể quân đội Nam Đồng, Phường Nam Đồng, Đống Đa, Hà Nội</v>
      </c>
      <c r="E34" s="362">
        <v>15551</v>
      </c>
      <c r="F34" s="391"/>
      <c r="G34" s="392"/>
      <c r="H34" s="392"/>
      <c r="I34" s="392"/>
      <c r="J34" s="392"/>
      <c r="K34" s="392"/>
      <c r="L34" s="392"/>
      <c r="M34" s="392">
        <v>10</v>
      </c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3"/>
      <c r="AO34" s="394"/>
      <c r="AP34" s="394"/>
      <c r="AQ34" s="380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</row>
    <row r="35" spans="1:113" ht="18" customHeight="1" x14ac:dyDescent="0.25">
      <c r="A35" s="560">
        <v>45293</v>
      </c>
      <c r="B35" s="622" t="s">
        <v>17042</v>
      </c>
      <c r="C35" s="431" t="s">
        <v>17113</v>
      </c>
      <c r="D35" s="353" t="str">
        <f>+IFERROR(INDEX('Mã KH'!$C$3:$C$4984,MATCH('Côp+Mega+BigC HN lẻ-T2'!$C35,'Mã KH'!$A$3:$A$4984,0)),"")</f>
        <v xml:space="preserve">CT1A - Số 30 Trần Hữu Dục , Cầu Diễn , Nam Từ Liêm </v>
      </c>
      <c r="E35" s="362">
        <v>11397</v>
      </c>
      <c r="F35" s="391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>
        <v>3</v>
      </c>
      <c r="X35" s="392">
        <v>3</v>
      </c>
      <c r="Y35" s="392"/>
      <c r="Z35" s="392"/>
      <c r="AA35" s="392"/>
      <c r="AB35" s="392">
        <v>6</v>
      </c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3"/>
      <c r="AO35" s="394"/>
      <c r="AP35" s="394"/>
      <c r="AQ35" s="380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</row>
    <row r="36" spans="1:113" ht="18" customHeight="1" x14ac:dyDescent="0.25">
      <c r="A36" s="623"/>
      <c r="B36" s="624"/>
      <c r="C36" s="625"/>
      <c r="D36" s="603" t="str">
        <f>+IFERROR(INDEX('Mã KH'!$C$3:$C$4984,MATCH('Côp+Mega+BigC HN lẻ-T2'!$C36,'Mã KH'!$A$3:$A$4984,0)),"")</f>
        <v/>
      </c>
      <c r="E36" s="602"/>
      <c r="F36" s="627"/>
      <c r="G36" s="628"/>
      <c r="H36" s="628"/>
      <c r="I36" s="628"/>
      <c r="J36" s="628"/>
      <c r="K36" s="628"/>
      <c r="L36" s="628"/>
      <c r="M36" s="628"/>
      <c r="N36" s="628"/>
      <c r="O36" s="628"/>
      <c r="P36" s="628"/>
      <c r="Q36" s="628"/>
      <c r="R36" s="628"/>
      <c r="S36" s="628"/>
      <c r="T36" s="628"/>
      <c r="U36" s="628"/>
      <c r="V36" s="628"/>
      <c r="W36" s="628"/>
      <c r="X36" s="628"/>
      <c r="Y36" s="628"/>
      <c r="Z36" s="628"/>
      <c r="AA36" s="628"/>
      <c r="AB36" s="628"/>
      <c r="AC36" s="628"/>
      <c r="AD36" s="628"/>
      <c r="AE36" s="628"/>
      <c r="AF36" s="628"/>
      <c r="AG36" s="628"/>
      <c r="AH36" s="628"/>
      <c r="AI36" s="628"/>
      <c r="AJ36" s="628"/>
      <c r="AK36" s="628"/>
      <c r="AL36" s="628"/>
      <c r="AM36" s="628"/>
      <c r="AN36" s="629"/>
      <c r="AO36" s="630"/>
      <c r="AP36" s="630"/>
      <c r="AQ36" s="631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</row>
    <row r="37" spans="1:113" ht="18" customHeight="1" x14ac:dyDescent="0.25">
      <c r="B37" s="371"/>
      <c r="C37" s="353"/>
      <c r="D37" s="372" t="s">
        <v>17169</v>
      </c>
      <c r="E37" s="362"/>
      <c r="F37" s="391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3"/>
      <c r="AO37" s="394"/>
      <c r="AP37" s="394"/>
      <c r="AQ37" s="380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</row>
    <row r="38" spans="1:113" ht="18" customHeight="1" x14ac:dyDescent="0.25">
      <c r="A38" s="560">
        <v>45324</v>
      </c>
      <c r="B38" s="620" t="s">
        <v>17098</v>
      </c>
      <c r="C38" s="431" t="s">
        <v>17170</v>
      </c>
      <c r="D38" s="353" t="str">
        <f>+IFERROR(INDEX('Mã KH'!$C$3:$C$4984,MATCH('Côp+Mega+BigC HN lẻ-T2'!$C38,'Mã KH'!$A$3:$A$4984,0)),"")</f>
        <v>Tầng hầm B1 , lotte maill Hà Nội , số 272 Võ Chí Công , Phường Phú Thượng , Tây Hồ ,HN</v>
      </c>
      <c r="E38" s="362"/>
      <c r="F38" s="391">
        <v>7174</v>
      </c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>
        <v>40</v>
      </c>
      <c r="W38" s="392"/>
      <c r="X38" s="392">
        <v>5</v>
      </c>
      <c r="Y38" s="392"/>
      <c r="Z38" s="392"/>
      <c r="AA38" s="392"/>
      <c r="AB38" s="392"/>
      <c r="AC38" s="392">
        <v>20</v>
      </c>
      <c r="AD38" s="392"/>
      <c r="AE38" s="392"/>
      <c r="AF38" s="392"/>
      <c r="AG38" s="392"/>
      <c r="AH38" s="392"/>
      <c r="AI38" s="392"/>
      <c r="AJ38" s="392"/>
      <c r="AK38" s="392"/>
      <c r="AL38" s="392"/>
      <c r="AM38" s="392"/>
      <c r="AN38" s="393"/>
      <c r="AO38" s="394"/>
      <c r="AP38" s="394"/>
      <c r="AQ38" s="654" t="s">
        <v>17166</v>
      </c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</row>
    <row r="39" spans="1:113" ht="18" customHeight="1" x14ac:dyDescent="0.25">
      <c r="A39" s="560">
        <v>45324</v>
      </c>
      <c r="B39" s="620" t="s">
        <v>17093</v>
      </c>
      <c r="C39" s="431" t="s">
        <v>6922</v>
      </c>
      <c r="D39" s="353" t="str">
        <f>+IFERROR(INDEX('Mã KH'!$C$3:$C$4984,MATCH('Côp+Mega+BigC HN lẻ-T2'!$C39,'Mã KH'!$A$3:$A$4984,0)),"")</f>
        <v>222 Trần Duy Hưng, Trung Hòa, Cầu Giấy, HN</v>
      </c>
      <c r="E39" s="362"/>
      <c r="F39" s="391">
        <v>6884</v>
      </c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>
        <v>20</v>
      </c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  <c r="AL39" s="392"/>
      <c r="AM39" s="392"/>
      <c r="AN39" s="393"/>
      <c r="AO39" s="394"/>
      <c r="AP39" s="394"/>
      <c r="AQ39" s="626" t="s">
        <v>17175</v>
      </c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</row>
    <row r="40" spans="1:113" ht="18" customHeight="1" x14ac:dyDescent="0.25">
      <c r="A40" s="560">
        <v>45324</v>
      </c>
      <c r="B40" s="371"/>
      <c r="C40" s="431" t="s">
        <v>6922</v>
      </c>
      <c r="D40" s="353" t="str">
        <f>+IFERROR(INDEX('Mã KH'!$C$3:$C$4984,MATCH('Côp+Mega+BigC HN lẻ-T2'!$C40,'Mã KH'!$A$3:$A$4984,0)),"")</f>
        <v>222 Trần Duy Hưng, Trung Hòa, Cầu Giấy, HN</v>
      </c>
      <c r="E40" s="362"/>
      <c r="F40" s="391">
        <v>6883</v>
      </c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>
        <v>20</v>
      </c>
      <c r="W40" s="392">
        <v>20</v>
      </c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3"/>
      <c r="AO40" s="394"/>
      <c r="AP40" s="394"/>
      <c r="AQ40" s="380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</row>
    <row r="41" spans="1:113" ht="18" customHeight="1" x14ac:dyDescent="0.25">
      <c r="A41" s="560">
        <v>45324</v>
      </c>
      <c r="B41" s="620" t="s">
        <v>17042</v>
      </c>
      <c r="C41" s="431" t="s">
        <v>6926</v>
      </c>
      <c r="D41" s="353" t="str">
        <f>+IFERROR(INDEX('Mã KH'!$C$3:$C$4984,MATCH('Côp+Mega+BigC HN lẻ-T2'!$C41,'Mã KH'!$A$3:$A$4984,0)),"")</f>
        <v>Tops Market Garden, Mễ Trì, Từ Liêm, HN</v>
      </c>
      <c r="E41" s="362"/>
      <c r="F41" s="391">
        <v>7038</v>
      </c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  <c r="V41" s="392">
        <v>30</v>
      </c>
      <c r="W41" s="392">
        <v>20</v>
      </c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2"/>
      <c r="AN41" s="393"/>
      <c r="AO41" s="394"/>
      <c r="AP41" s="394"/>
      <c r="AQ41" s="380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</row>
    <row r="42" spans="1:113" ht="18" customHeight="1" x14ac:dyDescent="0.25">
      <c r="A42" s="560">
        <v>45324</v>
      </c>
      <c r="B42" s="371"/>
      <c r="C42" s="431" t="s">
        <v>7127</v>
      </c>
      <c r="D42" s="353" t="str">
        <f>+IFERROR(INDEX('Mã KH'!$C$3:$C$4984,MATCH('Côp+Mega+BigC HN lẻ-T2'!$C42,'Mã KH'!$A$3:$A$4984,0)),"")</f>
        <v>Hà Đông, HN</v>
      </c>
      <c r="E42" s="362">
        <v>26504982</v>
      </c>
      <c r="F42" s="391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>
        <v>40</v>
      </c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2"/>
      <c r="AN42" s="393"/>
      <c r="AO42" s="394"/>
      <c r="AP42" s="394"/>
      <c r="AQ42" s="380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</row>
    <row r="43" spans="1:113" ht="18" customHeight="1" x14ac:dyDescent="0.25">
      <c r="A43" s="560">
        <v>45324</v>
      </c>
      <c r="B43" s="622" t="s">
        <v>17109</v>
      </c>
      <c r="C43" s="431" t="s">
        <v>6551</v>
      </c>
      <c r="D43" s="353" t="str">
        <f>+IFERROR(INDEX('Mã KH'!$C$3:$C$4984,MATCH('Côp+Mega+BigC HN lẻ-T2'!$C43,'Mã KH'!$A$3:$A$4984,0)),"")</f>
        <v>BRGMART 36 Hoàng Cầu, Đống Đa, HN</v>
      </c>
      <c r="E43" s="362"/>
      <c r="F43" s="391">
        <v>7123</v>
      </c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>
        <v>10</v>
      </c>
      <c r="U43" s="392"/>
      <c r="V43" s="392">
        <v>20</v>
      </c>
      <c r="W43" s="392">
        <v>60</v>
      </c>
      <c r="X43" s="392"/>
      <c r="Y43" s="392"/>
      <c r="Z43" s="392"/>
      <c r="AA43" s="392"/>
      <c r="AB43" s="392"/>
      <c r="AC43" s="392"/>
      <c r="AD43" s="392">
        <v>20</v>
      </c>
      <c r="AE43" s="392"/>
      <c r="AF43" s="392"/>
      <c r="AG43" s="392"/>
      <c r="AH43" s="392"/>
      <c r="AI43" s="392"/>
      <c r="AJ43" s="392"/>
      <c r="AK43" s="392"/>
      <c r="AL43" s="392"/>
      <c r="AM43" s="392"/>
      <c r="AN43" s="393"/>
      <c r="AO43" s="394"/>
      <c r="AP43" s="394"/>
      <c r="AQ43" s="657" t="s">
        <v>17176</v>
      </c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</row>
    <row r="44" spans="1:113" ht="18" customHeight="1" x14ac:dyDescent="0.25">
      <c r="A44" s="560">
        <v>45324</v>
      </c>
      <c r="B44" s="371"/>
      <c r="C44" s="431" t="s">
        <v>17171</v>
      </c>
      <c r="D44" s="353" t="str">
        <f>+IFERROR(INDEX('Mã KH'!$C$3:$C$4984,MATCH('Côp+Mega+BigC HN lẻ-T2'!$C44,'Mã KH'!$A$3:$A$4984,0)),"")</f>
        <v>Tầng hầm 1 (B1), Trung tâm Lotte Hà Nội, số 54, đường Liễu G, Phường Cống Vị, Quận Ba Đình, Thành phố Hà Nội, Việt Nam</v>
      </c>
      <c r="E44" s="362"/>
      <c r="F44" s="391">
        <v>7173</v>
      </c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>
        <v>30</v>
      </c>
      <c r="W44" s="392"/>
      <c r="X44" s="392">
        <v>20</v>
      </c>
      <c r="Y44" s="392"/>
      <c r="Z44" s="392"/>
      <c r="AA44" s="392"/>
      <c r="AB44" s="392"/>
      <c r="AC44" s="392">
        <v>30</v>
      </c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3"/>
      <c r="AO44" s="394"/>
      <c r="AP44" s="394"/>
      <c r="AQ44" s="380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</row>
    <row r="45" spans="1:113" ht="18" customHeight="1" x14ac:dyDescent="0.25">
      <c r="A45" s="560">
        <v>45324</v>
      </c>
      <c r="B45" s="371"/>
      <c r="C45" s="431" t="s">
        <v>17172</v>
      </c>
      <c r="D45" s="353" t="str">
        <f>+IFERROR(INDEX('Mã KH'!$C$3:$C$4984,MATCH('Côp+Mega+BigC HN lẻ-T2'!$C45,'Mã KH'!$A$3:$A$4984,0)),"")</f>
        <v>Lotte Mart Cầu Giấy – 302 Cầu Giấy ,Phường Dịch Vọng,  Quận Cầu Giấy, Tp. Hà Nội</v>
      </c>
      <c r="E45" s="362"/>
      <c r="F45" s="391">
        <v>7175</v>
      </c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>
        <v>10</v>
      </c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  <c r="AL45" s="392"/>
      <c r="AM45" s="392"/>
      <c r="AN45" s="393"/>
      <c r="AO45" s="394"/>
      <c r="AP45" s="394"/>
      <c r="AQ45" s="380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</row>
    <row r="46" spans="1:113" ht="18" customHeight="1" x14ac:dyDescent="0.25">
      <c r="A46" s="560">
        <v>45324</v>
      </c>
      <c r="B46" s="656" t="s">
        <v>17036</v>
      </c>
      <c r="C46" s="431" t="s">
        <v>17173</v>
      </c>
      <c r="D46" s="353" t="str">
        <f>+IFERROR(INDEX('Mã KH'!$C$3:$C$4984,MATCH('Côp+Mega+BigC HN lẻ-T2'!$C46,'Mã KH'!$A$3:$A$4984,0)),"")</f>
        <v>C 423 Minh Khai, Hai Bà Trưng, HN</v>
      </c>
      <c r="E46" s="362">
        <v>11395</v>
      </c>
      <c r="F46" s="391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>
        <v>10</v>
      </c>
      <c r="X46" s="392"/>
      <c r="Y46" s="392"/>
      <c r="Z46" s="392"/>
      <c r="AA46" s="392"/>
      <c r="AB46" s="392">
        <v>3</v>
      </c>
      <c r="AC46" s="392"/>
      <c r="AD46" s="392">
        <v>6</v>
      </c>
      <c r="AE46" s="392"/>
      <c r="AF46" s="392"/>
      <c r="AG46" s="392"/>
      <c r="AH46" s="392"/>
      <c r="AI46" s="392"/>
      <c r="AJ46" s="392"/>
      <c r="AK46" s="392"/>
      <c r="AL46" s="392"/>
      <c r="AM46" s="392"/>
      <c r="AN46" s="393"/>
      <c r="AO46" s="394"/>
      <c r="AP46" s="394"/>
      <c r="AQ46" s="380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</row>
    <row r="47" spans="1:113" ht="18" customHeight="1" x14ac:dyDescent="0.25">
      <c r="A47" s="560">
        <v>45324</v>
      </c>
      <c r="B47" s="371"/>
      <c r="C47" s="431" t="s">
        <v>16922</v>
      </c>
      <c r="D47" s="353" t="str">
        <f>+IFERROR(INDEX('Mã KH'!$C$3:$C$4984,MATCH('Côp+Mega+BigC HN lẻ-T2'!$C47,'Mã KH'!$A$3:$A$4984,0)),"")</f>
        <v xml:space="preserve">Tòa no2 , 87 Lĩnh nam , Hoàng mai </v>
      </c>
      <c r="E47" s="362">
        <v>11447</v>
      </c>
      <c r="F47" s="391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>
        <v>5</v>
      </c>
      <c r="W47" s="392">
        <v>5</v>
      </c>
      <c r="X47" s="392">
        <v>5</v>
      </c>
      <c r="Y47" s="392"/>
      <c r="Z47" s="392"/>
      <c r="AA47" s="392"/>
      <c r="AB47" s="392"/>
      <c r="AC47" s="392"/>
      <c r="AD47" s="392"/>
      <c r="AE47" s="392"/>
      <c r="AF47" s="392"/>
      <c r="AG47" s="392"/>
      <c r="AH47" s="392">
        <v>5</v>
      </c>
      <c r="AI47" s="392">
        <v>5</v>
      </c>
      <c r="AJ47" s="392"/>
      <c r="AK47" s="392"/>
      <c r="AL47" s="392"/>
      <c r="AM47" s="392"/>
      <c r="AN47" s="393"/>
      <c r="AO47" s="394"/>
      <c r="AP47" s="394"/>
      <c r="AQ47" s="380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</row>
    <row r="48" spans="1:113" ht="18" customHeight="1" x14ac:dyDescent="0.25">
      <c r="A48" s="560">
        <v>45324</v>
      </c>
      <c r="B48" s="656" t="s">
        <v>17088</v>
      </c>
      <c r="C48" s="431" t="s">
        <v>17174</v>
      </c>
      <c r="D48" s="353" t="str">
        <f>+IFERROR(INDEX('Mã KH'!$C$3:$C$4984,MATCH('Côp+Mega+BigC HN lẻ-T2'!$C48,'Mã KH'!$A$3:$A$4984,0)),"")</f>
        <v>85-87 Yên Xá, Xã Tân Triều, Thanh Trì, HN</v>
      </c>
      <c r="E48" s="362"/>
      <c r="F48" s="391">
        <v>7053</v>
      </c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>
        <v>5</v>
      </c>
      <c r="W48" s="392">
        <v>3</v>
      </c>
      <c r="X48" s="392"/>
      <c r="Y48" s="392"/>
      <c r="Z48" s="392"/>
      <c r="AA48" s="392"/>
      <c r="AB48" s="392">
        <v>3</v>
      </c>
      <c r="AC48" s="392"/>
      <c r="AD48" s="392">
        <v>3</v>
      </c>
      <c r="AE48" s="392"/>
      <c r="AF48" s="392"/>
      <c r="AG48" s="392"/>
      <c r="AH48" s="392"/>
      <c r="AI48" s="392"/>
      <c r="AJ48" s="392"/>
      <c r="AK48" s="392"/>
      <c r="AL48" s="392"/>
      <c r="AM48" s="392"/>
      <c r="AN48" s="393"/>
      <c r="AO48" s="394"/>
      <c r="AP48" s="394"/>
      <c r="AQ48" s="380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</row>
    <row r="49" spans="1:113" ht="18" customHeight="1" x14ac:dyDescent="0.25">
      <c r="A49" s="623"/>
      <c r="B49" s="624"/>
      <c r="C49" s="625"/>
      <c r="D49" s="603"/>
      <c r="E49" s="602"/>
      <c r="F49" s="627"/>
      <c r="G49" s="628"/>
      <c r="H49" s="628"/>
      <c r="I49" s="628"/>
      <c r="J49" s="628"/>
      <c r="K49" s="628"/>
      <c r="L49" s="628"/>
      <c r="M49" s="628"/>
      <c r="N49" s="628"/>
      <c r="O49" s="628"/>
      <c r="P49" s="628"/>
      <c r="Q49" s="628"/>
      <c r="R49" s="628"/>
      <c r="S49" s="628"/>
      <c r="T49" s="628"/>
      <c r="U49" s="628"/>
      <c r="V49" s="628"/>
      <c r="W49" s="628"/>
      <c r="X49" s="628"/>
      <c r="Y49" s="628"/>
      <c r="Z49" s="628"/>
      <c r="AA49" s="628"/>
      <c r="AB49" s="628"/>
      <c r="AC49" s="628"/>
      <c r="AD49" s="628"/>
      <c r="AE49" s="628"/>
      <c r="AF49" s="628"/>
      <c r="AG49" s="628"/>
      <c r="AH49" s="628"/>
      <c r="AI49" s="628"/>
      <c r="AJ49" s="628"/>
      <c r="AK49" s="628"/>
      <c r="AL49" s="628"/>
      <c r="AM49" s="628"/>
      <c r="AN49" s="629"/>
      <c r="AO49" s="630"/>
      <c r="AP49" s="630"/>
      <c r="AQ49" s="631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</row>
    <row r="50" spans="1:113" ht="18" customHeight="1" x14ac:dyDescent="0.25">
      <c r="A50" s="655"/>
      <c r="B50" s="371"/>
      <c r="C50" s="431"/>
      <c r="D50" s="607" t="s">
        <v>17196</v>
      </c>
      <c r="E50" s="362"/>
      <c r="F50" s="391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  <c r="AL50" s="392"/>
      <c r="AM50" s="392"/>
      <c r="AN50" s="393"/>
      <c r="AO50" s="394"/>
      <c r="AP50" s="394"/>
      <c r="AQ50" s="380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</row>
    <row r="51" spans="1:113" ht="18" customHeight="1" x14ac:dyDescent="0.25">
      <c r="A51" s="560">
        <v>45353</v>
      </c>
      <c r="B51" s="620" t="s">
        <v>17081</v>
      </c>
      <c r="C51" s="431" t="s">
        <v>17228</v>
      </c>
      <c r="D51" s="353" t="str">
        <f>+IFERROR(INDEX('Mã KH'!$C$3:$C$4984,MATCH('Côp+Mega+BigC HN lẻ-T2'!$C51,'Mã KH'!$A$3:$A$4984,0)),"")</f>
        <v>Ki ốt số 2, tầng 1 TTTM tòa nhà CT12A, KĐT Kim Văn Kim Lũ, Phường Đại Kim, Quận Hoàng Mai, Thành phố Hà Nội, Việt Nam</v>
      </c>
      <c r="E51" s="362"/>
      <c r="F51" s="391">
        <v>7049</v>
      </c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>
        <v>65</v>
      </c>
      <c r="W51" s="392">
        <v>25</v>
      </c>
      <c r="X51" s="392"/>
      <c r="Y51" s="392"/>
      <c r="Z51" s="392"/>
      <c r="AA51" s="392"/>
      <c r="AB51" s="392"/>
      <c r="AC51" s="392"/>
      <c r="AD51" s="392"/>
      <c r="AE51" s="392"/>
      <c r="AF51" s="392"/>
      <c r="AG51" s="670">
        <v>15</v>
      </c>
      <c r="AH51" s="392"/>
      <c r="AI51" s="392"/>
      <c r="AJ51" s="392"/>
      <c r="AK51" s="392"/>
      <c r="AL51" s="392"/>
      <c r="AM51" s="392"/>
      <c r="AN51" s="393"/>
      <c r="AO51" s="394"/>
      <c r="AP51" s="394"/>
      <c r="AQ51" s="626" t="s">
        <v>17237</v>
      </c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</row>
    <row r="52" spans="1:113" ht="18" customHeight="1" x14ac:dyDescent="0.25">
      <c r="A52" s="560">
        <v>45353</v>
      </c>
      <c r="B52" s="620" t="s">
        <v>4815</v>
      </c>
      <c r="C52" s="431" t="s">
        <v>17229</v>
      </c>
      <c r="D52" s="353" t="str">
        <f>+IFERROR(INDEX('Mã KH'!$C$3:$C$4984,MATCH('Côp+Mega+BigC HN lẻ-T2'!$C52,'Mã KH'!$A$3:$A$4984,0)),"")</f>
        <v>Tập thể kho 708 , Ngọc Hồi , Thanh Trì , Hà Nội</v>
      </c>
      <c r="E52" s="362">
        <v>11544</v>
      </c>
      <c r="F52" s="391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>
        <v>40</v>
      </c>
      <c r="W52" s="392">
        <v>50</v>
      </c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  <c r="AL52" s="392"/>
      <c r="AM52" s="392"/>
      <c r="AN52" s="393"/>
      <c r="AO52" s="394"/>
      <c r="AP52" s="394"/>
      <c r="AQ52" s="626" t="s">
        <v>17238</v>
      </c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</row>
    <row r="53" spans="1:113" ht="18" customHeight="1" x14ac:dyDescent="0.25">
      <c r="A53" s="560">
        <v>45353</v>
      </c>
      <c r="B53" s="371"/>
      <c r="C53" s="431" t="s">
        <v>17230</v>
      </c>
      <c r="D53" s="353" t="str">
        <f>+IFERROR(INDEX('Mã KH'!$C$3:$C$4984,MATCH('Côp+Mega+BigC HN lẻ-T2'!$C53,'Mã KH'!$A$3:$A$4984,0)),"")</f>
        <v xml:space="preserve"> Số 1 Ngõ 1, Đường Huỳnh Văn Nghệ, Phường Phúc đồng' Quận Long Biên, TP. HN</v>
      </c>
      <c r="E53" s="362"/>
      <c r="F53" s="391">
        <v>7148</v>
      </c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>
        <v>10</v>
      </c>
      <c r="U53" s="392"/>
      <c r="V53" s="392">
        <v>10</v>
      </c>
      <c r="W53" s="392">
        <v>10</v>
      </c>
      <c r="X53" s="392"/>
      <c r="Y53" s="392"/>
      <c r="Z53" s="392"/>
      <c r="AA53" s="392"/>
      <c r="AB53" s="392">
        <v>10</v>
      </c>
      <c r="AC53" s="392"/>
      <c r="AD53" s="392"/>
      <c r="AE53" s="392"/>
      <c r="AF53" s="392"/>
      <c r="AG53" s="392"/>
      <c r="AH53" s="392"/>
      <c r="AI53" s="392"/>
      <c r="AJ53" s="392"/>
      <c r="AK53" s="392"/>
      <c r="AL53" s="392"/>
      <c r="AM53" s="392"/>
      <c r="AN53" s="393"/>
      <c r="AO53" s="394"/>
      <c r="AP53" s="394"/>
      <c r="AQ53" s="380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</row>
    <row r="54" spans="1:113" ht="18" customHeight="1" x14ac:dyDescent="0.25">
      <c r="A54" s="560">
        <v>45353</v>
      </c>
      <c r="B54" s="371"/>
      <c r="C54" s="431" t="s">
        <v>17231</v>
      </c>
      <c r="D54" s="353" t="str">
        <f>+IFERROR(INDEX('Mã KH'!$C$3:$C$4984,MATCH('Côp+Mega+BigC HN lẻ-T2'!$C54,'Mã KH'!$A$3:$A$4984,0)),"")</f>
        <v/>
      </c>
      <c r="E54" s="362">
        <v>11529</v>
      </c>
      <c r="F54" s="391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  <c r="V54" s="392"/>
      <c r="W54" s="392">
        <v>10</v>
      </c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  <c r="AL54" s="392"/>
      <c r="AM54" s="392"/>
      <c r="AN54" s="393"/>
      <c r="AO54" s="394"/>
      <c r="AP54" s="394"/>
      <c r="AQ54" s="626" t="s">
        <v>17239</v>
      </c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</row>
    <row r="55" spans="1:113" ht="18" customHeight="1" x14ac:dyDescent="0.25">
      <c r="A55" s="560">
        <v>45353</v>
      </c>
      <c r="B55" s="620" t="s">
        <v>17081</v>
      </c>
      <c r="C55" s="431" t="s">
        <v>7122</v>
      </c>
      <c r="D55" s="353" t="str">
        <f>+IFERROR(INDEX('Mã KH'!$C$3:$C$4984,MATCH('Côp+Mega+BigC HN lẻ-T2'!$C55,'Mã KH'!$A$3:$A$4984,0)),"")</f>
        <v>Hoàng Mai, HN</v>
      </c>
      <c r="E55" s="362">
        <v>14211951</v>
      </c>
      <c r="F55" s="391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  <c r="V55" s="392">
        <v>120</v>
      </c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  <c r="AL55" s="392"/>
      <c r="AM55" s="392"/>
      <c r="AN55" s="393"/>
      <c r="AO55" s="394"/>
      <c r="AP55" s="394"/>
      <c r="AQ55" s="626" t="s">
        <v>17240</v>
      </c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</row>
    <row r="56" spans="1:113" ht="18" customHeight="1" x14ac:dyDescent="0.25">
      <c r="A56" s="560">
        <v>45353</v>
      </c>
      <c r="B56" s="371"/>
      <c r="C56" s="431" t="s">
        <v>7122</v>
      </c>
      <c r="D56" s="353" t="str">
        <f>+IFERROR(INDEX('Mã KH'!$C$3:$C$4984,MATCH('Côp+Mega+BigC HN lẻ-T2'!$C56,'Mã KH'!$A$3:$A$4984,0)),"")</f>
        <v>Hoàng Mai, HN</v>
      </c>
      <c r="E56" s="362">
        <v>14213276</v>
      </c>
      <c r="F56" s="391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>
        <v>70</v>
      </c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3"/>
      <c r="AO56" s="394"/>
      <c r="AP56" s="394"/>
      <c r="AQ56" s="380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</row>
    <row r="57" spans="1:113" ht="18" customHeight="1" x14ac:dyDescent="0.25">
      <c r="A57" s="560">
        <v>45353</v>
      </c>
      <c r="B57" s="620" t="s">
        <v>17039</v>
      </c>
      <c r="C57" s="431" t="s">
        <v>7127</v>
      </c>
      <c r="D57" s="353" t="str">
        <f>+IFERROR(INDEX('Mã KH'!$C$3:$C$4984,MATCH('Côp+Mega+BigC HN lẻ-T2'!$C57,'Mã KH'!$A$3:$A$4984,0)),"")</f>
        <v>Hà Đông, HN</v>
      </c>
      <c r="E57" s="362">
        <v>26505088</v>
      </c>
      <c r="F57" s="391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>
        <v>20</v>
      </c>
      <c r="W57" s="392">
        <v>40</v>
      </c>
      <c r="X57" s="392"/>
      <c r="Y57" s="392"/>
      <c r="Z57" s="392"/>
      <c r="AA57" s="392"/>
      <c r="AB57" s="392"/>
      <c r="AC57" s="392"/>
      <c r="AD57" s="392">
        <v>10</v>
      </c>
      <c r="AE57" s="392"/>
      <c r="AF57" s="392"/>
      <c r="AG57" s="392"/>
      <c r="AH57" s="392"/>
      <c r="AI57" s="392"/>
      <c r="AJ57" s="392"/>
      <c r="AK57" s="392"/>
      <c r="AL57" s="392"/>
      <c r="AM57" s="392"/>
      <c r="AN57" s="393"/>
      <c r="AO57" s="394"/>
      <c r="AP57" s="394"/>
      <c r="AQ57" s="380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</row>
    <row r="58" spans="1:113" ht="18" customHeight="1" x14ac:dyDescent="0.25">
      <c r="A58" s="560">
        <v>45353</v>
      </c>
      <c r="B58" s="371"/>
      <c r="C58" s="431" t="s">
        <v>17232</v>
      </c>
      <c r="D58" s="353" t="str">
        <f>+IFERROR(INDEX('Mã KH'!$C$3:$C$4984,MATCH('Côp+Mega+BigC HN lẻ-T2'!$C58,'Mã KH'!$A$3:$A$4984,0)),"")</f>
        <v>Km số 10 đường Nguyễn Trãi, Phường Mộ Lao, Quận Hà Đông, Thành phố Hà Nội, Việt Nam</v>
      </c>
      <c r="E58" s="362"/>
      <c r="F58" s="391">
        <v>7114</v>
      </c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>
        <v>10</v>
      </c>
      <c r="U58" s="392"/>
      <c r="V58" s="392">
        <v>30</v>
      </c>
      <c r="W58" s="392">
        <v>50</v>
      </c>
      <c r="X58" s="392">
        <v>20</v>
      </c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2"/>
      <c r="AN58" s="393"/>
      <c r="AO58" s="394"/>
      <c r="AP58" s="394"/>
      <c r="AQ58" s="380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</row>
    <row r="59" spans="1:113" ht="18" customHeight="1" x14ac:dyDescent="0.25">
      <c r="A59" s="560">
        <v>45353</v>
      </c>
      <c r="B59" s="371"/>
      <c r="C59" s="431" t="s">
        <v>7125</v>
      </c>
      <c r="D59" s="353" t="str">
        <f>+IFERROR(INDEX('Mã KH'!$C$3:$C$4984,MATCH('Côp+Mega+BigC HN lẻ-T2'!$C59,'Mã KH'!$A$3:$A$4984,0)),"")</f>
        <v>Thăng Long, HN</v>
      </c>
      <c r="E59" s="362">
        <v>13091561</v>
      </c>
      <c r="F59" s="391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  <c r="V59" s="392"/>
      <c r="W59" s="392"/>
      <c r="X59" s="392">
        <v>100</v>
      </c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  <c r="AL59" s="392"/>
      <c r="AM59" s="392"/>
      <c r="AN59" s="393"/>
      <c r="AO59" s="394"/>
      <c r="AP59" s="394"/>
      <c r="AQ59" s="380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</row>
    <row r="60" spans="1:113" ht="18" customHeight="1" x14ac:dyDescent="0.25">
      <c r="A60" s="560">
        <v>45353</v>
      </c>
      <c r="B60" s="371"/>
      <c r="C60" s="431" t="s">
        <v>17233</v>
      </c>
      <c r="D60" s="353" t="str">
        <f>+IFERROR(INDEX('Mã KH'!$C$3:$C$4984,MATCH('Côp+Mega+BigC HN lẻ-T2'!$C60,'Mã KH'!$A$3:$A$4984,0)),"")</f>
        <v>Tòa 143 Trần Phú , Hà Đông, TP. Hà Nội</v>
      </c>
      <c r="E60" s="362">
        <v>11567</v>
      </c>
      <c r="F60" s="391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2"/>
      <c r="AB60" s="392"/>
      <c r="AC60" s="392"/>
      <c r="AD60" s="392"/>
      <c r="AE60" s="392">
        <v>8</v>
      </c>
      <c r="AF60" s="392"/>
      <c r="AG60" s="392"/>
      <c r="AH60" s="392"/>
      <c r="AI60" s="392"/>
      <c r="AJ60" s="392"/>
      <c r="AK60" s="392"/>
      <c r="AL60" s="392"/>
      <c r="AM60" s="392"/>
      <c r="AN60" s="393"/>
      <c r="AO60" s="394"/>
      <c r="AP60" s="394"/>
      <c r="AQ60" s="626" t="s">
        <v>17241</v>
      </c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</row>
    <row r="61" spans="1:113" ht="18" customHeight="1" x14ac:dyDescent="0.25">
      <c r="A61" s="560">
        <v>45353</v>
      </c>
      <c r="B61" s="371"/>
      <c r="C61" s="431" t="s">
        <v>16881</v>
      </c>
      <c r="D61" s="353" t="str">
        <f>+IFERROR(INDEX('Mã KH'!$C$3:$C$4984,MATCH('Côp+Mega+BigC HN lẻ-T2'!$C61,'Mã KH'!$A$3:$A$4984,0)),"")</f>
        <v xml:space="preserve">Tòa The Pride , Tố Hữu , la Khê , HÀ đông </v>
      </c>
      <c r="E61" s="362">
        <v>11568</v>
      </c>
      <c r="F61" s="391">
        <v>7317</v>
      </c>
      <c r="G61" s="392"/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  <c r="V61" s="392">
        <v>10</v>
      </c>
      <c r="W61" s="392">
        <v>10</v>
      </c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  <c r="AL61" s="392"/>
      <c r="AM61" s="392"/>
      <c r="AN61" s="393"/>
      <c r="AO61" s="394"/>
      <c r="AP61" s="394"/>
      <c r="AQ61" s="380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</row>
    <row r="62" spans="1:113" ht="18" customHeight="1" x14ac:dyDescent="0.25">
      <c r="A62" s="560">
        <v>45353</v>
      </c>
      <c r="B62" s="622" t="s">
        <v>17105</v>
      </c>
      <c r="C62" s="431" t="s">
        <v>6671</v>
      </c>
      <c r="D62" s="353" t="str">
        <f>+IFERROR(INDEX('Mã KH'!$C$3:$C$4984,MATCH('Côp+Mega+BigC HN lẻ-T2'!$C62,'Mã KH'!$A$3:$A$4984,0)),"")</f>
        <v>BRG 1 Lý Nam Đế, Hoàn Kiếm, Hà Nội</v>
      </c>
      <c r="E62" s="362"/>
      <c r="F62" s="391">
        <v>7256</v>
      </c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>
        <v>10</v>
      </c>
      <c r="U62" s="392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  <c r="AL62" s="392"/>
      <c r="AM62" s="392"/>
      <c r="AN62" s="393"/>
      <c r="AO62" s="394"/>
      <c r="AP62" s="394"/>
      <c r="AQ62" s="380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</row>
    <row r="63" spans="1:113" ht="18" customHeight="1" x14ac:dyDescent="0.25">
      <c r="A63" s="560">
        <v>45353</v>
      </c>
      <c r="B63" s="371"/>
      <c r="C63" s="431" t="s">
        <v>6520</v>
      </c>
      <c r="D63" s="353" t="str">
        <f>+IFERROR(INDEX('Mã KH'!$C$3:$C$4984,MATCH('Côp+Mega+BigC HN lẻ-T2'!$C63,'Mã KH'!$A$3:$A$4984,0)),"")</f>
        <v>Số 120 Hàng Trống, phường Hàng Trống, Quận Hoàn Kiếm, Hà Nội</v>
      </c>
      <c r="E63" s="362"/>
      <c r="F63" s="391">
        <v>7251</v>
      </c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>
        <v>10</v>
      </c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  <c r="AL63" s="392"/>
      <c r="AM63" s="392"/>
      <c r="AN63" s="393"/>
      <c r="AO63" s="394"/>
      <c r="AP63" s="394"/>
      <c r="AQ63" s="380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</row>
    <row r="64" spans="1:113" ht="18" customHeight="1" x14ac:dyDescent="0.25">
      <c r="A64" s="560">
        <v>45353</v>
      </c>
      <c r="B64" s="371"/>
      <c r="C64" s="431" t="s">
        <v>6577</v>
      </c>
      <c r="D64" s="353" t="str">
        <f>+IFERROR(INDEX('Mã KH'!$C$3:$C$4984,MATCH('Côp+Mega+BigC HN lẻ-T2'!$C64,'Mã KH'!$A$3:$A$4984,0)),"")</f>
        <v>BRGMART 5 Hàm Tử Quan, Hoàn Kiếm, Hà Nội</v>
      </c>
      <c r="E64" s="362"/>
      <c r="F64" s="391">
        <v>7252</v>
      </c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>
        <v>10</v>
      </c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  <c r="AM64" s="392"/>
      <c r="AN64" s="393"/>
      <c r="AO64" s="394"/>
      <c r="AP64" s="394"/>
      <c r="AQ64" s="380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</row>
    <row r="65" spans="1:113" ht="18" customHeight="1" x14ac:dyDescent="0.25">
      <c r="A65" s="560">
        <v>45353</v>
      </c>
      <c r="B65" s="622" t="s">
        <v>17109</v>
      </c>
      <c r="C65" s="431" t="s">
        <v>16456</v>
      </c>
      <c r="D65" s="353" t="str">
        <f>+IFERROR(INDEX('Mã KH'!$C$3:$C$4984,MATCH('Côp+Mega+BigC HN lẻ-T2'!$C65,'Mã KH'!$A$3:$A$4984,0)),"")</f>
        <v>Taầng 2 , tòa nhà Hateco, số 4A Huỳnh Phúc Khánh , quận Đống Đa , TP Hà Nội</v>
      </c>
      <c r="E65" s="362"/>
      <c r="F65" s="391">
        <v>7249</v>
      </c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>
        <v>5</v>
      </c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2"/>
      <c r="AN65" s="393"/>
      <c r="AO65" s="394"/>
      <c r="AP65" s="394"/>
      <c r="AQ65" s="380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</row>
    <row r="66" spans="1:113" ht="18" customHeight="1" x14ac:dyDescent="0.25">
      <c r="A66" s="560">
        <v>45353</v>
      </c>
      <c r="B66" s="371"/>
      <c r="C66" s="431" t="s">
        <v>6554</v>
      </c>
      <c r="D66" s="353" t="str">
        <f>+IFERROR(INDEX('Mã KH'!$C$3:$C$4984,MATCH('Côp+Mega+BigC HN lẻ-T2'!$C66,'Mã KH'!$A$3:$A$4984,0)),"")</f>
        <v>BRGMART 324 Tây Sơn, Đống Đa, HN</v>
      </c>
      <c r="E66" s="362"/>
      <c r="F66" s="391">
        <v>7250</v>
      </c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>
        <v>15</v>
      </c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  <c r="AL66" s="392"/>
      <c r="AM66" s="392"/>
      <c r="AN66" s="393"/>
      <c r="AO66" s="394"/>
      <c r="AP66" s="394"/>
      <c r="AQ66" s="380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</row>
    <row r="67" spans="1:113" ht="18" customHeight="1" x14ac:dyDescent="0.25">
      <c r="A67" s="560">
        <v>45353</v>
      </c>
      <c r="B67" s="371"/>
      <c r="C67" s="431" t="s">
        <v>6665</v>
      </c>
      <c r="D67" s="353" t="str">
        <f>+IFERROR(INDEX('Mã KH'!$C$3:$C$4984,MATCH('Côp+Mega+BigC HN lẻ-T2'!$C67,'Mã KH'!$A$3:$A$4984,0)),"")</f>
        <v>BRGMART Số 8 Phạm Ngọc Thạch, Đống Đa, HN</v>
      </c>
      <c r="E67" s="362"/>
      <c r="F67" s="391">
        <v>7257</v>
      </c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>
        <v>30</v>
      </c>
      <c r="U67" s="392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  <c r="AL67" s="392"/>
      <c r="AM67" s="392"/>
      <c r="AN67" s="393"/>
      <c r="AO67" s="394"/>
      <c r="AP67" s="394"/>
      <c r="AQ67" s="380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</row>
    <row r="68" spans="1:113" ht="18" customHeight="1" x14ac:dyDescent="0.25">
      <c r="A68" s="560">
        <v>45353</v>
      </c>
      <c r="B68" s="621" t="s">
        <v>17039</v>
      </c>
      <c r="C68" s="431" t="s">
        <v>16938</v>
      </c>
      <c r="D68" s="353" t="str">
        <f>+IFERROR(INDEX('Mã KH'!$C$3:$C$4984,MATCH('Côp+Mega+BigC HN lẻ-T2'!$C68,'Mã KH'!$A$3:$A$4984,0)),"")</f>
        <v>tòa nhà mac plaza , số 10 trần phú , hà đông</v>
      </c>
      <c r="E68" s="362"/>
      <c r="F68" s="391">
        <v>7248</v>
      </c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>
        <v>15</v>
      </c>
      <c r="U68" s="392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  <c r="AL68" s="392"/>
      <c r="AM68" s="392"/>
      <c r="AN68" s="393"/>
      <c r="AO68" s="394"/>
      <c r="AP68" s="394"/>
      <c r="AQ68" s="380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</row>
    <row r="69" spans="1:113" ht="18" customHeight="1" x14ac:dyDescent="0.25">
      <c r="A69" s="560">
        <v>45353</v>
      </c>
      <c r="B69" s="621" t="s">
        <v>17091</v>
      </c>
      <c r="C69" s="431" t="s">
        <v>17234</v>
      </c>
      <c r="D69" s="353" t="str">
        <f>+IFERROR(INDEX('Mã KH'!$C$3:$C$4984,MATCH('Côp+Mega+BigC HN lẻ-T2'!$C69,'Mã KH'!$A$3:$A$4984,0)),"")</f>
        <v>14 Khương Hạ, Phường Khương Đình, Thanh Xuân, Hà Nội</v>
      </c>
      <c r="E69" s="362">
        <v>15667</v>
      </c>
      <c r="F69" s="391"/>
      <c r="G69" s="392"/>
      <c r="H69" s="392"/>
      <c r="I69" s="392"/>
      <c r="J69" s="392"/>
      <c r="K69" s="392"/>
      <c r="L69" s="392"/>
      <c r="M69" s="392">
        <v>10</v>
      </c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  <c r="AL69" s="392"/>
      <c r="AM69" s="392"/>
      <c r="AN69" s="393"/>
      <c r="AO69" s="394"/>
      <c r="AP69" s="394"/>
      <c r="AQ69" s="380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</row>
    <row r="70" spans="1:113" ht="18" customHeight="1" x14ac:dyDescent="0.25">
      <c r="A70" s="560">
        <v>45353</v>
      </c>
      <c r="B70" s="620" t="s">
        <v>17105</v>
      </c>
      <c r="C70" s="431" t="s">
        <v>6577</v>
      </c>
      <c r="D70" s="353" t="str">
        <f>+IFERROR(INDEX('Mã KH'!$C$3:$C$4984,MATCH('Côp+Mega+BigC HN lẻ-T2'!$C70,'Mã KH'!$A$3:$A$4984,0)),"")</f>
        <v>BRGMART 5 Hàm Tử Quan, Hoàn Kiếm, Hà Nội</v>
      </c>
      <c r="E70" s="362"/>
      <c r="F70" s="391">
        <v>7333</v>
      </c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>
        <v>10</v>
      </c>
      <c r="W70" s="392">
        <v>10</v>
      </c>
      <c r="X70" s="392"/>
      <c r="Y70" s="392"/>
      <c r="Z70" s="392"/>
      <c r="AA70" s="392"/>
      <c r="AB70" s="392">
        <v>6</v>
      </c>
      <c r="AC70" s="392"/>
      <c r="AD70" s="392"/>
      <c r="AE70" s="392">
        <v>30</v>
      </c>
      <c r="AF70" s="392"/>
      <c r="AG70" s="392"/>
      <c r="AH70" s="392"/>
      <c r="AI70" s="392"/>
      <c r="AJ70" s="392"/>
      <c r="AK70" s="392"/>
      <c r="AL70" s="392"/>
      <c r="AM70" s="392"/>
      <c r="AN70" s="393"/>
      <c r="AO70" s="394"/>
      <c r="AP70" s="394"/>
      <c r="AQ70" s="626" t="s">
        <v>17242</v>
      </c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</row>
    <row r="71" spans="1:113" ht="18" customHeight="1" x14ac:dyDescent="0.25">
      <c r="A71" s="560">
        <v>45353</v>
      </c>
      <c r="B71" s="620" t="s">
        <v>17093</v>
      </c>
      <c r="C71" s="431" t="s">
        <v>16817</v>
      </c>
      <c r="D71" s="353" t="str">
        <f>+IFERROR(INDEX('Mã KH'!$C$3:$C$4984,MATCH('Côp+Mega+BigC HN lẻ-T2'!$C71,'Mã KH'!$A$3:$A$4984,0)),"")</f>
        <v xml:space="preserve">tầng 1 , tòa nhà 17 T3 khu đô thị Trung Hòa  - nhân chính - mặt đường Hoàng Đạo thúy , trung hòa , cầu giấy </v>
      </c>
      <c r="E71" s="362"/>
      <c r="F71" s="391">
        <v>7051</v>
      </c>
      <c r="G71" s="392"/>
      <c r="H71" s="392">
        <v>5</v>
      </c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>
        <v>10</v>
      </c>
      <c r="W71" s="392">
        <v>10</v>
      </c>
      <c r="X71" s="392"/>
      <c r="Y71" s="392">
        <v>5</v>
      </c>
      <c r="Z71" s="392"/>
      <c r="AA71" s="392"/>
      <c r="AB71" s="392">
        <v>5</v>
      </c>
      <c r="AC71" s="392"/>
      <c r="AD71" s="392"/>
      <c r="AE71" s="392"/>
      <c r="AF71" s="392"/>
      <c r="AG71" s="392"/>
      <c r="AH71" s="392"/>
      <c r="AI71" s="392"/>
      <c r="AJ71" s="392"/>
      <c r="AK71" s="392"/>
      <c r="AL71" s="392"/>
      <c r="AM71" s="392"/>
      <c r="AN71" s="393"/>
      <c r="AO71" s="394"/>
      <c r="AP71" s="394"/>
      <c r="AQ71" s="626" t="s">
        <v>17114</v>
      </c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</row>
    <row r="72" spans="1:113" ht="18" customHeight="1" x14ac:dyDescent="0.25">
      <c r="A72" s="560">
        <v>45353</v>
      </c>
      <c r="B72" s="371"/>
      <c r="C72" s="431" t="s">
        <v>6694</v>
      </c>
      <c r="D72" s="353" t="str">
        <f>+IFERROR(INDEX('Mã KH'!$C$3:$C$4984,MATCH('Côp+Mega+BigC HN lẻ-T2'!$C72,'Mã KH'!$A$3:$A$4984,0)),"")</f>
        <v>38 Ngõ 26 Đỗ Quang, Trung Hòa, Cầu Giấy, HN</v>
      </c>
      <c r="E72" s="362">
        <v>11564</v>
      </c>
      <c r="F72" s="391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>
        <v>10</v>
      </c>
      <c r="W72" s="392">
        <v>10</v>
      </c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  <c r="AL72" s="392"/>
      <c r="AM72" s="392"/>
      <c r="AN72" s="393"/>
      <c r="AO72" s="394"/>
      <c r="AP72" s="394"/>
      <c r="AQ72" s="380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</row>
    <row r="73" spans="1:113" ht="18" customHeight="1" x14ac:dyDescent="0.25">
      <c r="A73" s="560">
        <v>45353</v>
      </c>
      <c r="B73" s="371"/>
      <c r="C73" s="431" t="s">
        <v>17235</v>
      </c>
      <c r="D73" s="353" t="str">
        <f>+IFERROR(INDEX('Mã KH'!$C$3:$C$4984,MATCH('Côp+Mega+BigC HN lẻ-T2'!$C73,'Mã KH'!$A$3:$A$4984,0)),"")</f>
        <v xml:space="preserve">Sôố 108 ngõ 110 Trần Duy Hưng , cầu Giấy , Hà Nội </v>
      </c>
      <c r="E73" s="362">
        <v>11495</v>
      </c>
      <c r="F73" s="391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  <c r="V73" s="392">
        <v>3</v>
      </c>
      <c r="W73" s="392">
        <v>6</v>
      </c>
      <c r="X73" s="392"/>
      <c r="Y73" s="392">
        <v>3</v>
      </c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  <c r="AL73" s="392"/>
      <c r="AM73" s="392"/>
      <c r="AN73" s="393"/>
      <c r="AO73" s="394"/>
      <c r="AP73" s="394"/>
      <c r="AQ73" s="380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</row>
    <row r="74" spans="1:113" ht="18" customHeight="1" x14ac:dyDescent="0.25">
      <c r="A74" s="560">
        <v>45353</v>
      </c>
      <c r="B74" s="620" t="s">
        <v>17101</v>
      </c>
      <c r="C74" s="431" t="s">
        <v>17236</v>
      </c>
      <c r="D74" s="353" t="str">
        <f>+IFERROR(INDEX('Mã KH'!$C$3:$C$4984,MATCH('Côp+Mega+BigC HN lẻ-T2'!$C74,'Mã KH'!$A$3:$A$4984,0)),"")</f>
        <v>55 Vạn Bảo, Ba Đình, HN</v>
      </c>
      <c r="E74" s="362">
        <v>11565</v>
      </c>
      <c r="F74" s="391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  <c r="V74" s="392">
        <v>10</v>
      </c>
      <c r="W74" s="392">
        <v>20</v>
      </c>
      <c r="X74" s="392"/>
      <c r="Y74" s="392"/>
      <c r="Z74" s="392"/>
      <c r="AA74" s="392"/>
      <c r="AB74" s="392"/>
      <c r="AC74" s="392"/>
      <c r="AD74" s="392">
        <v>5</v>
      </c>
      <c r="AE74" s="392"/>
      <c r="AF74" s="392"/>
      <c r="AG74" s="392"/>
      <c r="AH74" s="392"/>
      <c r="AI74" s="392"/>
      <c r="AJ74" s="392"/>
      <c r="AK74" s="392"/>
      <c r="AL74" s="392"/>
      <c r="AM74" s="392"/>
      <c r="AN74" s="393"/>
      <c r="AO74" s="394"/>
      <c r="AP74" s="394"/>
      <c r="AQ74" s="380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</row>
    <row r="75" spans="1:113" ht="18" customHeight="1" x14ac:dyDescent="0.25">
      <c r="A75" s="560">
        <v>45353</v>
      </c>
      <c r="B75" s="620" t="s">
        <v>17098</v>
      </c>
      <c r="C75" s="431" t="s">
        <v>7202</v>
      </c>
      <c r="D75" s="353" t="str">
        <f>+IFERROR(INDEX('Mã KH'!$C$3:$C$4984,MATCH('Côp+Mega+BigC HN lẻ-T2'!$C75,'Mã KH'!$A$3:$A$4984,0)),"")</f>
        <v>51 Xuân Diệu, P.Quảng An, Q.Tây Hồ, HN</v>
      </c>
      <c r="E75" s="362"/>
      <c r="F75" s="391" t="s">
        <v>17074</v>
      </c>
      <c r="G75" s="392"/>
      <c r="H75" s="392">
        <v>3</v>
      </c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>
        <v>3</v>
      </c>
      <c r="W75" s="392">
        <v>5</v>
      </c>
      <c r="X75" s="392"/>
      <c r="Y75" s="392"/>
      <c r="Z75" s="670"/>
      <c r="AA75" s="392"/>
      <c r="AB75" s="392">
        <v>4</v>
      </c>
      <c r="AC75" s="392"/>
      <c r="AD75" s="392">
        <v>6</v>
      </c>
      <c r="AE75" s="392"/>
      <c r="AF75" s="392"/>
      <c r="AG75" s="392"/>
      <c r="AH75" s="392"/>
      <c r="AI75" s="392"/>
      <c r="AJ75" s="392"/>
      <c r="AK75" s="392"/>
      <c r="AL75" s="392"/>
      <c r="AM75" s="392"/>
      <c r="AN75" s="393"/>
      <c r="AO75" s="394"/>
      <c r="AP75" s="394"/>
      <c r="AQ75" s="380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</row>
    <row r="76" spans="1:113" ht="18" customHeight="1" x14ac:dyDescent="0.25">
      <c r="A76" s="560">
        <v>45353</v>
      </c>
      <c r="B76" s="371"/>
      <c r="C76" s="431" t="s">
        <v>7252</v>
      </c>
      <c r="D76" s="353" t="str">
        <f>+IFERROR(INDEX('Mã KH'!$C$3:$C$4984,MATCH('Côp+Mega+BigC HN lẻ-T2'!$C76,'Mã KH'!$A$3:$A$4984,0)),"")</f>
        <v>Tầng 1 tòa R2, KĐT Nam Thăng Long, Phú Thượng, Q.Tây Hồ, HN</v>
      </c>
      <c r="E76" s="362"/>
      <c r="F76" s="391">
        <v>7161</v>
      </c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  <c r="V76" s="392">
        <v>15</v>
      </c>
      <c r="W76" s="392">
        <v>5</v>
      </c>
      <c r="X76" s="392"/>
      <c r="Y76" s="392">
        <v>5</v>
      </c>
      <c r="Z76" s="392"/>
      <c r="AA76" s="392"/>
      <c r="AB76" s="392">
        <v>5</v>
      </c>
      <c r="AC76" s="392"/>
      <c r="AD76" s="392">
        <v>5</v>
      </c>
      <c r="AE76" s="392">
        <v>5</v>
      </c>
      <c r="AF76" s="392"/>
      <c r="AG76" s="392"/>
      <c r="AH76" s="392">
        <v>5</v>
      </c>
      <c r="AI76" s="392">
        <v>5</v>
      </c>
      <c r="AJ76" s="392"/>
      <c r="AK76" s="392"/>
      <c r="AL76" s="392"/>
      <c r="AM76" s="392"/>
      <c r="AN76" s="393"/>
      <c r="AO76" s="394"/>
      <c r="AP76" s="394"/>
      <c r="AQ76" s="380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</row>
    <row r="77" spans="1:113" ht="18" customHeight="1" x14ac:dyDescent="0.25">
      <c r="A77" s="623"/>
      <c r="B77" s="624"/>
      <c r="C77" s="625"/>
      <c r="D77" s="603" t="str">
        <f>+IFERROR(INDEX('Mã KH'!$C$3:$C$4984,MATCH('Côp+Mega+BigC HN lẻ-T2'!$C77,'Mã KH'!$A$3:$A$4984,0)),"")</f>
        <v/>
      </c>
      <c r="E77" s="602"/>
      <c r="F77" s="627"/>
      <c r="G77" s="628"/>
      <c r="H77" s="628"/>
      <c r="I77" s="628"/>
      <c r="J77" s="628"/>
      <c r="K77" s="628"/>
      <c r="L77" s="628"/>
      <c r="M77" s="628"/>
      <c r="N77" s="628"/>
      <c r="O77" s="628"/>
      <c r="P77" s="628"/>
      <c r="Q77" s="628"/>
      <c r="R77" s="628"/>
      <c r="S77" s="628"/>
      <c r="T77" s="628"/>
      <c r="U77" s="628"/>
      <c r="V77" s="628"/>
      <c r="W77" s="628"/>
      <c r="X77" s="628"/>
      <c r="Y77" s="628"/>
      <c r="Z77" s="628"/>
      <c r="AA77" s="628"/>
      <c r="AB77" s="628"/>
      <c r="AC77" s="628"/>
      <c r="AD77" s="628"/>
      <c r="AE77" s="628"/>
      <c r="AF77" s="628"/>
      <c r="AG77" s="628"/>
      <c r="AH77" s="628"/>
      <c r="AI77" s="628"/>
      <c r="AJ77" s="628"/>
      <c r="AK77" s="628"/>
      <c r="AL77" s="628"/>
      <c r="AM77" s="628"/>
      <c r="AN77" s="629"/>
      <c r="AO77" s="630"/>
      <c r="AP77" s="630"/>
      <c r="AQ77" s="631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</row>
    <row r="78" spans="1:113" ht="18" customHeight="1" x14ac:dyDescent="0.25">
      <c r="A78" s="655"/>
      <c r="B78" s="371"/>
      <c r="C78" s="431"/>
      <c r="D78" s="607" t="s">
        <v>17261</v>
      </c>
      <c r="E78" s="362"/>
      <c r="F78" s="391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  <c r="AL78" s="392"/>
      <c r="AM78" s="392"/>
      <c r="AN78" s="393"/>
      <c r="AO78" s="394"/>
      <c r="AP78" s="394"/>
      <c r="AQ78" s="380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</row>
    <row r="79" spans="1:113" ht="18" customHeight="1" x14ac:dyDescent="0.25">
      <c r="A79" s="560">
        <v>45384</v>
      </c>
      <c r="B79" s="620" t="s">
        <v>17039</v>
      </c>
      <c r="C79" s="431" t="s">
        <v>17232</v>
      </c>
      <c r="D79" s="353" t="str">
        <f>+IFERROR(INDEX('Mã KH'!$C$3:$C$4984,MATCH('Côp+Mega+BigC HN lẻ-T2'!$C79,'Mã KH'!$A$3:$A$4984,0)),"")</f>
        <v>Km số 10 đường Nguyễn Trãi, Phường Mộ Lao, Quận Hà Đông, Thành phố Hà Nội, Việt Nam</v>
      </c>
      <c r="E79" s="362"/>
      <c r="F79" s="391">
        <v>7336</v>
      </c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  <c r="AL79" s="392">
        <v>7</v>
      </c>
      <c r="AM79" s="392"/>
      <c r="AN79" s="393"/>
      <c r="AO79" s="394"/>
      <c r="AP79" s="394"/>
      <c r="AQ79" s="654" t="s">
        <v>17175</v>
      </c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</row>
    <row r="80" spans="1:113" ht="18" customHeight="1" x14ac:dyDescent="0.25">
      <c r="A80" s="560">
        <v>45384</v>
      </c>
      <c r="B80" s="371"/>
      <c r="C80" s="431" t="s">
        <v>7127</v>
      </c>
      <c r="D80" s="353" t="str">
        <f>+IFERROR(INDEX('Mã KH'!$C$3:$C$4984,MATCH('Côp+Mega+BigC HN lẻ-T2'!$C80,'Mã KH'!$A$3:$A$4984,0)),"")</f>
        <v>Hà Đông, HN</v>
      </c>
      <c r="E80" s="362">
        <v>26505193</v>
      </c>
      <c r="F80" s="391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  <c r="AL80" s="392"/>
      <c r="AM80" s="392"/>
      <c r="AN80" s="393"/>
      <c r="AO80" s="394"/>
      <c r="AP80" s="394"/>
      <c r="AQ80" s="671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</row>
    <row r="81" spans="1:113" ht="18" customHeight="1" x14ac:dyDescent="0.25">
      <c r="A81" s="560">
        <v>45384</v>
      </c>
      <c r="B81" s="371"/>
      <c r="C81" s="431" t="s">
        <v>7127</v>
      </c>
      <c r="D81" s="353" t="str">
        <f>+IFERROR(INDEX('Mã KH'!$C$3:$C$4984,MATCH('Côp+Mega+BigC HN lẻ-T2'!$C81,'Mã KH'!$A$3:$A$4984,0)),"")</f>
        <v>Hà Đông, HN</v>
      </c>
      <c r="E81" s="362">
        <v>26505757</v>
      </c>
      <c r="F81" s="391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  <c r="V81" s="392">
        <v>30</v>
      </c>
      <c r="W81" s="392">
        <v>30</v>
      </c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2"/>
      <c r="AJ81" s="392"/>
      <c r="AK81" s="392"/>
      <c r="AL81" s="392"/>
      <c r="AM81" s="392"/>
      <c r="AN81" s="393"/>
      <c r="AO81" s="394"/>
      <c r="AP81" s="394"/>
      <c r="AQ81" s="671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</row>
    <row r="82" spans="1:113" ht="18" customHeight="1" x14ac:dyDescent="0.25">
      <c r="A82" s="560">
        <v>45384</v>
      </c>
      <c r="B82" s="683" t="s">
        <v>17295</v>
      </c>
      <c r="C82" s="431" t="s">
        <v>16913</v>
      </c>
      <c r="D82" s="353" t="str">
        <f>+IFERROR(INDEX('Mã KH'!$C$3:$C$4984,MATCH('Côp+Mega+BigC HN lẻ-T2'!$C82,'Mã KH'!$A$3:$A$4984,0)),"")</f>
        <v xml:space="preserve">Chưng cư Intracom , Vĩnh Ngọc , Đông anh </v>
      </c>
      <c r="E82" s="362">
        <v>11454</v>
      </c>
      <c r="F82" s="391" t="s">
        <v>17361</v>
      </c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  <c r="V82" s="392">
        <v>15</v>
      </c>
      <c r="W82" s="392">
        <v>15</v>
      </c>
      <c r="X82" s="392"/>
      <c r="Y82" s="392"/>
      <c r="Z82" s="392"/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  <c r="AL82" s="392"/>
      <c r="AM82" s="392"/>
      <c r="AN82" s="393"/>
      <c r="AO82" s="394"/>
      <c r="AP82" s="394"/>
      <c r="AQ82" s="671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</row>
    <row r="83" spans="1:113" ht="18" customHeight="1" x14ac:dyDescent="0.25">
      <c r="A83" s="560">
        <v>45384</v>
      </c>
      <c r="B83" s="620" t="s">
        <v>17091</v>
      </c>
      <c r="C83" s="431" t="s">
        <v>7284</v>
      </c>
      <c r="D83" s="353" t="str">
        <f>+IFERROR(INDEX('Mã KH'!$C$3:$C$4984,MATCH('Côp+Mega+BigC HN lẻ-T2'!$C83,'Mã KH'!$A$3:$A$4984,0)),"")</f>
        <v>274 Khương Đình, Thanh xuân, HN</v>
      </c>
      <c r="E83" s="362"/>
      <c r="F83" s="391">
        <v>7332</v>
      </c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  <c r="V83" s="392">
        <v>8</v>
      </c>
      <c r="W83" s="392">
        <v>10</v>
      </c>
      <c r="X83" s="392"/>
      <c r="Y83" s="392"/>
      <c r="Z83" s="392"/>
      <c r="AA83" s="392"/>
      <c r="AB83" s="392"/>
      <c r="AC83" s="392"/>
      <c r="AD83" s="392">
        <v>5</v>
      </c>
      <c r="AE83" s="392">
        <v>5</v>
      </c>
      <c r="AF83" s="392"/>
      <c r="AG83" s="392">
        <v>3</v>
      </c>
      <c r="AH83" s="392"/>
      <c r="AI83" s="392">
        <v>3</v>
      </c>
      <c r="AJ83" s="392"/>
      <c r="AK83" s="392"/>
      <c r="AL83" s="392"/>
      <c r="AM83" s="392"/>
      <c r="AN83" s="393"/>
      <c r="AO83" s="394"/>
      <c r="AP83" s="394"/>
      <c r="AQ83" s="671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</row>
    <row r="84" spans="1:113" ht="18" customHeight="1" x14ac:dyDescent="0.25">
      <c r="A84" s="560">
        <v>45384</v>
      </c>
      <c r="B84" s="622" t="s">
        <v>17197</v>
      </c>
      <c r="C84" s="431" t="s">
        <v>6551</v>
      </c>
      <c r="D84" s="353" t="str">
        <f>+IFERROR(INDEX('Mã KH'!$C$3:$C$4984,MATCH('Côp+Mega+BigC HN lẻ-T2'!$C84,'Mã KH'!$A$3:$A$4984,0)),"")</f>
        <v>BRGMART 36 Hoàng Cầu, Đống Đa, HN</v>
      </c>
      <c r="E84" s="362"/>
      <c r="F84" s="391">
        <v>7274</v>
      </c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>
        <v>10</v>
      </c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2"/>
      <c r="AN84" s="393"/>
      <c r="AO84" s="394"/>
      <c r="AP84" s="394"/>
      <c r="AQ84" s="671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</row>
    <row r="85" spans="1:113" ht="18" customHeight="1" x14ac:dyDescent="0.25">
      <c r="A85" s="560">
        <v>45384</v>
      </c>
      <c r="B85" s="371"/>
      <c r="C85" s="431" t="s">
        <v>16938</v>
      </c>
      <c r="D85" s="353" t="str">
        <f>+IFERROR(INDEX('Mã KH'!$C$3:$C$4984,MATCH('Côp+Mega+BigC HN lẻ-T2'!$C85,'Mã KH'!$A$3:$A$4984,0)),"")</f>
        <v>tòa nhà mac plaza , số 10 trần phú , hà đông</v>
      </c>
      <c r="E85" s="362"/>
      <c r="F85" s="391" t="s">
        <v>17074</v>
      </c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>
        <v>10</v>
      </c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  <c r="AL85" s="392"/>
      <c r="AM85" s="392"/>
      <c r="AN85" s="393"/>
      <c r="AO85" s="394"/>
      <c r="AP85" s="394"/>
      <c r="AQ85" s="671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</row>
    <row r="86" spans="1:113" ht="18" customHeight="1" x14ac:dyDescent="0.25">
      <c r="A86" s="560">
        <v>45384</v>
      </c>
      <c r="B86" s="371"/>
      <c r="C86" s="431" t="s">
        <v>17357</v>
      </c>
      <c r="D86" s="353" t="str">
        <f>+IFERROR(INDEX('Mã KH'!$C$3:$C$4984,MATCH('Côp+Mega+BigC HN lẻ-T2'!$C86,'Mã KH'!$A$3:$A$4984,0)),"")</f>
        <v>Số 18 phố Hàng Gai, , Hoàn Kiếm, Hà Nội</v>
      </c>
      <c r="E86" s="362">
        <v>15546</v>
      </c>
      <c r="F86" s="391"/>
      <c r="G86" s="392"/>
      <c r="H86" s="392"/>
      <c r="I86" s="392"/>
      <c r="J86" s="392"/>
      <c r="K86" s="392"/>
      <c r="L86" s="392"/>
      <c r="M86" s="392">
        <v>8</v>
      </c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  <c r="AL86" s="392"/>
      <c r="AM86" s="392"/>
      <c r="AN86" s="393"/>
      <c r="AO86" s="394"/>
      <c r="AP86" s="394"/>
      <c r="AQ86" s="671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</row>
    <row r="87" spans="1:113" ht="18" customHeight="1" x14ac:dyDescent="0.25">
      <c r="A87" s="560">
        <v>45384</v>
      </c>
      <c r="B87" s="371"/>
      <c r="C87" s="431" t="s">
        <v>17358</v>
      </c>
      <c r="D87" s="353" t="str">
        <f>+IFERROR(INDEX('Mã KH'!$C$3:$C$4984,MATCH('Côp+Mega+BigC HN lẻ-T2'!$C87,'Mã KH'!$A$3:$A$4984,0)),"")</f>
        <v>288 đường Giải Phóng, Phường Phương Liệt, Thanh Xuân, Hà Nội</v>
      </c>
      <c r="E87" s="362">
        <v>15668</v>
      </c>
      <c r="F87" s="391"/>
      <c r="G87" s="392"/>
      <c r="H87" s="392"/>
      <c r="I87" s="392"/>
      <c r="J87" s="392"/>
      <c r="K87" s="392"/>
      <c r="L87" s="392"/>
      <c r="M87" s="392">
        <v>8</v>
      </c>
      <c r="N87" s="392"/>
      <c r="O87" s="392"/>
      <c r="P87" s="392"/>
      <c r="Q87" s="392"/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  <c r="AL87" s="392"/>
      <c r="AM87" s="392"/>
      <c r="AN87" s="393"/>
      <c r="AO87" s="394"/>
      <c r="AP87" s="394"/>
      <c r="AQ87" s="671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</row>
    <row r="88" spans="1:113" ht="18" customHeight="1" x14ac:dyDescent="0.25">
      <c r="A88" s="560">
        <v>45384</v>
      </c>
      <c r="B88" s="620" t="s">
        <v>17042</v>
      </c>
      <c r="C88" s="431" t="s">
        <v>17359</v>
      </c>
      <c r="D88" s="353" t="str">
        <f>+IFERROR(INDEX('Mã KH'!$C$3:$C$4984,MATCH('Côp+Mega+BigC HN lẻ-T2'!$C88,'Mã KH'!$A$3:$A$4984,0)),"")</f>
        <v>79 ngõ 2 đại lộ Thăng Long, Nam Từ Liêm, TP. Hà Nội</v>
      </c>
      <c r="E88" s="362">
        <v>11463</v>
      </c>
      <c r="F88" s="391"/>
      <c r="G88" s="392"/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  <c r="V88" s="392">
        <v>6</v>
      </c>
      <c r="W88" s="392">
        <v>5</v>
      </c>
      <c r="X88" s="392"/>
      <c r="Y88" s="392"/>
      <c r="Z88" s="392"/>
      <c r="AA88" s="392"/>
      <c r="AB88" s="392"/>
      <c r="AC88" s="392"/>
      <c r="AD88" s="392"/>
      <c r="AE88" s="392">
        <v>5</v>
      </c>
      <c r="AF88" s="392"/>
      <c r="AG88" s="392"/>
      <c r="AH88" s="392"/>
      <c r="AI88" s="392">
        <v>2</v>
      </c>
      <c r="AJ88" s="392"/>
      <c r="AK88" s="392"/>
      <c r="AL88" s="392"/>
      <c r="AM88" s="392"/>
      <c r="AN88" s="393"/>
      <c r="AO88" s="394"/>
      <c r="AP88" s="394"/>
      <c r="AQ88" s="654" t="s">
        <v>17362</v>
      </c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</row>
    <row r="89" spans="1:113" ht="18" customHeight="1" x14ac:dyDescent="0.25">
      <c r="A89" s="560">
        <v>45384</v>
      </c>
      <c r="B89" s="371"/>
      <c r="C89" s="431" t="s">
        <v>17360</v>
      </c>
      <c r="D89" s="353" t="str">
        <f>+IFERROR(INDEX('Mã KH'!$C$3:$C$4984,MATCH('Côp+Mega+BigC HN lẻ-T2'!$C89,'Mã KH'!$A$3:$A$4984,0)),"")</f>
        <v>S15A Tonkin 1 Vinhomes Smartcity Tây Mỗ, Nam Từ Liêm, TP. HÀ Nội</v>
      </c>
      <c r="E89" s="362">
        <v>11459</v>
      </c>
      <c r="F89" s="391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  <c r="V89" s="392">
        <v>5</v>
      </c>
      <c r="W89" s="392"/>
      <c r="X89" s="392"/>
      <c r="Y89" s="392"/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  <c r="AL89" s="392"/>
      <c r="AM89" s="392"/>
      <c r="AN89" s="393"/>
      <c r="AO89" s="394"/>
      <c r="AP89" s="394"/>
      <c r="AQ89" s="671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</row>
    <row r="90" spans="1:113" ht="18" customHeight="1" x14ac:dyDescent="0.25">
      <c r="A90" s="560">
        <v>45384</v>
      </c>
      <c r="B90" s="371"/>
      <c r="C90" s="431" t="s">
        <v>16190</v>
      </c>
      <c r="D90" s="353" t="str">
        <f>+IFERROR(INDEX('Mã KH'!$C$3:$C$4984,MATCH('Côp+Mega+BigC HN lẻ-T2'!$C90,'Mã KH'!$A$3:$A$4984,0)),"")</f>
        <v>Phân khu TK1-Tokin1-Shophouse 12A-  Vinhomes Smart City</v>
      </c>
      <c r="E90" s="362">
        <v>11494</v>
      </c>
      <c r="F90" s="391"/>
      <c r="G90" s="392"/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392"/>
      <c r="V90" s="392">
        <v>10</v>
      </c>
      <c r="W90" s="392">
        <v>6</v>
      </c>
      <c r="X90" s="392"/>
      <c r="Y90" s="392">
        <v>2</v>
      </c>
      <c r="Z90" s="392"/>
      <c r="AA90" s="392"/>
      <c r="AB90" s="392"/>
      <c r="AC90" s="392"/>
      <c r="AD90" s="392">
        <v>6</v>
      </c>
      <c r="AE90" s="392"/>
      <c r="AF90" s="392"/>
      <c r="AG90" s="392">
        <v>6</v>
      </c>
      <c r="AH90" s="392"/>
      <c r="AI90" s="392"/>
      <c r="AJ90" s="392"/>
      <c r="AK90" s="392"/>
      <c r="AL90" s="392"/>
      <c r="AM90" s="392"/>
      <c r="AN90" s="393"/>
      <c r="AO90" s="394"/>
      <c r="AP90" s="394"/>
      <c r="AQ90" s="671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</row>
    <row r="91" spans="1:113" ht="18" customHeight="1" x14ac:dyDescent="0.25">
      <c r="A91" s="560">
        <v>45384</v>
      </c>
      <c r="B91" s="371"/>
      <c r="C91" s="431" t="s">
        <v>7205</v>
      </c>
      <c r="D91" s="353" t="str">
        <f>+IFERROR(INDEX('Mã KH'!$C$3:$C$4984,MATCH('Côp+Mega+BigC HN lẻ-T2'!$C91,'Mã KH'!$A$3:$A$4984,0)),"")</f>
        <v>L1 28-30 &amp; L1 28B TẦNG 1 TTTM VINCOM MEGA MALL, PHƯỜNG ĐẠI MỖ, QUẬN NAM TỪ LIÊM, HN</v>
      </c>
      <c r="E91" s="362"/>
      <c r="F91" s="391">
        <v>7062</v>
      </c>
      <c r="G91" s="392"/>
      <c r="H91" s="392">
        <v>4</v>
      </c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392"/>
      <c r="V91" s="392"/>
      <c r="W91" s="392"/>
      <c r="X91" s="392"/>
      <c r="Y91" s="392"/>
      <c r="Z91" s="392"/>
      <c r="AA91" s="392"/>
      <c r="AB91" s="392">
        <v>10</v>
      </c>
      <c r="AC91" s="392"/>
      <c r="AD91" s="392">
        <v>10</v>
      </c>
      <c r="AE91" s="392"/>
      <c r="AF91" s="392"/>
      <c r="AG91" s="392"/>
      <c r="AH91" s="392"/>
      <c r="AI91" s="392"/>
      <c r="AJ91" s="392"/>
      <c r="AK91" s="392"/>
      <c r="AL91" s="392"/>
      <c r="AM91" s="392"/>
      <c r="AN91" s="393"/>
      <c r="AO91" s="394"/>
      <c r="AP91" s="394"/>
      <c r="AQ91" s="671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</row>
    <row r="92" spans="1:113" ht="18" customHeight="1" x14ac:dyDescent="0.25">
      <c r="A92" s="560">
        <v>45384</v>
      </c>
      <c r="B92" s="620" t="s">
        <v>17088</v>
      </c>
      <c r="C92" s="431" t="s">
        <v>6929</v>
      </c>
      <c r="D92" s="353" t="str">
        <f>+IFERROR(INDEX('Mã KH'!$C$3:$C$4984,MATCH('Côp+Mega+BigC HN lẻ-T2'!$C92,'Mã KH'!$A$3:$A$4984,0)),"")</f>
        <v>286 Nguyễn Xiển, Tân Triều, Thanh Trì, HN</v>
      </c>
      <c r="E92" s="362"/>
      <c r="F92" s="391">
        <v>7380</v>
      </c>
      <c r="G92" s="392"/>
      <c r="H92" s="392"/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392"/>
      <c r="V92" s="392">
        <v>50</v>
      </c>
      <c r="W92" s="392"/>
      <c r="X92" s="392"/>
      <c r="Y92" s="392"/>
      <c r="Z92" s="392"/>
      <c r="AA92" s="392"/>
      <c r="AB92" s="392">
        <v>20</v>
      </c>
      <c r="AC92" s="392"/>
      <c r="AD92" s="392"/>
      <c r="AE92" s="392"/>
      <c r="AF92" s="392"/>
      <c r="AG92" s="392"/>
      <c r="AH92" s="392"/>
      <c r="AI92" s="392"/>
      <c r="AJ92" s="392"/>
      <c r="AK92" s="392"/>
      <c r="AL92" s="392"/>
      <c r="AM92" s="392"/>
      <c r="AN92" s="393"/>
      <c r="AO92" s="394"/>
      <c r="AP92" s="394"/>
      <c r="AQ92" s="654" t="s">
        <v>17166</v>
      </c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</row>
    <row r="93" spans="1:113" ht="18" customHeight="1" x14ac:dyDescent="0.25">
      <c r="A93" s="560">
        <v>45384</v>
      </c>
      <c r="B93" s="620" t="s">
        <v>17081</v>
      </c>
      <c r="C93" s="431" t="s">
        <v>7122</v>
      </c>
      <c r="D93" s="353" t="str">
        <f>+IFERROR(INDEX('Mã KH'!$C$3:$C$4984,MATCH('Côp+Mega+BigC HN lẻ-T2'!$C93,'Mã KH'!$A$3:$A$4984,0)),"")</f>
        <v>Hoàng Mai, HN</v>
      </c>
      <c r="E93" s="362">
        <v>14213227</v>
      </c>
      <c r="F93" s="391"/>
      <c r="G93" s="392"/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392"/>
      <c r="V93" s="392">
        <v>40</v>
      </c>
      <c r="W93" s="392"/>
      <c r="X93" s="670">
        <v>100</v>
      </c>
      <c r="Y93" s="392"/>
      <c r="Z93" s="392"/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/>
      <c r="AM93" s="392"/>
      <c r="AN93" s="393"/>
      <c r="AO93" s="394"/>
      <c r="AP93" s="394"/>
      <c r="AQ93" s="654" t="s">
        <v>17366</v>
      </c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</row>
    <row r="94" spans="1:113" ht="18" customHeight="1" x14ac:dyDescent="0.25">
      <c r="A94" s="623"/>
      <c r="B94" s="624"/>
      <c r="C94" s="625"/>
      <c r="D94" s="603" t="str">
        <f>+IFERROR(INDEX('Mã KH'!$C$3:$C$4984,MATCH('Côp+Mega+BigC HN lẻ-T2'!$C94,'Mã KH'!$A$3:$A$4984,0)),"")</f>
        <v/>
      </c>
      <c r="E94" s="602"/>
      <c r="F94" s="627"/>
      <c r="G94" s="628"/>
      <c r="H94" s="628"/>
      <c r="I94" s="628"/>
      <c r="J94" s="628"/>
      <c r="K94" s="628"/>
      <c r="L94" s="628"/>
      <c r="M94" s="628"/>
      <c r="N94" s="628"/>
      <c r="O94" s="628"/>
      <c r="P94" s="628"/>
      <c r="Q94" s="628"/>
      <c r="R94" s="628"/>
      <c r="S94" s="628"/>
      <c r="T94" s="628"/>
      <c r="U94" s="628"/>
      <c r="V94" s="628"/>
      <c r="W94" s="628"/>
      <c r="X94" s="628"/>
      <c r="Y94" s="628"/>
      <c r="Z94" s="628"/>
      <c r="AA94" s="628"/>
      <c r="AB94" s="628"/>
      <c r="AC94" s="628"/>
      <c r="AD94" s="628"/>
      <c r="AE94" s="628"/>
      <c r="AF94" s="628"/>
      <c r="AG94" s="628"/>
      <c r="AH94" s="628"/>
      <c r="AI94" s="628"/>
      <c r="AJ94" s="628"/>
      <c r="AK94" s="628"/>
      <c r="AL94" s="628"/>
      <c r="AM94" s="628"/>
      <c r="AN94" s="629"/>
      <c r="AO94" s="630"/>
      <c r="AP94" s="630"/>
      <c r="AQ94" s="631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</row>
    <row r="95" spans="1:113" ht="18" customHeight="1" x14ac:dyDescent="0.25">
      <c r="A95" s="655"/>
      <c r="B95" s="371"/>
      <c r="C95" s="431"/>
      <c r="D95" s="353" t="str">
        <f>+IFERROR(INDEX('Mã KH'!$C$3:$C$4984,MATCH('Côp+Mega+BigC HN lẻ-T2'!$C95,'Mã KH'!$A$3:$A$4984,0)),"")</f>
        <v/>
      </c>
      <c r="E95" s="362"/>
      <c r="F95" s="391"/>
      <c r="G95" s="392"/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/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/>
      <c r="AM95" s="392"/>
      <c r="AN95" s="393"/>
      <c r="AO95" s="394"/>
      <c r="AP95" s="394"/>
      <c r="AQ95" s="380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</row>
    <row r="96" spans="1:113" ht="18" customHeight="1" x14ac:dyDescent="0.25">
      <c r="A96" s="655"/>
      <c r="B96" s="371"/>
      <c r="C96" s="431"/>
      <c r="D96" s="353" t="str">
        <f>+IFERROR(INDEX('Mã KH'!$C$3:$C$4984,MATCH('Côp+Mega+BigC HN lẻ-T2'!$C96,'Mã KH'!$A$3:$A$4984,0)),"")</f>
        <v/>
      </c>
      <c r="E96" s="362"/>
      <c r="F96" s="391"/>
      <c r="G96" s="392"/>
      <c r="H96" s="392"/>
      <c r="I96" s="392"/>
      <c r="J96" s="392"/>
      <c r="K96" s="392"/>
      <c r="L96" s="392"/>
      <c r="M96" s="392"/>
      <c r="N96" s="392"/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/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/>
      <c r="AM96" s="392"/>
      <c r="AN96" s="393"/>
      <c r="AO96" s="394"/>
      <c r="AP96" s="394"/>
      <c r="AQ96" s="380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</row>
    <row r="97" spans="1:113" ht="18" customHeight="1" x14ac:dyDescent="0.25">
      <c r="A97" s="655"/>
      <c r="B97" s="371"/>
      <c r="C97" s="431"/>
      <c r="D97" s="353" t="str">
        <f>+IFERROR(INDEX('Mã KH'!$C$3:$C$4984,MATCH('Côp+Mega+BigC HN lẻ-T2'!$C97,'Mã KH'!$A$3:$A$4984,0)),"")</f>
        <v/>
      </c>
      <c r="E97" s="362"/>
      <c r="F97" s="391"/>
      <c r="G97" s="392"/>
      <c r="H97" s="392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/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/>
      <c r="AM97" s="392"/>
      <c r="AN97" s="393"/>
      <c r="AO97" s="394"/>
      <c r="AP97" s="394"/>
      <c r="AQ97" s="380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</row>
    <row r="98" spans="1:113" ht="18" customHeight="1" x14ac:dyDescent="0.25">
      <c r="A98" s="655"/>
      <c r="B98" s="371"/>
      <c r="C98" s="431"/>
      <c r="D98" s="353" t="str">
        <f>+IFERROR(INDEX('Mã KH'!$C$3:$C$4984,MATCH('Côp+Mega+BigC HN lẻ-T2'!$C98,'Mã KH'!$A$3:$A$4984,0)),"")</f>
        <v/>
      </c>
      <c r="E98" s="362"/>
      <c r="F98" s="391"/>
      <c r="G98" s="392"/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/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/>
      <c r="AM98" s="392"/>
      <c r="AN98" s="393"/>
      <c r="AO98" s="394"/>
      <c r="AP98" s="394"/>
      <c r="AQ98" s="380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</row>
    <row r="99" spans="1:113" ht="18" customHeight="1" x14ac:dyDescent="0.25">
      <c r="A99" s="655"/>
      <c r="B99" s="371"/>
      <c r="C99" s="431"/>
      <c r="D99" s="353" t="str">
        <f>+IFERROR(INDEX('Mã KH'!$C$3:$C$4984,MATCH('Côp+Mega+BigC HN lẻ-T2'!$C99,'Mã KH'!$A$3:$A$4984,0)),"")</f>
        <v/>
      </c>
      <c r="E99" s="362"/>
      <c r="F99" s="391"/>
      <c r="G99" s="392"/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392"/>
      <c r="V99" s="392"/>
      <c r="W99" s="392"/>
      <c r="X99" s="392"/>
      <c r="Y99" s="392"/>
      <c r="Z99" s="392"/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/>
      <c r="AM99" s="392"/>
      <c r="AN99" s="393"/>
      <c r="AO99" s="394"/>
      <c r="AP99" s="394"/>
      <c r="AQ99" s="380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</row>
    <row r="100" spans="1:113" ht="18" customHeight="1" x14ac:dyDescent="0.25">
      <c r="A100" s="655"/>
      <c r="B100" s="371"/>
      <c r="C100" s="431"/>
      <c r="D100" s="353" t="str">
        <f>+IFERROR(INDEX('Mã KH'!$C$3:$C$4984,MATCH('Côp+Mega+BigC HN lẻ-T2'!$C100,'Mã KH'!$A$3:$A$4984,0)),"")</f>
        <v/>
      </c>
      <c r="E100" s="362"/>
      <c r="F100" s="391"/>
      <c r="G100" s="392"/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/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/>
      <c r="AM100" s="392"/>
      <c r="AN100" s="393"/>
      <c r="AO100" s="394"/>
      <c r="AP100" s="394"/>
      <c r="AQ100" s="380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</row>
    <row r="101" spans="1:113" ht="18" customHeight="1" x14ac:dyDescent="0.25">
      <c r="A101" s="655"/>
      <c r="B101" s="371"/>
      <c r="C101" s="431"/>
      <c r="D101" s="353" t="str">
        <f>+IFERROR(INDEX('Mã KH'!$C$3:$C$4984,MATCH('Côp+Mega+BigC HN lẻ-T2'!$C101,'Mã KH'!$A$3:$A$4984,0)),"")</f>
        <v/>
      </c>
      <c r="E101" s="362"/>
      <c r="F101" s="391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/>
      <c r="AM101" s="392"/>
      <c r="AN101" s="393"/>
      <c r="AO101" s="394"/>
      <c r="AP101" s="394"/>
      <c r="AQ101" s="380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</row>
    <row r="102" spans="1:113" ht="18" customHeight="1" x14ac:dyDescent="0.25">
      <c r="A102" s="655"/>
      <c r="B102" s="371"/>
      <c r="C102" s="431"/>
      <c r="D102" s="353" t="str">
        <f>+IFERROR(INDEX('Mã KH'!$C$3:$C$4984,MATCH('Côp+Mega+BigC HN lẻ-T2'!$C102,'Mã KH'!$A$3:$A$4984,0)),"")</f>
        <v/>
      </c>
      <c r="E102" s="362"/>
      <c r="F102" s="391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/>
      <c r="AM102" s="392"/>
      <c r="AN102" s="393"/>
      <c r="AO102" s="394"/>
      <c r="AP102" s="394"/>
      <c r="AQ102" s="380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</row>
    <row r="103" spans="1:113" ht="18" customHeight="1" x14ac:dyDescent="0.25">
      <c r="A103" s="655"/>
      <c r="B103" s="371"/>
      <c r="C103" s="431"/>
      <c r="D103" s="353" t="str">
        <f>+IFERROR(INDEX('Mã KH'!$C$3:$C$4984,MATCH('Côp+Mega+BigC HN lẻ-T2'!$C103,'Mã KH'!$A$3:$A$4984,0)),"")</f>
        <v/>
      </c>
      <c r="E103" s="362"/>
      <c r="F103" s="391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2"/>
      <c r="AN103" s="393"/>
      <c r="AO103" s="394"/>
      <c r="AP103" s="394"/>
      <c r="AQ103" s="380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</row>
    <row r="104" spans="1:113" ht="18" customHeight="1" x14ac:dyDescent="0.25">
      <c r="A104" s="655"/>
      <c r="B104" s="371"/>
      <c r="C104" s="431"/>
      <c r="D104" s="353" t="str">
        <f>+IFERROR(INDEX('Mã KH'!$C$3:$C$4984,MATCH('Côp+Mega+BigC HN lẻ-T2'!$C104,'Mã KH'!$A$3:$A$4984,0)),"")</f>
        <v/>
      </c>
      <c r="E104" s="362"/>
      <c r="F104" s="391"/>
      <c r="G104" s="392"/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392"/>
      <c r="V104" s="392"/>
      <c r="W104" s="392"/>
      <c r="X104" s="392"/>
      <c r="Y104" s="392"/>
      <c r="Z104" s="392"/>
      <c r="AA104" s="392"/>
      <c r="AB104" s="392"/>
      <c r="AC104" s="392"/>
      <c r="AD104" s="392"/>
      <c r="AE104" s="392"/>
      <c r="AF104" s="392"/>
      <c r="AG104" s="392"/>
      <c r="AH104" s="392"/>
      <c r="AI104" s="392"/>
      <c r="AJ104" s="392"/>
      <c r="AK104" s="392"/>
      <c r="AL104" s="392"/>
      <c r="AM104" s="392"/>
      <c r="AN104" s="393"/>
      <c r="AO104" s="394"/>
      <c r="AP104" s="394"/>
      <c r="AQ104" s="380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</row>
    <row r="105" spans="1:113" ht="18" customHeight="1" x14ac:dyDescent="0.25">
      <c r="A105" s="655"/>
      <c r="B105" s="371"/>
      <c r="C105" s="431"/>
      <c r="D105" s="353" t="str">
        <f>+IFERROR(INDEX('Mã KH'!$C$3:$C$4984,MATCH('Côp+Mega+BigC HN lẻ-T2'!$C105,'Mã KH'!$A$3:$A$4984,0)),"")</f>
        <v/>
      </c>
      <c r="E105" s="362"/>
      <c r="F105" s="391"/>
      <c r="G105" s="392"/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392"/>
      <c r="V105" s="392"/>
      <c r="W105" s="392"/>
      <c r="X105" s="392"/>
      <c r="Y105" s="392"/>
      <c r="Z105" s="392"/>
      <c r="AA105" s="392"/>
      <c r="AB105" s="392"/>
      <c r="AC105" s="392"/>
      <c r="AD105" s="392"/>
      <c r="AE105" s="392"/>
      <c r="AF105" s="392"/>
      <c r="AG105" s="392"/>
      <c r="AH105" s="392"/>
      <c r="AI105" s="392"/>
      <c r="AJ105" s="392"/>
      <c r="AK105" s="392"/>
      <c r="AL105" s="392"/>
      <c r="AM105" s="392"/>
      <c r="AN105" s="393"/>
      <c r="AO105" s="394"/>
      <c r="AP105" s="394"/>
      <c r="AQ105" s="380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</row>
    <row r="106" spans="1:113" ht="18" customHeight="1" x14ac:dyDescent="0.25">
      <c r="A106" s="655"/>
      <c r="B106" s="371"/>
      <c r="C106" s="431"/>
      <c r="D106" s="353" t="str">
        <f>+IFERROR(INDEX('Mã KH'!$C$3:$C$4984,MATCH('Côp+Mega+BigC HN lẻ-T2'!$C106,'Mã KH'!$A$3:$A$4984,0)),"")</f>
        <v/>
      </c>
      <c r="E106" s="362"/>
      <c r="F106" s="391"/>
      <c r="G106" s="392"/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392"/>
      <c r="V106" s="392"/>
      <c r="W106" s="392"/>
      <c r="X106" s="392"/>
      <c r="Y106" s="392"/>
      <c r="Z106" s="392"/>
      <c r="AA106" s="392"/>
      <c r="AB106" s="392"/>
      <c r="AC106" s="392"/>
      <c r="AD106" s="392"/>
      <c r="AE106" s="392"/>
      <c r="AF106" s="392"/>
      <c r="AG106" s="392"/>
      <c r="AH106" s="392"/>
      <c r="AI106" s="392"/>
      <c r="AJ106" s="392"/>
      <c r="AK106" s="392"/>
      <c r="AL106" s="392"/>
      <c r="AM106" s="392"/>
      <c r="AN106" s="393"/>
      <c r="AO106" s="394"/>
      <c r="AP106" s="394"/>
      <c r="AQ106" s="380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</row>
    <row r="107" spans="1:113" ht="18" customHeight="1" x14ac:dyDescent="0.25">
      <c r="A107" s="655"/>
      <c r="B107" s="371"/>
      <c r="C107" s="431"/>
      <c r="D107" s="353" t="str">
        <f>+IFERROR(INDEX('Mã KH'!$C$3:$C$4984,MATCH('Côp+Mega+BigC HN lẻ-T2'!$C107,'Mã KH'!$A$3:$A$4984,0)),"")</f>
        <v/>
      </c>
      <c r="E107" s="362"/>
      <c r="F107" s="391"/>
      <c r="G107" s="392"/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392"/>
      <c r="V107" s="392"/>
      <c r="W107" s="392"/>
      <c r="X107" s="392"/>
      <c r="Y107" s="392"/>
      <c r="Z107" s="392"/>
      <c r="AA107" s="392"/>
      <c r="AB107" s="392"/>
      <c r="AC107" s="392"/>
      <c r="AD107" s="392"/>
      <c r="AE107" s="392"/>
      <c r="AF107" s="392"/>
      <c r="AG107" s="392"/>
      <c r="AH107" s="392"/>
      <c r="AI107" s="392"/>
      <c r="AJ107" s="392"/>
      <c r="AK107" s="392"/>
      <c r="AL107" s="392"/>
      <c r="AM107" s="392"/>
      <c r="AN107" s="393"/>
      <c r="AO107" s="394"/>
      <c r="AP107" s="394"/>
      <c r="AQ107" s="380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</row>
    <row r="108" spans="1:113" ht="18" customHeight="1" x14ac:dyDescent="0.25">
      <c r="A108" s="655"/>
      <c r="B108" s="371"/>
      <c r="C108" s="431"/>
      <c r="D108" s="353" t="str">
        <f>+IFERROR(INDEX('Mã KH'!$C$3:$C$4984,MATCH('Côp+Mega+BigC HN lẻ-T2'!$C108,'Mã KH'!$A$3:$A$4984,0)),"")</f>
        <v/>
      </c>
      <c r="E108" s="362"/>
      <c r="F108" s="391"/>
      <c r="G108" s="392"/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392"/>
      <c r="V108" s="392"/>
      <c r="W108" s="392"/>
      <c r="X108" s="392"/>
      <c r="Y108" s="392"/>
      <c r="Z108" s="392"/>
      <c r="AA108" s="392"/>
      <c r="AB108" s="392"/>
      <c r="AC108" s="392"/>
      <c r="AD108" s="392"/>
      <c r="AE108" s="392"/>
      <c r="AF108" s="392"/>
      <c r="AG108" s="392"/>
      <c r="AH108" s="392"/>
      <c r="AI108" s="392"/>
      <c r="AJ108" s="392"/>
      <c r="AK108" s="392"/>
      <c r="AL108" s="392"/>
      <c r="AM108" s="392"/>
      <c r="AN108" s="393"/>
      <c r="AO108" s="394"/>
      <c r="AP108" s="394"/>
      <c r="AQ108" s="380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</row>
    <row r="109" spans="1:113" ht="18" customHeight="1" x14ac:dyDescent="0.25">
      <c r="A109" s="655"/>
      <c r="B109" s="371"/>
      <c r="C109" s="431"/>
      <c r="D109" s="353" t="str">
        <f>+IFERROR(INDEX('Mã KH'!$C$3:$C$4984,MATCH('Côp+Mega+BigC HN lẻ-T2'!$C109,'Mã KH'!$A$3:$A$4984,0)),"")</f>
        <v/>
      </c>
      <c r="E109" s="362"/>
      <c r="F109" s="391"/>
      <c r="G109" s="392"/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392"/>
      <c r="V109" s="392"/>
      <c r="W109" s="392"/>
      <c r="X109" s="392"/>
      <c r="Y109" s="392"/>
      <c r="Z109" s="392"/>
      <c r="AA109" s="392"/>
      <c r="AB109" s="392"/>
      <c r="AC109" s="392"/>
      <c r="AD109" s="392"/>
      <c r="AE109" s="392"/>
      <c r="AF109" s="392"/>
      <c r="AG109" s="392"/>
      <c r="AH109" s="392"/>
      <c r="AI109" s="392"/>
      <c r="AJ109" s="392"/>
      <c r="AK109" s="392"/>
      <c r="AL109" s="392"/>
      <c r="AM109" s="392"/>
      <c r="AN109" s="393"/>
      <c r="AO109" s="394"/>
      <c r="AP109" s="394"/>
      <c r="AQ109" s="380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</row>
    <row r="110" spans="1:113" ht="18" customHeight="1" x14ac:dyDescent="0.25">
      <c r="A110" s="655"/>
      <c r="B110" s="371"/>
      <c r="C110" s="431"/>
      <c r="D110" s="353" t="str">
        <f>+IFERROR(INDEX('Mã KH'!$C$3:$C$4984,MATCH('Côp+Mega+BigC HN lẻ-T2'!$C110,'Mã KH'!$A$3:$A$4984,0)),"")</f>
        <v/>
      </c>
      <c r="E110" s="362"/>
      <c r="F110" s="391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392"/>
      <c r="V110" s="392"/>
      <c r="W110" s="392"/>
      <c r="X110" s="392"/>
      <c r="Y110" s="392"/>
      <c r="Z110" s="392"/>
      <c r="AA110" s="392"/>
      <c r="AB110" s="392"/>
      <c r="AC110" s="392"/>
      <c r="AD110" s="392"/>
      <c r="AE110" s="392"/>
      <c r="AF110" s="392"/>
      <c r="AG110" s="392"/>
      <c r="AH110" s="392"/>
      <c r="AI110" s="392"/>
      <c r="AJ110" s="392"/>
      <c r="AK110" s="392"/>
      <c r="AL110" s="392"/>
      <c r="AM110" s="392"/>
      <c r="AN110" s="393"/>
      <c r="AO110" s="394"/>
      <c r="AP110" s="394"/>
      <c r="AQ110" s="380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</row>
    <row r="111" spans="1:113" ht="18" customHeight="1" x14ac:dyDescent="0.25">
      <c r="A111" s="655"/>
      <c r="B111" s="371"/>
      <c r="C111" s="431"/>
      <c r="D111" s="353" t="str">
        <f>+IFERROR(INDEX('Mã KH'!$C$3:$C$4984,MATCH('Côp+Mega+BigC HN lẻ-T2'!$C111,'Mã KH'!$A$3:$A$4984,0)),"")</f>
        <v/>
      </c>
      <c r="E111" s="362"/>
      <c r="F111" s="391"/>
      <c r="G111" s="392"/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392"/>
      <c r="V111" s="392"/>
      <c r="W111" s="392"/>
      <c r="X111" s="392"/>
      <c r="Y111" s="392"/>
      <c r="Z111" s="392"/>
      <c r="AA111" s="392"/>
      <c r="AB111" s="392"/>
      <c r="AC111" s="392"/>
      <c r="AD111" s="392"/>
      <c r="AE111" s="392"/>
      <c r="AF111" s="392"/>
      <c r="AG111" s="392"/>
      <c r="AH111" s="392"/>
      <c r="AI111" s="392"/>
      <c r="AJ111" s="392"/>
      <c r="AK111" s="392"/>
      <c r="AL111" s="392"/>
      <c r="AM111" s="392"/>
      <c r="AN111" s="393"/>
      <c r="AO111" s="394"/>
      <c r="AP111" s="394"/>
      <c r="AQ111" s="380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</row>
    <row r="112" spans="1:113" ht="18" customHeight="1" x14ac:dyDescent="0.25">
      <c r="A112" s="655"/>
      <c r="B112" s="371"/>
      <c r="C112" s="431"/>
      <c r="D112" s="353" t="str">
        <f>+IFERROR(INDEX('Mã KH'!$C$3:$C$4984,MATCH('Côp+Mega+BigC HN lẻ-T2'!$C112,'Mã KH'!$A$3:$A$4984,0)),"")</f>
        <v/>
      </c>
      <c r="E112" s="362"/>
      <c r="F112" s="391"/>
      <c r="G112" s="392"/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392"/>
      <c r="V112" s="392"/>
      <c r="W112" s="392"/>
      <c r="X112" s="392"/>
      <c r="Y112" s="392"/>
      <c r="Z112" s="392"/>
      <c r="AA112" s="392"/>
      <c r="AB112" s="392"/>
      <c r="AC112" s="392"/>
      <c r="AD112" s="392"/>
      <c r="AE112" s="392"/>
      <c r="AF112" s="392"/>
      <c r="AG112" s="392"/>
      <c r="AH112" s="392"/>
      <c r="AI112" s="392"/>
      <c r="AJ112" s="392"/>
      <c r="AK112" s="392"/>
      <c r="AL112" s="392"/>
      <c r="AM112" s="392"/>
      <c r="AN112" s="393"/>
      <c r="AO112" s="394"/>
      <c r="AP112" s="394"/>
      <c r="AQ112" s="380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</row>
    <row r="113" spans="1:113" ht="18" customHeight="1" x14ac:dyDescent="0.25">
      <c r="A113" s="655"/>
      <c r="B113" s="371"/>
      <c r="C113" s="431"/>
      <c r="D113" s="353" t="str">
        <f>+IFERROR(INDEX('Mã KH'!$C$3:$C$4984,MATCH('Côp+Mega+BigC HN lẻ-T2'!$C113,'Mã KH'!$A$3:$A$4984,0)),"")</f>
        <v/>
      </c>
      <c r="E113" s="362"/>
      <c r="F113" s="391"/>
      <c r="G113" s="392"/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392"/>
      <c r="V113" s="392"/>
      <c r="W113" s="392"/>
      <c r="X113" s="392"/>
      <c r="Y113" s="392"/>
      <c r="Z113" s="392"/>
      <c r="AA113" s="392"/>
      <c r="AB113" s="392"/>
      <c r="AC113" s="392"/>
      <c r="AD113" s="392"/>
      <c r="AE113" s="392"/>
      <c r="AF113" s="392"/>
      <c r="AG113" s="392"/>
      <c r="AH113" s="392"/>
      <c r="AI113" s="392"/>
      <c r="AJ113" s="392"/>
      <c r="AK113" s="392"/>
      <c r="AL113" s="392"/>
      <c r="AM113" s="392"/>
      <c r="AN113" s="393"/>
      <c r="AO113" s="394"/>
      <c r="AP113" s="394"/>
      <c r="AQ113" s="380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</row>
    <row r="114" spans="1:113" ht="18" customHeight="1" x14ac:dyDescent="0.25">
      <c r="A114" s="655"/>
      <c r="B114" s="371"/>
      <c r="C114" s="431"/>
      <c r="D114" s="353" t="str">
        <f>+IFERROR(INDEX('Mã KH'!$C$3:$C$4984,MATCH('Côp+Mega+BigC HN lẻ-T2'!$C114,'Mã KH'!$A$3:$A$4984,0)),"")</f>
        <v/>
      </c>
      <c r="E114" s="362"/>
      <c r="F114" s="391"/>
      <c r="G114" s="392"/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392"/>
      <c r="V114" s="392"/>
      <c r="W114" s="392"/>
      <c r="X114" s="392"/>
      <c r="Y114" s="392"/>
      <c r="Z114" s="392"/>
      <c r="AA114" s="392"/>
      <c r="AB114" s="392"/>
      <c r="AC114" s="392"/>
      <c r="AD114" s="392"/>
      <c r="AE114" s="392"/>
      <c r="AF114" s="392"/>
      <c r="AG114" s="392"/>
      <c r="AH114" s="392"/>
      <c r="AI114" s="392"/>
      <c r="AJ114" s="392"/>
      <c r="AK114" s="392"/>
      <c r="AL114" s="392"/>
      <c r="AM114" s="392"/>
      <c r="AN114" s="393"/>
      <c r="AO114" s="394"/>
      <c r="AP114" s="394"/>
      <c r="AQ114" s="380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</row>
    <row r="115" spans="1:113" ht="18" customHeight="1" x14ac:dyDescent="0.25">
      <c r="A115" s="655"/>
      <c r="B115" s="371"/>
      <c r="C115" s="431"/>
      <c r="D115" s="353" t="str">
        <f>+IFERROR(INDEX('Mã KH'!$C$3:$C$4984,MATCH('Côp+Mega+BigC HN lẻ-T2'!$C115,'Mã KH'!$A$3:$A$4984,0)),"")</f>
        <v/>
      </c>
      <c r="E115" s="362"/>
      <c r="F115" s="391"/>
      <c r="G115" s="392"/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392"/>
      <c r="V115" s="392"/>
      <c r="W115" s="392"/>
      <c r="X115" s="392"/>
      <c r="Y115" s="392"/>
      <c r="Z115" s="392"/>
      <c r="AA115" s="392"/>
      <c r="AB115" s="392"/>
      <c r="AC115" s="392"/>
      <c r="AD115" s="392"/>
      <c r="AE115" s="392"/>
      <c r="AF115" s="392"/>
      <c r="AG115" s="392"/>
      <c r="AH115" s="392"/>
      <c r="AI115" s="392"/>
      <c r="AJ115" s="392"/>
      <c r="AK115" s="392"/>
      <c r="AL115" s="392"/>
      <c r="AM115" s="392"/>
      <c r="AN115" s="393"/>
      <c r="AO115" s="394"/>
      <c r="AP115" s="394"/>
      <c r="AQ115" s="380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</row>
    <row r="116" spans="1:113" ht="18" customHeight="1" x14ac:dyDescent="0.25">
      <c r="A116" s="655"/>
      <c r="B116" s="371"/>
      <c r="C116" s="431"/>
      <c r="D116" s="353" t="str">
        <f>+IFERROR(INDEX('Mã KH'!$C$3:$C$4984,MATCH('Côp+Mega+BigC HN lẻ-T2'!$C116,'Mã KH'!$A$3:$A$4984,0)),"")</f>
        <v/>
      </c>
      <c r="E116" s="362"/>
      <c r="F116" s="391"/>
      <c r="G116" s="392"/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392"/>
      <c r="V116" s="392"/>
      <c r="W116" s="392"/>
      <c r="X116" s="392"/>
      <c r="Y116" s="392"/>
      <c r="Z116" s="392"/>
      <c r="AA116" s="392"/>
      <c r="AB116" s="392"/>
      <c r="AC116" s="392"/>
      <c r="AD116" s="392"/>
      <c r="AE116" s="392"/>
      <c r="AF116" s="392"/>
      <c r="AG116" s="392"/>
      <c r="AH116" s="392"/>
      <c r="AI116" s="392"/>
      <c r="AJ116" s="392"/>
      <c r="AK116" s="392"/>
      <c r="AL116" s="392"/>
      <c r="AM116" s="392"/>
      <c r="AN116" s="393"/>
      <c r="AO116" s="394"/>
      <c r="AP116" s="394"/>
      <c r="AQ116" s="380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</row>
    <row r="117" spans="1:113" ht="18" customHeight="1" x14ac:dyDescent="0.25">
      <c r="A117" s="655"/>
      <c r="B117" s="371"/>
      <c r="C117" s="431"/>
      <c r="D117" s="353" t="str">
        <f>+IFERROR(INDEX('Mã KH'!$C$3:$C$4984,MATCH('Côp+Mega+BigC HN lẻ-T2'!$C117,'Mã KH'!$A$3:$A$4984,0)),"")</f>
        <v/>
      </c>
      <c r="E117" s="362"/>
      <c r="F117" s="391"/>
      <c r="G117" s="392"/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392"/>
      <c r="V117" s="392"/>
      <c r="W117" s="392"/>
      <c r="X117" s="392"/>
      <c r="Y117" s="392"/>
      <c r="Z117" s="392"/>
      <c r="AA117" s="392"/>
      <c r="AB117" s="392"/>
      <c r="AC117" s="392"/>
      <c r="AD117" s="392"/>
      <c r="AE117" s="392"/>
      <c r="AF117" s="392"/>
      <c r="AG117" s="392"/>
      <c r="AH117" s="392"/>
      <c r="AI117" s="392"/>
      <c r="AJ117" s="392"/>
      <c r="AK117" s="392"/>
      <c r="AL117" s="392"/>
      <c r="AM117" s="392"/>
      <c r="AN117" s="393"/>
      <c r="AO117" s="394"/>
      <c r="AP117" s="394"/>
      <c r="AQ117" s="380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</row>
    <row r="118" spans="1:113" ht="18" customHeight="1" x14ac:dyDescent="0.25">
      <c r="A118" s="655"/>
      <c r="B118" s="371"/>
      <c r="C118" s="431"/>
      <c r="D118" s="353" t="str">
        <f>+IFERROR(INDEX('Mã KH'!$C$3:$C$4984,MATCH('Côp+Mega+BigC HN lẻ-T2'!$C118,'Mã KH'!$A$3:$A$4984,0)),"")</f>
        <v/>
      </c>
      <c r="E118" s="362"/>
      <c r="F118" s="391"/>
      <c r="G118" s="392"/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392"/>
      <c r="V118" s="392"/>
      <c r="W118" s="392"/>
      <c r="X118" s="392"/>
      <c r="Y118" s="392"/>
      <c r="Z118" s="392"/>
      <c r="AA118" s="392"/>
      <c r="AB118" s="392"/>
      <c r="AC118" s="392"/>
      <c r="AD118" s="392"/>
      <c r="AE118" s="392"/>
      <c r="AF118" s="392"/>
      <c r="AG118" s="392"/>
      <c r="AH118" s="392"/>
      <c r="AI118" s="392"/>
      <c r="AJ118" s="392"/>
      <c r="AK118" s="392"/>
      <c r="AL118" s="392"/>
      <c r="AM118" s="392"/>
      <c r="AN118" s="393"/>
      <c r="AO118" s="394"/>
      <c r="AP118" s="394"/>
      <c r="AQ118" s="380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</row>
    <row r="119" spans="1:113" ht="18" customHeight="1" x14ac:dyDescent="0.25">
      <c r="A119" s="655"/>
      <c r="B119" s="371"/>
      <c r="C119" s="431"/>
      <c r="D119" s="353" t="str">
        <f>+IFERROR(INDEX('Mã KH'!$C$3:$C$4984,MATCH('Côp+Mega+BigC HN lẻ-T2'!$C119,'Mã KH'!$A$3:$A$4984,0)),"")</f>
        <v/>
      </c>
      <c r="E119" s="362"/>
      <c r="F119" s="391"/>
      <c r="G119" s="392"/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392"/>
      <c r="V119" s="392"/>
      <c r="W119" s="392"/>
      <c r="X119" s="392"/>
      <c r="Y119" s="392"/>
      <c r="Z119" s="392"/>
      <c r="AA119" s="392"/>
      <c r="AB119" s="392"/>
      <c r="AC119" s="392"/>
      <c r="AD119" s="392"/>
      <c r="AE119" s="392"/>
      <c r="AF119" s="392"/>
      <c r="AG119" s="392"/>
      <c r="AH119" s="392"/>
      <c r="AI119" s="392"/>
      <c r="AJ119" s="392"/>
      <c r="AK119" s="392"/>
      <c r="AL119" s="392"/>
      <c r="AM119" s="392"/>
      <c r="AN119" s="393"/>
      <c r="AO119" s="394"/>
      <c r="AP119" s="394"/>
      <c r="AQ119" s="380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</row>
    <row r="120" spans="1:113" ht="18" customHeight="1" x14ac:dyDescent="0.25">
      <c r="A120" s="655"/>
      <c r="B120" s="371"/>
      <c r="C120" s="431"/>
      <c r="D120" s="353" t="str">
        <f>+IFERROR(INDEX('Mã KH'!$C$3:$C$4984,MATCH('Côp+Mega+BigC HN lẻ-T2'!$C120,'Mã KH'!$A$3:$A$4984,0)),"")</f>
        <v/>
      </c>
      <c r="E120" s="362"/>
      <c r="F120" s="391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2"/>
      <c r="AN120" s="393"/>
      <c r="AO120" s="394"/>
      <c r="AP120" s="394"/>
      <c r="AQ120" s="380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</row>
    <row r="121" spans="1:113" ht="18" customHeight="1" x14ac:dyDescent="0.25">
      <c r="A121" s="655"/>
      <c r="B121" s="371"/>
      <c r="C121" s="431"/>
      <c r="D121" s="353" t="str">
        <f>+IFERROR(INDEX('Mã KH'!$C$3:$C$4984,MATCH('Côp+Mega+BigC HN lẻ-T2'!$C121,'Mã KH'!$A$3:$A$4984,0)),"")</f>
        <v/>
      </c>
      <c r="E121" s="362"/>
      <c r="F121" s="391"/>
      <c r="G121" s="392"/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/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/>
      <c r="AM121" s="392"/>
      <c r="AN121" s="393"/>
      <c r="AO121" s="394"/>
      <c r="AP121" s="394"/>
      <c r="AQ121" s="380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</row>
    <row r="122" spans="1:113" ht="18" customHeight="1" x14ac:dyDescent="0.25">
      <c r="A122" s="655"/>
      <c r="B122" s="371"/>
      <c r="C122" s="431"/>
      <c r="D122" s="353" t="str">
        <f>+IFERROR(INDEX('Mã KH'!$C$3:$C$4984,MATCH('Côp+Mega+BigC HN lẻ-T2'!$C122,'Mã KH'!$A$3:$A$4984,0)),"")</f>
        <v/>
      </c>
      <c r="E122" s="362"/>
      <c r="F122" s="391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2"/>
      <c r="AN122" s="393"/>
      <c r="AO122" s="394"/>
      <c r="AP122" s="394"/>
      <c r="AQ122" s="380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</row>
    <row r="123" spans="1:113" ht="18" customHeight="1" x14ac:dyDescent="0.25">
      <c r="A123" s="655"/>
      <c r="B123" s="371"/>
      <c r="C123" s="431"/>
      <c r="D123" s="353" t="str">
        <f>+IFERROR(INDEX('Mã KH'!$C$3:$C$4984,MATCH('Côp+Mega+BigC HN lẻ-T2'!$C123,'Mã KH'!$A$3:$A$4984,0)),"")</f>
        <v/>
      </c>
      <c r="E123" s="362"/>
      <c r="F123" s="391"/>
      <c r="G123" s="392"/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/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/>
      <c r="AM123" s="392"/>
      <c r="AN123" s="393"/>
      <c r="AO123" s="394"/>
      <c r="AP123" s="394"/>
      <c r="AQ123" s="380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</row>
    <row r="124" spans="1:113" ht="18" customHeight="1" x14ac:dyDescent="0.25">
      <c r="A124" s="655"/>
      <c r="B124" s="371"/>
      <c r="C124" s="431"/>
      <c r="D124" s="353" t="str">
        <f>+IFERROR(INDEX('Mã KH'!$C$3:$C$4984,MATCH('Côp+Mega+BigC HN lẻ-T2'!$C124,'Mã KH'!$A$3:$A$4984,0)),"")</f>
        <v/>
      </c>
      <c r="E124" s="362"/>
      <c r="F124" s="391"/>
      <c r="G124" s="392"/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/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/>
      <c r="AM124" s="392"/>
      <c r="AN124" s="393"/>
      <c r="AO124" s="394"/>
      <c r="AP124" s="394"/>
      <c r="AQ124" s="380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</row>
    <row r="125" spans="1:113" ht="18" customHeight="1" x14ac:dyDescent="0.25">
      <c r="A125" s="655"/>
      <c r="B125" s="371"/>
      <c r="C125" s="431"/>
      <c r="D125" s="353" t="str">
        <f>+IFERROR(INDEX('Mã KH'!$C$3:$C$4984,MATCH('Côp+Mega+BigC HN lẻ-T2'!$C125,'Mã KH'!$A$3:$A$4984,0)),"")</f>
        <v/>
      </c>
      <c r="E125" s="362"/>
      <c r="F125" s="391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2"/>
      <c r="AN125" s="393"/>
      <c r="AO125" s="394"/>
      <c r="AP125" s="394"/>
      <c r="AQ125" s="380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</row>
    <row r="126" spans="1:113" ht="18" customHeight="1" x14ac:dyDescent="0.25">
      <c r="A126" s="655"/>
      <c r="B126" s="371"/>
      <c r="C126" s="431"/>
      <c r="D126" s="353" t="str">
        <f>+IFERROR(INDEX('Mã KH'!$C$3:$C$4984,MATCH('Côp+Mega+BigC HN lẻ-T2'!$C126,'Mã KH'!$A$3:$A$4984,0)),"")</f>
        <v/>
      </c>
      <c r="E126" s="362"/>
      <c r="F126" s="391"/>
      <c r="G126" s="392"/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92"/>
      <c r="AG126" s="392"/>
      <c r="AH126" s="392"/>
      <c r="AI126" s="392"/>
      <c r="AJ126" s="392"/>
      <c r="AK126" s="392"/>
      <c r="AL126" s="392"/>
      <c r="AM126" s="392"/>
      <c r="AN126" s="393"/>
      <c r="AO126" s="394"/>
      <c r="AP126" s="394"/>
      <c r="AQ126" s="380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</row>
    <row r="127" spans="1:113" ht="18" customHeight="1" x14ac:dyDescent="0.25">
      <c r="A127" s="655"/>
      <c r="B127" s="371"/>
      <c r="C127" s="431"/>
      <c r="D127" s="353" t="str">
        <f>+IFERROR(INDEX('Mã KH'!$C$3:$C$4984,MATCH('Côp+Mega+BigC HN lẻ-T2'!$C127,'Mã KH'!$A$3:$A$4984,0)),"")</f>
        <v/>
      </c>
      <c r="E127" s="362"/>
      <c r="F127" s="391"/>
      <c r="G127" s="392"/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/>
      <c r="AM127" s="392"/>
      <c r="AN127" s="393"/>
      <c r="AO127" s="394"/>
      <c r="AP127" s="394"/>
      <c r="AQ127" s="380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</row>
    <row r="128" spans="1:113" ht="18" customHeight="1" x14ac:dyDescent="0.25">
      <c r="A128" s="655"/>
      <c r="B128" s="371"/>
      <c r="C128" s="431"/>
      <c r="D128" s="353" t="str">
        <f>+IFERROR(INDEX('Mã KH'!$C$3:$C$4984,MATCH('Côp+Mega+BigC HN lẻ-T2'!$C128,'Mã KH'!$A$3:$A$4984,0)),"")</f>
        <v/>
      </c>
      <c r="E128" s="362"/>
      <c r="F128" s="391"/>
      <c r="G128" s="392"/>
      <c r="H128" s="392"/>
      <c r="I128" s="392"/>
      <c r="J128" s="392"/>
      <c r="K128" s="392"/>
      <c r="L128" s="392"/>
      <c r="M128" s="392"/>
      <c r="N128" s="392"/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/>
      <c r="AM128" s="392"/>
      <c r="AN128" s="393"/>
      <c r="AO128" s="394"/>
      <c r="AP128" s="394"/>
      <c r="AQ128" s="380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</row>
    <row r="129" spans="1:113" ht="18" customHeight="1" x14ac:dyDescent="0.25">
      <c r="A129" s="655"/>
      <c r="B129" s="371"/>
      <c r="C129" s="431"/>
      <c r="D129" s="353" t="str">
        <f>+IFERROR(INDEX('Mã KH'!$C$3:$C$4984,MATCH('Côp+Mega+BigC HN lẻ-T2'!$C129,'Mã KH'!$A$3:$A$4984,0)),"")</f>
        <v/>
      </c>
      <c r="E129" s="362"/>
      <c r="F129" s="391"/>
      <c r="G129" s="392"/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/>
      <c r="AM129" s="392"/>
      <c r="AN129" s="393"/>
      <c r="AO129" s="394"/>
      <c r="AP129" s="394"/>
      <c r="AQ129" s="380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</row>
    <row r="130" spans="1:113" ht="18" customHeight="1" x14ac:dyDescent="0.25">
      <c r="A130" s="655"/>
      <c r="B130" s="371"/>
      <c r="C130" s="431"/>
      <c r="D130" s="353" t="str">
        <f>+IFERROR(INDEX('Mã KH'!$C$3:$C$4984,MATCH('Côp+Mega+BigC HN lẻ-T2'!$C130,'Mã KH'!$A$3:$A$4984,0)),"")</f>
        <v/>
      </c>
      <c r="E130" s="362"/>
      <c r="F130" s="391"/>
      <c r="G130" s="392"/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/>
      <c r="AM130" s="392"/>
      <c r="AN130" s="393"/>
      <c r="AO130" s="394"/>
      <c r="AP130" s="394"/>
      <c r="AQ130" s="380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</row>
    <row r="131" spans="1:113" ht="18" customHeight="1" x14ac:dyDescent="0.25">
      <c r="A131" s="655"/>
      <c r="B131" s="371"/>
      <c r="C131" s="431"/>
      <c r="D131" s="353" t="str">
        <f>+IFERROR(INDEX('Mã KH'!$C$3:$C$4984,MATCH('Côp+Mega+BigC HN lẻ-T2'!$C131,'Mã KH'!$A$3:$A$4984,0)),"")</f>
        <v/>
      </c>
      <c r="E131" s="362"/>
      <c r="F131" s="391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/>
      <c r="AM131" s="392"/>
      <c r="AN131" s="393"/>
      <c r="AO131" s="394"/>
      <c r="AP131" s="394"/>
      <c r="AQ131" s="380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</row>
    <row r="132" spans="1:113" ht="18" customHeight="1" x14ac:dyDescent="0.25">
      <c r="A132" s="655"/>
      <c r="B132" s="371"/>
      <c r="C132" s="431"/>
      <c r="D132" s="353" t="str">
        <f>+IFERROR(INDEX('Mã KH'!$C$3:$C$4984,MATCH('Côp+Mega+BigC HN lẻ-T2'!$C132,'Mã KH'!$A$3:$A$4984,0)),"")</f>
        <v/>
      </c>
      <c r="E132" s="362"/>
      <c r="F132" s="391"/>
      <c r="G132" s="392"/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/>
      <c r="AM132" s="392"/>
      <c r="AN132" s="393"/>
      <c r="AO132" s="394"/>
      <c r="AP132" s="394"/>
      <c r="AQ132" s="380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</row>
    <row r="133" spans="1:113" ht="18" customHeight="1" x14ac:dyDescent="0.25">
      <c r="A133" s="655"/>
      <c r="B133" s="371"/>
      <c r="C133" s="431"/>
      <c r="D133" s="353" t="str">
        <f>+IFERROR(INDEX('Mã KH'!$C$3:$C$4984,MATCH('Côp+Mega+BigC HN lẻ-T2'!$C133,'Mã KH'!$A$3:$A$4984,0)),"")</f>
        <v/>
      </c>
      <c r="E133" s="362"/>
      <c r="F133" s="391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3"/>
      <c r="AO133" s="394"/>
      <c r="AP133" s="394"/>
      <c r="AQ133" s="380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</row>
    <row r="134" spans="1:113" ht="18" customHeight="1" x14ac:dyDescent="0.25">
      <c r="A134" s="655"/>
      <c r="B134" s="371"/>
      <c r="C134" s="431"/>
      <c r="D134" s="353" t="str">
        <f>+IFERROR(INDEX('Mã KH'!$C$3:$C$4984,MATCH('Côp+Mega+BigC HN lẻ-T2'!$C134,'Mã KH'!$A$3:$A$4984,0)),"")</f>
        <v/>
      </c>
      <c r="E134" s="362"/>
      <c r="F134" s="391"/>
      <c r="G134" s="392"/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/>
      <c r="AM134" s="392"/>
      <c r="AN134" s="393"/>
      <c r="AO134" s="394"/>
      <c r="AP134" s="394"/>
      <c r="AQ134" s="380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</row>
    <row r="135" spans="1:113" ht="18" customHeight="1" x14ac:dyDescent="0.25">
      <c r="A135" s="655"/>
      <c r="B135" s="371"/>
      <c r="C135" s="431"/>
      <c r="D135" s="353" t="str">
        <f>+IFERROR(INDEX('Mã KH'!$C$3:$C$4984,MATCH('Côp+Mega+BigC HN lẻ-T2'!$C135,'Mã KH'!$A$3:$A$4984,0)),"")</f>
        <v/>
      </c>
      <c r="E135" s="362"/>
      <c r="F135" s="391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2"/>
      <c r="AN135" s="393"/>
      <c r="AO135" s="394"/>
      <c r="AP135" s="394"/>
      <c r="AQ135" s="380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</row>
    <row r="136" spans="1:113" ht="18" customHeight="1" x14ac:dyDescent="0.25">
      <c r="A136" s="655"/>
      <c r="B136" s="371"/>
      <c r="C136" s="431"/>
      <c r="D136" s="353" t="str">
        <f>+IFERROR(INDEX('Mã KH'!$C$3:$C$4984,MATCH('Côp+Mega+BigC HN lẻ-T2'!$C136,'Mã KH'!$A$3:$A$4984,0)),"")</f>
        <v/>
      </c>
      <c r="E136" s="362"/>
      <c r="F136" s="391"/>
      <c r="G136" s="392"/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92"/>
      <c r="AG136" s="392"/>
      <c r="AH136" s="392"/>
      <c r="AI136" s="392"/>
      <c r="AJ136" s="392"/>
      <c r="AK136" s="392"/>
      <c r="AL136" s="392"/>
      <c r="AM136" s="392"/>
      <c r="AN136" s="393"/>
      <c r="AO136" s="394"/>
      <c r="AP136" s="394"/>
      <c r="AQ136" s="380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</row>
    <row r="137" spans="1:113" ht="18" customHeight="1" x14ac:dyDescent="0.25">
      <c r="A137" s="655"/>
      <c r="B137" s="371"/>
      <c r="C137" s="431"/>
      <c r="D137" s="353" t="str">
        <f>+IFERROR(INDEX('Mã KH'!$C$3:$C$4984,MATCH('Côp+Mega+BigC HN lẻ-T2'!$C137,'Mã KH'!$A$3:$A$4984,0)),"")</f>
        <v/>
      </c>
      <c r="E137" s="362"/>
      <c r="F137" s="391"/>
      <c r="G137" s="392"/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392"/>
      <c r="V137" s="392"/>
      <c r="W137" s="392"/>
      <c r="X137" s="392"/>
      <c r="Y137" s="392"/>
      <c r="Z137" s="392"/>
      <c r="AA137" s="392"/>
      <c r="AB137" s="392"/>
      <c r="AC137" s="392"/>
      <c r="AD137" s="392"/>
      <c r="AE137" s="392"/>
      <c r="AF137" s="392"/>
      <c r="AG137" s="392"/>
      <c r="AH137" s="392"/>
      <c r="AI137" s="392"/>
      <c r="AJ137" s="392"/>
      <c r="AK137" s="392"/>
      <c r="AL137" s="392"/>
      <c r="AM137" s="392"/>
      <c r="AN137" s="393"/>
      <c r="AO137" s="394"/>
      <c r="AP137" s="394"/>
      <c r="AQ137" s="380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</row>
    <row r="138" spans="1:113" ht="18" customHeight="1" x14ac:dyDescent="0.25">
      <c r="A138" s="655"/>
      <c r="B138" s="371"/>
      <c r="C138" s="431"/>
      <c r="D138" s="353" t="str">
        <f>+IFERROR(INDEX('Mã KH'!$C$3:$C$4984,MATCH('Côp+Mega+BigC HN lẻ-T2'!$C138,'Mã KH'!$A$3:$A$4984,0)),"")</f>
        <v/>
      </c>
      <c r="E138" s="362"/>
      <c r="F138" s="391"/>
      <c r="G138" s="39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392"/>
      <c r="V138" s="392"/>
      <c r="W138" s="392"/>
      <c r="X138" s="392"/>
      <c r="Y138" s="392"/>
      <c r="Z138" s="392"/>
      <c r="AA138" s="392"/>
      <c r="AB138" s="392"/>
      <c r="AC138" s="392"/>
      <c r="AD138" s="392"/>
      <c r="AE138" s="392"/>
      <c r="AF138" s="392"/>
      <c r="AG138" s="392"/>
      <c r="AH138" s="392"/>
      <c r="AI138" s="392"/>
      <c r="AJ138" s="392"/>
      <c r="AK138" s="392"/>
      <c r="AL138" s="392"/>
      <c r="AM138" s="392"/>
      <c r="AN138" s="393"/>
      <c r="AO138" s="394"/>
      <c r="AP138" s="394"/>
      <c r="AQ138" s="380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</row>
    <row r="139" spans="1:113" ht="18" customHeight="1" x14ac:dyDescent="0.25">
      <c r="A139" s="655"/>
      <c r="B139" s="371"/>
      <c r="C139" s="431"/>
      <c r="D139" s="353" t="str">
        <f>+IFERROR(INDEX('Mã KH'!$C$3:$C$4984,MATCH('Côp+Mega+BigC HN lẻ-T2'!$C139,'Mã KH'!$A$3:$A$4984,0)),"")</f>
        <v/>
      </c>
      <c r="E139" s="362"/>
      <c r="F139" s="391"/>
      <c r="G139" s="392"/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392"/>
      <c r="V139" s="392"/>
      <c r="W139" s="392"/>
      <c r="X139" s="392"/>
      <c r="Y139" s="392"/>
      <c r="Z139" s="392"/>
      <c r="AA139" s="392"/>
      <c r="AB139" s="392"/>
      <c r="AC139" s="392"/>
      <c r="AD139" s="392"/>
      <c r="AE139" s="392"/>
      <c r="AF139" s="392"/>
      <c r="AG139" s="392"/>
      <c r="AH139" s="392"/>
      <c r="AI139" s="392"/>
      <c r="AJ139" s="392"/>
      <c r="AK139" s="392"/>
      <c r="AL139" s="392"/>
      <c r="AM139" s="392"/>
      <c r="AN139" s="393"/>
      <c r="AO139" s="394"/>
      <c r="AP139" s="394"/>
      <c r="AQ139" s="380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</row>
    <row r="140" spans="1:113" ht="18" customHeight="1" x14ac:dyDescent="0.25">
      <c r="A140" s="655"/>
      <c r="B140" s="371"/>
      <c r="C140" s="431"/>
      <c r="D140" s="353" t="str">
        <f>+IFERROR(INDEX('Mã KH'!$C$3:$C$4984,MATCH('Côp+Mega+BigC HN lẻ-T2'!$C140,'Mã KH'!$A$3:$A$4984,0)),"")</f>
        <v/>
      </c>
      <c r="E140" s="362"/>
      <c r="F140" s="391"/>
      <c r="G140" s="392"/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392"/>
      <c r="V140" s="392"/>
      <c r="W140" s="392"/>
      <c r="X140" s="392"/>
      <c r="Y140" s="392"/>
      <c r="Z140" s="392"/>
      <c r="AA140" s="392"/>
      <c r="AB140" s="392"/>
      <c r="AC140" s="392"/>
      <c r="AD140" s="392"/>
      <c r="AE140" s="392"/>
      <c r="AF140" s="392"/>
      <c r="AG140" s="392"/>
      <c r="AH140" s="392"/>
      <c r="AI140" s="392"/>
      <c r="AJ140" s="392"/>
      <c r="AK140" s="392"/>
      <c r="AL140" s="392"/>
      <c r="AM140" s="392"/>
      <c r="AN140" s="393"/>
      <c r="AO140" s="394"/>
      <c r="AP140" s="394"/>
      <c r="AQ140" s="380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</row>
    <row r="141" spans="1:113" ht="18" customHeight="1" x14ac:dyDescent="0.25">
      <c r="A141" s="655"/>
      <c r="B141" s="371"/>
      <c r="C141" s="431"/>
      <c r="D141" s="353" t="str">
        <f>+IFERROR(INDEX('Mã KH'!$C$3:$C$4984,MATCH('Côp+Mega+BigC HN lẻ-T2'!$C141,'Mã KH'!$A$3:$A$4984,0)),"")</f>
        <v/>
      </c>
      <c r="E141" s="362"/>
      <c r="F141" s="391"/>
      <c r="G141" s="392"/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392"/>
      <c r="V141" s="392"/>
      <c r="W141" s="392"/>
      <c r="X141" s="392"/>
      <c r="Y141" s="392"/>
      <c r="Z141" s="392"/>
      <c r="AA141" s="392"/>
      <c r="AB141" s="392"/>
      <c r="AC141" s="392"/>
      <c r="AD141" s="392"/>
      <c r="AE141" s="392"/>
      <c r="AF141" s="392"/>
      <c r="AG141" s="392"/>
      <c r="AH141" s="392"/>
      <c r="AI141" s="392"/>
      <c r="AJ141" s="392"/>
      <c r="AK141" s="392"/>
      <c r="AL141" s="392"/>
      <c r="AM141" s="392"/>
      <c r="AN141" s="393"/>
      <c r="AO141" s="394"/>
      <c r="AP141" s="394"/>
      <c r="AQ141" s="380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</row>
    <row r="142" spans="1:113" ht="18" customHeight="1" x14ac:dyDescent="0.25">
      <c r="A142" s="655"/>
      <c r="B142" s="371"/>
      <c r="C142" s="431"/>
      <c r="D142" s="353" t="str">
        <f>+IFERROR(INDEX('Mã KH'!$C$3:$C$4984,MATCH('Côp+Mega+BigC HN lẻ-T2'!$C142,'Mã KH'!$A$3:$A$4984,0)),"")</f>
        <v/>
      </c>
      <c r="E142" s="362"/>
      <c r="F142" s="391"/>
      <c r="G142" s="392"/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392"/>
      <c r="V142" s="392"/>
      <c r="W142" s="392"/>
      <c r="X142" s="392"/>
      <c r="Y142" s="392"/>
      <c r="Z142" s="392"/>
      <c r="AA142" s="392"/>
      <c r="AB142" s="392"/>
      <c r="AC142" s="392"/>
      <c r="AD142" s="392"/>
      <c r="AE142" s="392"/>
      <c r="AF142" s="392"/>
      <c r="AG142" s="392"/>
      <c r="AH142" s="392"/>
      <c r="AI142" s="392"/>
      <c r="AJ142" s="392"/>
      <c r="AK142" s="392"/>
      <c r="AL142" s="392"/>
      <c r="AM142" s="392"/>
      <c r="AN142" s="393"/>
      <c r="AO142" s="394"/>
      <c r="AP142" s="394"/>
      <c r="AQ142" s="380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</row>
    <row r="143" spans="1:113" ht="18" customHeight="1" x14ac:dyDescent="0.25">
      <c r="A143" s="655"/>
      <c r="B143" s="371"/>
      <c r="C143" s="431"/>
      <c r="D143" s="353" t="str">
        <f>+IFERROR(INDEX('Mã KH'!$C$3:$C$4984,MATCH('Côp+Mega+BigC HN lẻ-T2'!$C143,'Mã KH'!$A$3:$A$4984,0)),"")</f>
        <v/>
      </c>
      <c r="E143" s="362"/>
      <c r="F143" s="391"/>
      <c r="G143" s="392"/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392"/>
      <c r="V143" s="392"/>
      <c r="W143" s="392"/>
      <c r="X143" s="392"/>
      <c r="Y143" s="392"/>
      <c r="Z143" s="392"/>
      <c r="AA143" s="392"/>
      <c r="AB143" s="392"/>
      <c r="AC143" s="392"/>
      <c r="AD143" s="392"/>
      <c r="AE143" s="392"/>
      <c r="AF143" s="392"/>
      <c r="AG143" s="392"/>
      <c r="AH143" s="392"/>
      <c r="AI143" s="392"/>
      <c r="AJ143" s="392"/>
      <c r="AK143" s="392"/>
      <c r="AL143" s="392"/>
      <c r="AM143" s="392"/>
      <c r="AN143" s="393"/>
      <c r="AO143" s="394"/>
      <c r="AP143" s="394"/>
      <c r="AQ143" s="380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</row>
    <row r="144" spans="1:113" ht="18" customHeight="1" x14ac:dyDescent="0.25">
      <c r="A144" s="655"/>
      <c r="B144" s="371"/>
      <c r="C144" s="431"/>
      <c r="D144" s="353" t="str">
        <f>+IFERROR(INDEX('Mã KH'!$C$3:$C$4984,MATCH('Côp+Mega+BigC HN lẻ-T2'!$C144,'Mã KH'!$A$3:$A$4984,0)),"")</f>
        <v/>
      </c>
      <c r="E144" s="362"/>
      <c r="F144" s="391"/>
      <c r="G144" s="392"/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392"/>
      <c r="V144" s="392"/>
      <c r="W144" s="392"/>
      <c r="X144" s="392"/>
      <c r="Y144" s="392"/>
      <c r="Z144" s="392"/>
      <c r="AA144" s="392"/>
      <c r="AB144" s="392"/>
      <c r="AC144" s="392"/>
      <c r="AD144" s="392"/>
      <c r="AE144" s="392"/>
      <c r="AF144" s="392"/>
      <c r="AG144" s="392"/>
      <c r="AH144" s="392"/>
      <c r="AI144" s="392"/>
      <c r="AJ144" s="392"/>
      <c r="AK144" s="392"/>
      <c r="AL144" s="392"/>
      <c r="AM144" s="392"/>
      <c r="AN144" s="393"/>
      <c r="AO144" s="394"/>
      <c r="AP144" s="394"/>
      <c r="AQ144" s="380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</row>
    <row r="145" spans="1:113" ht="18" customHeight="1" x14ac:dyDescent="0.25">
      <c r="A145" s="655"/>
      <c r="B145" s="371"/>
      <c r="C145" s="431"/>
      <c r="D145" s="353" t="str">
        <f>+IFERROR(INDEX('Mã KH'!$C$3:$C$4984,MATCH('Côp+Mega+BigC HN lẻ-T2'!$C145,'Mã KH'!$A$3:$A$4984,0)),"")</f>
        <v/>
      </c>
      <c r="E145" s="362"/>
      <c r="F145" s="391"/>
      <c r="G145" s="392"/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392"/>
      <c r="V145" s="392"/>
      <c r="W145" s="392"/>
      <c r="X145" s="392"/>
      <c r="Y145" s="392"/>
      <c r="Z145" s="392"/>
      <c r="AA145" s="392"/>
      <c r="AB145" s="392"/>
      <c r="AC145" s="392"/>
      <c r="AD145" s="392"/>
      <c r="AE145" s="392"/>
      <c r="AF145" s="392"/>
      <c r="AG145" s="392"/>
      <c r="AH145" s="392"/>
      <c r="AI145" s="392"/>
      <c r="AJ145" s="392"/>
      <c r="AK145" s="392"/>
      <c r="AL145" s="392"/>
      <c r="AM145" s="392"/>
      <c r="AN145" s="393"/>
      <c r="AO145" s="394"/>
      <c r="AP145" s="394"/>
      <c r="AQ145" s="380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</row>
    <row r="146" spans="1:113" ht="18" customHeight="1" x14ac:dyDescent="0.25">
      <c r="A146" s="655"/>
      <c r="B146" s="371"/>
      <c r="C146" s="431"/>
      <c r="D146" s="353" t="str">
        <f>+IFERROR(INDEX('Mã KH'!$C$3:$C$4984,MATCH('Côp+Mega+BigC HN lẻ-T2'!$C146,'Mã KH'!$A$3:$A$4984,0)),"")</f>
        <v/>
      </c>
      <c r="E146" s="362"/>
      <c r="F146" s="391"/>
      <c r="G146" s="392"/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392"/>
      <c r="V146" s="392"/>
      <c r="W146" s="392"/>
      <c r="X146" s="392"/>
      <c r="Y146" s="392"/>
      <c r="Z146" s="392"/>
      <c r="AA146" s="392"/>
      <c r="AB146" s="392"/>
      <c r="AC146" s="392"/>
      <c r="AD146" s="392"/>
      <c r="AE146" s="392"/>
      <c r="AF146" s="392"/>
      <c r="AG146" s="392"/>
      <c r="AH146" s="392"/>
      <c r="AI146" s="392"/>
      <c r="AJ146" s="392"/>
      <c r="AK146" s="392"/>
      <c r="AL146" s="392"/>
      <c r="AM146" s="392"/>
      <c r="AN146" s="393"/>
      <c r="AO146" s="394"/>
      <c r="AP146" s="394"/>
      <c r="AQ146" s="380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</row>
    <row r="147" spans="1:113" ht="18" customHeight="1" x14ac:dyDescent="0.25">
      <c r="A147" s="655"/>
      <c r="B147" s="371"/>
      <c r="C147" s="431"/>
      <c r="D147" s="353"/>
      <c r="E147" s="362"/>
      <c r="F147" s="391"/>
      <c r="G147" s="392"/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392"/>
      <c r="V147" s="392"/>
      <c r="W147" s="392"/>
      <c r="X147" s="392"/>
      <c r="Y147" s="392"/>
      <c r="Z147" s="392"/>
      <c r="AA147" s="392"/>
      <c r="AB147" s="392"/>
      <c r="AC147" s="392"/>
      <c r="AD147" s="392"/>
      <c r="AE147" s="392"/>
      <c r="AF147" s="392"/>
      <c r="AG147" s="392"/>
      <c r="AH147" s="392"/>
      <c r="AI147" s="392"/>
      <c r="AJ147" s="392"/>
      <c r="AK147" s="392"/>
      <c r="AL147" s="392"/>
      <c r="AM147" s="392"/>
      <c r="AN147" s="393"/>
      <c r="AO147" s="394"/>
      <c r="AP147" s="394"/>
      <c r="AQ147" s="380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</row>
    <row r="148" spans="1:113" ht="18" customHeight="1" x14ac:dyDescent="0.25">
      <c r="A148" s="655"/>
      <c r="B148" s="371"/>
      <c r="C148" s="431"/>
      <c r="D148" s="353"/>
      <c r="E148" s="362"/>
      <c r="F148" s="391"/>
      <c r="G148" s="39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392"/>
      <c r="V148" s="392"/>
      <c r="W148" s="392"/>
      <c r="X148" s="392"/>
      <c r="Y148" s="392"/>
      <c r="Z148" s="392"/>
      <c r="AA148" s="392"/>
      <c r="AB148" s="392"/>
      <c r="AC148" s="392"/>
      <c r="AD148" s="392"/>
      <c r="AE148" s="392"/>
      <c r="AF148" s="392"/>
      <c r="AG148" s="392"/>
      <c r="AH148" s="392"/>
      <c r="AI148" s="392"/>
      <c r="AJ148" s="392"/>
      <c r="AK148" s="392"/>
      <c r="AL148" s="392"/>
      <c r="AM148" s="392"/>
      <c r="AN148" s="393"/>
      <c r="AO148" s="394"/>
      <c r="AP148" s="394"/>
      <c r="AQ148" s="380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</row>
    <row r="149" spans="1:113" ht="18" customHeight="1" x14ac:dyDescent="0.25">
      <c r="A149" s="655"/>
      <c r="B149" s="371"/>
      <c r="C149" s="431"/>
      <c r="D149" s="353"/>
      <c r="E149" s="362"/>
      <c r="F149" s="391"/>
      <c r="G149" s="392"/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392"/>
      <c r="V149" s="392"/>
      <c r="W149" s="392"/>
      <c r="X149" s="392"/>
      <c r="Y149" s="392"/>
      <c r="Z149" s="392"/>
      <c r="AA149" s="392"/>
      <c r="AB149" s="392"/>
      <c r="AC149" s="392"/>
      <c r="AD149" s="392"/>
      <c r="AE149" s="392"/>
      <c r="AF149" s="392"/>
      <c r="AG149" s="392"/>
      <c r="AH149" s="392"/>
      <c r="AI149" s="392"/>
      <c r="AJ149" s="392"/>
      <c r="AK149" s="392"/>
      <c r="AL149" s="392"/>
      <c r="AM149" s="392"/>
      <c r="AN149" s="393"/>
      <c r="AO149" s="394"/>
      <c r="AP149" s="394"/>
      <c r="AQ149" s="380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</row>
    <row r="150" spans="1:113" ht="18" customHeight="1" x14ac:dyDescent="0.25">
      <c r="A150" s="655"/>
      <c r="B150" s="371"/>
      <c r="C150" s="431"/>
      <c r="D150" s="353"/>
      <c r="E150" s="362"/>
      <c r="F150" s="391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3"/>
      <c r="AO150" s="394"/>
      <c r="AP150" s="394"/>
      <c r="AQ150" s="380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</row>
    <row r="151" spans="1:113" ht="18" customHeight="1" x14ac:dyDescent="0.25">
      <c r="A151" s="655"/>
      <c r="B151" s="371"/>
      <c r="C151" s="431"/>
      <c r="D151" s="353"/>
      <c r="E151" s="362"/>
      <c r="F151" s="391"/>
      <c r="G151" s="392"/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392"/>
      <c r="V151" s="392"/>
      <c r="W151" s="392"/>
      <c r="X151" s="392"/>
      <c r="Y151" s="392"/>
      <c r="Z151" s="392"/>
      <c r="AA151" s="392"/>
      <c r="AB151" s="392"/>
      <c r="AC151" s="392"/>
      <c r="AD151" s="392"/>
      <c r="AE151" s="392"/>
      <c r="AF151" s="392"/>
      <c r="AG151" s="392"/>
      <c r="AH151" s="392"/>
      <c r="AI151" s="392"/>
      <c r="AJ151" s="392"/>
      <c r="AK151" s="392"/>
      <c r="AL151" s="392"/>
      <c r="AM151" s="392"/>
      <c r="AN151" s="393"/>
      <c r="AO151" s="394"/>
      <c r="AP151" s="394"/>
      <c r="AQ151" s="380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</row>
    <row r="152" spans="1:113" ht="18" customHeight="1" x14ac:dyDescent="0.25">
      <c r="A152" s="655"/>
      <c r="B152" s="371"/>
      <c r="C152" s="431"/>
      <c r="D152" s="353"/>
      <c r="E152" s="362"/>
      <c r="F152" s="391"/>
      <c r="G152" s="392"/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392"/>
      <c r="V152" s="392"/>
      <c r="W152" s="392"/>
      <c r="X152" s="392"/>
      <c r="Y152" s="392"/>
      <c r="Z152" s="392"/>
      <c r="AA152" s="392"/>
      <c r="AB152" s="392"/>
      <c r="AC152" s="392"/>
      <c r="AD152" s="392"/>
      <c r="AE152" s="392"/>
      <c r="AF152" s="392"/>
      <c r="AG152" s="392"/>
      <c r="AH152" s="392"/>
      <c r="AI152" s="392"/>
      <c r="AJ152" s="392"/>
      <c r="AK152" s="392"/>
      <c r="AL152" s="392"/>
      <c r="AM152" s="392"/>
      <c r="AN152" s="393"/>
      <c r="AO152" s="394"/>
      <c r="AP152" s="394"/>
      <c r="AQ152" s="380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</row>
    <row r="153" spans="1:113" ht="18" customHeight="1" x14ac:dyDescent="0.25">
      <c r="A153" s="655"/>
      <c r="B153" s="371"/>
      <c r="C153" s="431"/>
      <c r="D153" s="353"/>
      <c r="E153" s="362"/>
      <c r="F153" s="391"/>
      <c r="G153" s="392"/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392"/>
      <c r="V153" s="392"/>
      <c r="W153" s="392"/>
      <c r="X153" s="392"/>
      <c r="Y153" s="392"/>
      <c r="Z153" s="392"/>
      <c r="AA153" s="392"/>
      <c r="AB153" s="392"/>
      <c r="AC153" s="392"/>
      <c r="AD153" s="392"/>
      <c r="AE153" s="392"/>
      <c r="AF153" s="392"/>
      <c r="AG153" s="392"/>
      <c r="AH153" s="392"/>
      <c r="AI153" s="392"/>
      <c r="AJ153" s="392"/>
      <c r="AK153" s="392"/>
      <c r="AL153" s="392"/>
      <c r="AM153" s="392"/>
      <c r="AN153" s="393"/>
      <c r="AO153" s="394"/>
      <c r="AP153" s="394"/>
      <c r="AQ153" s="380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</row>
    <row r="154" spans="1:113" ht="18" customHeight="1" x14ac:dyDescent="0.25">
      <c r="A154" s="655"/>
      <c r="B154" s="371"/>
      <c r="C154" s="431"/>
      <c r="D154" s="353"/>
      <c r="E154" s="362"/>
      <c r="F154" s="391"/>
      <c r="G154" s="392"/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392"/>
      <c r="V154" s="392"/>
      <c r="W154" s="392"/>
      <c r="X154" s="392"/>
      <c r="Y154" s="392"/>
      <c r="Z154" s="392"/>
      <c r="AA154" s="392"/>
      <c r="AB154" s="392"/>
      <c r="AC154" s="392"/>
      <c r="AD154" s="392"/>
      <c r="AE154" s="392"/>
      <c r="AF154" s="392"/>
      <c r="AG154" s="392"/>
      <c r="AH154" s="392"/>
      <c r="AI154" s="392"/>
      <c r="AJ154" s="392"/>
      <c r="AK154" s="392"/>
      <c r="AL154" s="392"/>
      <c r="AM154" s="392"/>
      <c r="AN154" s="393"/>
      <c r="AO154" s="394"/>
      <c r="AP154" s="394"/>
      <c r="AQ154" s="380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</row>
    <row r="155" spans="1:113" ht="18" customHeight="1" x14ac:dyDescent="0.25">
      <c r="A155" s="655"/>
      <c r="B155" s="371"/>
      <c r="C155" s="431"/>
      <c r="D155" s="353"/>
      <c r="E155" s="362"/>
      <c r="F155" s="391"/>
      <c r="G155" s="392"/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392"/>
      <c r="V155" s="392"/>
      <c r="W155" s="392"/>
      <c r="X155" s="392"/>
      <c r="Y155" s="392"/>
      <c r="Z155" s="392"/>
      <c r="AA155" s="392"/>
      <c r="AB155" s="392"/>
      <c r="AC155" s="392"/>
      <c r="AD155" s="392"/>
      <c r="AE155" s="392"/>
      <c r="AF155" s="392"/>
      <c r="AG155" s="392"/>
      <c r="AH155" s="392"/>
      <c r="AI155" s="392"/>
      <c r="AJ155" s="392"/>
      <c r="AK155" s="392"/>
      <c r="AL155" s="392"/>
      <c r="AM155" s="392"/>
      <c r="AN155" s="393"/>
      <c r="AO155" s="394"/>
      <c r="AP155" s="394"/>
      <c r="AQ155" s="380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</row>
    <row r="156" spans="1:113" ht="18" customHeight="1" x14ac:dyDescent="0.25">
      <c r="A156" s="655"/>
      <c r="B156" s="371"/>
      <c r="C156" s="431"/>
      <c r="D156" s="353"/>
      <c r="E156" s="362"/>
      <c r="F156" s="391"/>
      <c r="G156" s="392"/>
      <c r="H156" s="392"/>
      <c r="I156" s="392"/>
      <c r="J156" s="392"/>
      <c r="K156" s="392"/>
      <c r="L156" s="392"/>
      <c r="M156" s="392"/>
      <c r="N156" s="392"/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/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/>
      <c r="AM156" s="392"/>
      <c r="AN156" s="393"/>
      <c r="AO156" s="394"/>
      <c r="AP156" s="394"/>
      <c r="AQ156" s="380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</row>
    <row r="157" spans="1:113" ht="18" customHeight="1" x14ac:dyDescent="0.25">
      <c r="A157" s="655"/>
      <c r="B157" s="371"/>
      <c r="C157" s="431"/>
      <c r="D157" s="353" t="str">
        <f>+IFERROR(INDEX('Mã KH'!$C$3:$C$4984,MATCH('Côp+Mega+BigC HN lẻ-T2'!$C157,'Mã KH'!$A$3:$A$4984,0)),"")</f>
        <v/>
      </c>
      <c r="E157" s="362"/>
      <c r="F157" s="391"/>
      <c r="G157" s="392"/>
      <c r="H157" s="392"/>
      <c r="I157" s="392"/>
      <c r="J157" s="392"/>
      <c r="K157" s="392"/>
      <c r="L157" s="392"/>
      <c r="M157" s="392"/>
      <c r="N157" s="392"/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/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/>
      <c r="AM157" s="392"/>
      <c r="AN157" s="393"/>
      <c r="AO157" s="394"/>
      <c r="AP157" s="394"/>
      <c r="AQ157" s="380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</row>
    <row r="158" spans="1:113" ht="18" customHeight="1" x14ac:dyDescent="0.25">
      <c r="A158" s="655"/>
      <c r="B158" s="371"/>
      <c r="C158" s="431"/>
      <c r="D158" s="353" t="str">
        <f>+IFERROR(INDEX('Mã KH'!$C$3:$C$4984,MATCH('Côp+Mega+BigC HN lẻ-T2'!$C158,'Mã KH'!$A$3:$A$4984,0)),"")</f>
        <v/>
      </c>
      <c r="E158" s="362"/>
      <c r="F158" s="391"/>
      <c r="G158" s="392"/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/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/>
      <c r="AM158" s="392"/>
      <c r="AN158" s="393"/>
      <c r="AO158" s="394"/>
      <c r="AP158" s="394"/>
      <c r="AQ158" s="380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</row>
    <row r="159" spans="1:113" ht="18" customHeight="1" x14ac:dyDescent="0.25">
      <c r="B159" s="371"/>
      <c r="C159" s="353"/>
      <c r="D159" s="353" t="str">
        <f>+IFERROR(INDEX('Mã KH'!$C$3:$C$4984,MATCH('Côp+Mega+BigC HN lẻ-T2'!$C159,'Mã KH'!$A$3:$A$4984,0)),"")</f>
        <v/>
      </c>
      <c r="E159" s="362"/>
      <c r="F159" s="391"/>
      <c r="G159" s="392"/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/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/>
      <c r="AM159" s="392"/>
      <c r="AN159" s="393"/>
      <c r="AO159" s="394"/>
      <c r="AP159" s="394"/>
      <c r="AQ159" s="380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</row>
    <row r="160" spans="1:113" ht="18" customHeight="1" x14ac:dyDescent="0.25">
      <c r="B160" s="371"/>
      <c r="C160" s="353"/>
      <c r="D160" s="353" t="str">
        <f>+IFERROR(INDEX('Mã KH'!$C$3:$C$4984,MATCH('Côp+Mega+BigC HN lẻ-T2'!$C160,'Mã KH'!$A$3:$A$4984,0)),"")</f>
        <v/>
      </c>
      <c r="E160" s="362"/>
      <c r="F160" s="391"/>
      <c r="G160" s="392"/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/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/>
      <c r="AM160" s="392"/>
      <c r="AN160" s="393"/>
      <c r="AO160" s="394"/>
      <c r="AP160" s="394"/>
      <c r="AQ160" s="380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</row>
    <row r="161" spans="1:50" ht="18" customHeight="1" x14ac:dyDescent="0.25">
      <c r="B161" s="371"/>
      <c r="C161" s="353"/>
      <c r="D161" s="353" t="str">
        <f>+IFERROR(INDEX('Mã KH'!$C$3:$C$4984,MATCH('Côp+Mega+BigC HN lẻ-T2'!$C161,'Mã KH'!$A$3:$A$4984,0)),"")</f>
        <v/>
      </c>
      <c r="E161" s="362"/>
      <c r="F161" s="391"/>
      <c r="G161" s="392"/>
      <c r="H161" s="392"/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92"/>
      <c r="U161" s="392"/>
      <c r="V161" s="392"/>
      <c r="W161" s="392"/>
      <c r="X161" s="392"/>
      <c r="Y161" s="392"/>
      <c r="Z161" s="392"/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/>
      <c r="AM161" s="392"/>
      <c r="AN161" s="393"/>
      <c r="AO161" s="394"/>
      <c r="AP161" s="394"/>
      <c r="AQ161" s="380"/>
    </row>
    <row r="162" spans="1:50" ht="18" customHeight="1" x14ac:dyDescent="0.25">
      <c r="B162" s="371"/>
      <c r="C162" s="353"/>
      <c r="D162" s="353" t="str">
        <f>+IFERROR(INDEX('Mã KH'!$C$3:$C$4984,MATCH('Côp+Mega+BigC HN lẻ-T2'!$C162,'Mã KH'!$A$3:$A$4984,0)),"")</f>
        <v/>
      </c>
      <c r="E162" s="362"/>
      <c r="F162" s="391"/>
      <c r="G162" s="392"/>
      <c r="H162" s="392"/>
      <c r="I162" s="392"/>
      <c r="J162" s="392"/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/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/>
      <c r="AM162" s="392"/>
      <c r="AN162" s="393"/>
      <c r="AO162" s="394"/>
      <c r="AP162" s="394"/>
      <c r="AQ162" s="380"/>
    </row>
    <row r="163" spans="1:50" ht="18" customHeight="1" x14ac:dyDescent="0.25">
      <c r="B163" s="371"/>
      <c r="C163" s="353"/>
      <c r="D163" s="353" t="str">
        <f>+IFERROR(INDEX('Mã KH'!$C$3:$C$4984,MATCH('Côp+Mega+BigC HN lẻ-T2'!$C163,'Mã KH'!$A$3:$A$4984,0)),"")</f>
        <v/>
      </c>
      <c r="E163" s="362"/>
      <c r="F163" s="391"/>
      <c r="G163" s="392"/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/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/>
      <c r="AM163" s="392"/>
      <c r="AN163" s="393"/>
      <c r="AO163" s="394"/>
      <c r="AP163" s="394"/>
      <c r="AQ163" s="380"/>
    </row>
    <row r="164" spans="1:50" ht="18" customHeight="1" x14ac:dyDescent="0.25">
      <c r="A164" s="520"/>
      <c r="B164" s="482"/>
      <c r="C164" s="695" t="s">
        <v>16962</v>
      </c>
      <c r="D164" s="696"/>
      <c r="E164" s="632"/>
      <c r="F164" s="633"/>
      <c r="G164" s="634">
        <f t="shared" ref="G164:AM164" si="0">SUM(G6:G163)</f>
        <v>0</v>
      </c>
      <c r="H164" s="634">
        <f t="shared" si="0"/>
        <v>12</v>
      </c>
      <c r="I164" s="634">
        <f t="shared" si="0"/>
        <v>0</v>
      </c>
      <c r="J164" s="634">
        <f t="shared" si="0"/>
        <v>0</v>
      </c>
      <c r="K164" s="634">
        <f t="shared" si="0"/>
        <v>0</v>
      </c>
      <c r="L164" s="634">
        <f t="shared" si="0"/>
        <v>0</v>
      </c>
      <c r="M164" s="634">
        <f t="shared" si="0"/>
        <v>265</v>
      </c>
      <c r="N164" s="634">
        <f t="shared" si="0"/>
        <v>0</v>
      </c>
      <c r="O164" s="634">
        <f t="shared" si="0"/>
        <v>0</v>
      </c>
      <c r="P164" s="634">
        <f t="shared" si="0"/>
        <v>0</v>
      </c>
      <c r="Q164" s="634">
        <f t="shared" si="0"/>
        <v>0</v>
      </c>
      <c r="R164" s="634">
        <f t="shared" si="0"/>
        <v>0</v>
      </c>
      <c r="S164" s="634">
        <f t="shared" si="0"/>
        <v>0</v>
      </c>
      <c r="T164" s="634">
        <f t="shared" si="0"/>
        <v>145</v>
      </c>
      <c r="U164" s="634">
        <f t="shared" si="0"/>
        <v>0</v>
      </c>
      <c r="V164" s="634">
        <f t="shared" si="0"/>
        <v>728</v>
      </c>
      <c r="W164" s="634">
        <f t="shared" si="0"/>
        <v>506</v>
      </c>
      <c r="X164" s="634">
        <f t="shared" si="0"/>
        <v>373</v>
      </c>
      <c r="Y164" s="634">
        <f t="shared" si="0"/>
        <v>15</v>
      </c>
      <c r="Z164" s="634">
        <f t="shared" si="0"/>
        <v>0</v>
      </c>
      <c r="AA164" s="634">
        <f t="shared" si="0"/>
        <v>0</v>
      </c>
      <c r="AB164" s="634">
        <f t="shared" si="0"/>
        <v>88</v>
      </c>
      <c r="AC164" s="634">
        <f t="shared" si="0"/>
        <v>50</v>
      </c>
      <c r="AD164" s="634">
        <f t="shared" si="0"/>
        <v>95</v>
      </c>
      <c r="AE164" s="634">
        <f t="shared" si="0"/>
        <v>53</v>
      </c>
      <c r="AF164" s="634">
        <f t="shared" si="0"/>
        <v>0</v>
      </c>
      <c r="AG164" s="634">
        <f t="shared" si="0"/>
        <v>24</v>
      </c>
      <c r="AH164" s="634">
        <f t="shared" si="0"/>
        <v>10</v>
      </c>
      <c r="AI164" s="634">
        <f t="shared" si="0"/>
        <v>15</v>
      </c>
      <c r="AJ164" s="634">
        <f t="shared" si="0"/>
        <v>0</v>
      </c>
      <c r="AK164" s="634">
        <f t="shared" si="0"/>
        <v>0</v>
      </c>
      <c r="AL164" s="634">
        <f t="shared" si="0"/>
        <v>7</v>
      </c>
      <c r="AM164" s="634">
        <f t="shared" si="0"/>
        <v>0</v>
      </c>
      <c r="AN164" s="635"/>
      <c r="AO164" s="636"/>
      <c r="AP164" s="636"/>
      <c r="AQ164" s="637"/>
    </row>
    <row r="165" spans="1:50" ht="18" customHeight="1" x14ac:dyDescent="0.25">
      <c r="B165" s="120"/>
      <c r="C165" s="753" t="s">
        <v>2848</v>
      </c>
      <c r="D165" s="754"/>
      <c r="E165" s="478"/>
      <c r="F165" s="483"/>
      <c r="G165" s="478">
        <v>101989</v>
      </c>
      <c r="H165" s="483">
        <v>94013</v>
      </c>
      <c r="I165" s="483">
        <v>45788</v>
      </c>
      <c r="J165" s="483">
        <v>45080</v>
      </c>
      <c r="K165" s="480">
        <v>56848</v>
      </c>
      <c r="L165" s="480"/>
      <c r="M165" s="480">
        <v>62637</v>
      </c>
      <c r="N165" s="480">
        <v>30645</v>
      </c>
      <c r="O165" s="480"/>
      <c r="P165" s="480">
        <v>31977</v>
      </c>
      <c r="Q165" s="480"/>
      <c r="R165" s="480"/>
      <c r="S165" s="480"/>
      <c r="T165" s="480">
        <v>111606</v>
      </c>
      <c r="U165" s="480"/>
      <c r="V165" s="483">
        <v>111058</v>
      </c>
      <c r="W165" s="483">
        <v>73431</v>
      </c>
      <c r="X165" s="483">
        <v>119066</v>
      </c>
      <c r="Y165" s="483">
        <v>87787</v>
      </c>
      <c r="Z165" s="483">
        <v>130922</v>
      </c>
      <c r="AA165" s="483">
        <v>215677</v>
      </c>
      <c r="AB165" s="483">
        <v>55595</v>
      </c>
      <c r="AC165" s="483">
        <v>107205</v>
      </c>
      <c r="AD165" s="483">
        <v>50182</v>
      </c>
      <c r="AE165" s="483">
        <v>46000</v>
      </c>
      <c r="AF165" s="483">
        <v>90750</v>
      </c>
      <c r="AG165" s="483">
        <v>74250</v>
      </c>
      <c r="AH165" s="483">
        <v>61050</v>
      </c>
      <c r="AI165" s="483">
        <v>70950</v>
      </c>
      <c r="AJ165" s="483">
        <v>59400</v>
      </c>
      <c r="AK165" s="483">
        <v>110250</v>
      </c>
      <c r="AL165" s="483">
        <v>106050</v>
      </c>
      <c r="AM165" s="483">
        <v>212400</v>
      </c>
      <c r="AN165" s="393"/>
      <c r="AO165" s="394"/>
      <c r="AP165" s="394"/>
      <c r="AQ165" s="380"/>
    </row>
    <row r="166" spans="1:50" ht="18" customHeight="1" x14ac:dyDescent="0.25">
      <c r="A166" s="521"/>
      <c r="B166" s="210"/>
      <c r="C166" s="735" t="s">
        <v>2849</v>
      </c>
      <c r="D166" s="735"/>
      <c r="E166" s="638"/>
      <c r="F166" s="639"/>
      <c r="G166" s="640">
        <f>G164*G165</f>
        <v>0</v>
      </c>
      <c r="H166" s="640">
        <f t="shared" ref="H166:AP166" si="1">H164*H165</f>
        <v>1128156</v>
      </c>
      <c r="I166" s="640">
        <f t="shared" si="1"/>
        <v>0</v>
      </c>
      <c r="J166" s="640">
        <f t="shared" si="1"/>
        <v>0</v>
      </c>
      <c r="K166" s="640">
        <f t="shared" si="1"/>
        <v>0</v>
      </c>
      <c r="L166" s="640">
        <f t="shared" si="1"/>
        <v>0</v>
      </c>
      <c r="M166" s="640">
        <f t="shared" si="1"/>
        <v>16598805</v>
      </c>
      <c r="N166" s="640">
        <f t="shared" si="1"/>
        <v>0</v>
      </c>
      <c r="O166" s="640">
        <f t="shared" si="1"/>
        <v>0</v>
      </c>
      <c r="P166" s="640">
        <f t="shared" si="1"/>
        <v>0</v>
      </c>
      <c r="Q166" s="640">
        <f t="shared" si="1"/>
        <v>0</v>
      </c>
      <c r="R166" s="640">
        <f t="shared" si="1"/>
        <v>0</v>
      </c>
      <c r="S166" s="640">
        <f t="shared" si="1"/>
        <v>0</v>
      </c>
      <c r="T166" s="640">
        <f t="shared" si="1"/>
        <v>16182870</v>
      </c>
      <c r="U166" s="640">
        <f t="shared" si="1"/>
        <v>0</v>
      </c>
      <c r="V166" s="640">
        <f t="shared" si="1"/>
        <v>80850224</v>
      </c>
      <c r="W166" s="640">
        <f t="shared" si="1"/>
        <v>37156086</v>
      </c>
      <c r="X166" s="640">
        <f t="shared" si="1"/>
        <v>44411618</v>
      </c>
      <c r="Y166" s="640">
        <f t="shared" si="1"/>
        <v>1316805</v>
      </c>
      <c r="Z166" s="640">
        <f t="shared" si="1"/>
        <v>0</v>
      </c>
      <c r="AA166" s="640">
        <f t="shared" si="1"/>
        <v>0</v>
      </c>
      <c r="AB166" s="640">
        <f t="shared" si="1"/>
        <v>4892360</v>
      </c>
      <c r="AC166" s="640">
        <f t="shared" si="1"/>
        <v>5360250</v>
      </c>
      <c r="AD166" s="640">
        <f t="shared" si="1"/>
        <v>4767290</v>
      </c>
      <c r="AE166" s="640">
        <f t="shared" si="1"/>
        <v>2438000</v>
      </c>
      <c r="AF166" s="640">
        <f t="shared" si="1"/>
        <v>0</v>
      </c>
      <c r="AG166" s="640">
        <f t="shared" si="1"/>
        <v>1782000</v>
      </c>
      <c r="AH166" s="640">
        <f t="shared" si="1"/>
        <v>610500</v>
      </c>
      <c r="AI166" s="640">
        <f t="shared" si="1"/>
        <v>1064250</v>
      </c>
      <c r="AJ166" s="640">
        <f t="shared" si="1"/>
        <v>0</v>
      </c>
      <c r="AK166" s="640">
        <f t="shared" si="1"/>
        <v>0</v>
      </c>
      <c r="AL166" s="640">
        <f t="shared" si="1"/>
        <v>742350</v>
      </c>
      <c r="AM166" s="640">
        <f t="shared" si="1"/>
        <v>0</v>
      </c>
      <c r="AN166" s="640">
        <f t="shared" si="1"/>
        <v>0</v>
      </c>
      <c r="AO166" s="640">
        <f t="shared" si="1"/>
        <v>0</v>
      </c>
      <c r="AP166" s="640">
        <f t="shared" si="1"/>
        <v>0</v>
      </c>
      <c r="AQ166" s="641">
        <f>SUM(G166:AP166)</f>
        <v>219301564</v>
      </c>
      <c r="AR166" s="26"/>
      <c r="AS166" s="26"/>
      <c r="AT166" s="26"/>
      <c r="AU166" s="26"/>
      <c r="AV166" s="26"/>
      <c r="AW166" s="26"/>
      <c r="AX166" s="26"/>
    </row>
    <row r="167" spans="1:50" s="26" customFormat="1" ht="27.75" customHeight="1" x14ac:dyDescent="0.25">
      <c r="A167" s="523"/>
      <c r="B167" s="252"/>
      <c r="C167" s="383"/>
      <c r="D167" s="383"/>
      <c r="E167" s="20"/>
      <c r="F167" s="536"/>
      <c r="G167" s="537"/>
      <c r="H167" s="537"/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8"/>
      <c r="AO167" s="537"/>
      <c r="AP167" s="537"/>
      <c r="AQ167" s="555"/>
      <c r="AR167"/>
      <c r="AS167"/>
      <c r="AT167"/>
      <c r="AU167"/>
      <c r="AV167"/>
      <c r="AW167"/>
      <c r="AX167"/>
    </row>
    <row r="168" spans="1:50" ht="24" customHeight="1" x14ac:dyDescent="0.25">
      <c r="A168" s="745" t="s">
        <v>16966</v>
      </c>
      <c r="B168" s="745"/>
      <c r="C168" s="745"/>
      <c r="D168" s="745"/>
      <c r="E168" s="745"/>
      <c r="F168" s="745"/>
      <c r="G168" s="745"/>
      <c r="H168" s="745"/>
      <c r="I168" s="745"/>
      <c r="J168" s="745"/>
      <c r="K168" s="745"/>
      <c r="L168" s="745"/>
      <c r="M168" s="745"/>
      <c r="N168" s="745"/>
      <c r="O168" s="745"/>
      <c r="P168" s="745"/>
      <c r="Q168" s="745"/>
      <c r="R168" s="745"/>
      <c r="S168" s="745"/>
      <c r="T168" s="745"/>
      <c r="U168" s="745"/>
      <c r="V168" s="745"/>
      <c r="W168" s="745"/>
      <c r="X168" s="745"/>
      <c r="Y168" s="745"/>
      <c r="Z168" s="745"/>
      <c r="AA168" s="745"/>
      <c r="AB168" s="745"/>
      <c r="AC168" s="745"/>
      <c r="AD168" s="745"/>
      <c r="AE168" s="745"/>
      <c r="AF168" s="745"/>
      <c r="AG168" s="745"/>
      <c r="AH168" s="745"/>
      <c r="AI168" s="745"/>
      <c r="AJ168" s="745"/>
      <c r="AK168" s="745"/>
      <c r="AL168" s="745"/>
      <c r="AM168" s="745"/>
      <c r="AN168" s="745"/>
      <c r="AO168" s="745"/>
      <c r="AP168" s="745"/>
      <c r="AQ168" s="746"/>
    </row>
    <row r="169" spans="1:50" ht="36.75" customHeight="1" x14ac:dyDescent="0.25">
      <c r="A169" s="747" t="s">
        <v>17120</v>
      </c>
      <c r="B169" s="748"/>
      <c r="C169" s="748"/>
      <c r="D169" s="749"/>
      <c r="E169" s="48"/>
      <c r="F169" s="546"/>
      <c r="G169" s="557">
        <f>'Vin Hà nội  tháng 2'!F661</f>
        <v>50</v>
      </c>
      <c r="H169" s="557">
        <f>'Vin Hà nội  tháng 2'!G661</f>
        <v>60</v>
      </c>
      <c r="I169" s="557"/>
      <c r="J169" s="557"/>
      <c r="K169" s="557">
        <f>'Vin Hà nội  tháng 2'!J661</f>
        <v>23</v>
      </c>
      <c r="L169" s="557"/>
      <c r="M169" s="557">
        <f>'Vin Hà nội  tháng 2'!L661</f>
        <v>863</v>
      </c>
      <c r="N169" s="557">
        <f>'Vin Hà nội  tháng 2'!M661</f>
        <v>60</v>
      </c>
      <c r="O169" s="557">
        <f>'Vin Hà nội  tháng 2'!N661</f>
        <v>0</v>
      </c>
      <c r="P169" s="557">
        <f>'Vin Hà nội  tháng 2'!O661</f>
        <v>54</v>
      </c>
      <c r="Q169" s="557"/>
      <c r="R169" s="557"/>
      <c r="S169" s="557"/>
      <c r="T169" s="557">
        <f>'Vin Hà nội  tháng 2'!S661</f>
        <v>114</v>
      </c>
      <c r="U169" s="557"/>
      <c r="V169" s="557">
        <f>'Vin Hà nội  tháng 2'!U661</f>
        <v>2579</v>
      </c>
      <c r="W169" s="557">
        <f>'Vin Hà nội  tháng 2'!V661</f>
        <v>1942</v>
      </c>
      <c r="X169" s="557">
        <f>0</f>
        <v>0</v>
      </c>
      <c r="Y169" s="557">
        <f>'Vin Hà nội  tháng 2'!X661</f>
        <v>0</v>
      </c>
      <c r="Z169" s="557">
        <v>0</v>
      </c>
      <c r="AA169" s="557">
        <v>0</v>
      </c>
      <c r="AB169" s="557">
        <f>'Vin Hà nội  tháng 2'!AA661</f>
        <v>25</v>
      </c>
      <c r="AC169" s="557">
        <v>0</v>
      </c>
      <c r="AD169" s="557">
        <f>'Vin Hà nội  tháng 2'!AC661</f>
        <v>796</v>
      </c>
      <c r="AE169" s="557">
        <f>'Vin Hà nội  tháng 2'!AD661</f>
        <v>329</v>
      </c>
      <c r="AF169" s="557"/>
      <c r="AG169" s="557">
        <f>'Vin Hà nội  tháng 2'!AF661</f>
        <v>202</v>
      </c>
      <c r="AH169" s="557">
        <f>'Vin Hà nội  tháng 2'!AG661</f>
        <v>28</v>
      </c>
      <c r="AI169" s="557">
        <f>'Vin Hà nội  tháng 2'!AH661</f>
        <v>103</v>
      </c>
      <c r="AJ169" s="557">
        <f>'Vin Hà nội  tháng 2'!AI661</f>
        <v>0</v>
      </c>
      <c r="AK169" s="557">
        <v>0</v>
      </c>
      <c r="AL169" s="557">
        <v>0</v>
      </c>
      <c r="AM169" s="557">
        <v>0</v>
      </c>
      <c r="AN169" s="548"/>
      <c r="AO169" s="547"/>
      <c r="AP169" s="547"/>
      <c r="AQ169" s="549">
        <f>'Vin Hà nội  tháng 2'!AJ663</f>
        <v>591898088</v>
      </c>
    </row>
    <row r="170" spans="1:50" ht="36" customHeight="1" x14ac:dyDescent="0.25">
      <c r="A170" s="750" t="s">
        <v>17121</v>
      </c>
      <c r="B170" s="751"/>
      <c r="C170" s="751"/>
      <c r="D170" s="752"/>
      <c r="E170" s="550"/>
      <c r="F170" s="550"/>
      <c r="G170" s="556">
        <f>G164</f>
        <v>0</v>
      </c>
      <c r="H170" s="556">
        <f>H164</f>
        <v>12</v>
      </c>
      <c r="I170" s="551">
        <f>'Vin Tỉnh -tháng 2'!J893</f>
        <v>0</v>
      </c>
      <c r="J170" s="551">
        <f>'Vin Tỉnh -tháng 2'!K893</f>
        <v>0</v>
      </c>
      <c r="K170" s="556">
        <f>K164</f>
        <v>0</v>
      </c>
      <c r="L170" s="551">
        <f>'Vin Tỉnh -tháng 2'!M893</f>
        <v>0</v>
      </c>
      <c r="M170" s="556">
        <f>M164</f>
        <v>265</v>
      </c>
      <c r="N170" s="556">
        <f>N164</f>
        <v>0</v>
      </c>
      <c r="O170" s="556">
        <f>O164</f>
        <v>0</v>
      </c>
      <c r="P170" s="556">
        <f>P164</f>
        <v>0</v>
      </c>
      <c r="Q170" s="551">
        <f>'Vin Tỉnh -tháng 2'!R893</f>
        <v>0</v>
      </c>
      <c r="R170" s="551">
        <f>'Vin Tỉnh -tháng 2'!S893</f>
        <v>0</v>
      </c>
      <c r="S170" s="551">
        <f>'Vin Tỉnh -tháng 2'!T893</f>
        <v>0</v>
      </c>
      <c r="T170" s="556">
        <f>T164</f>
        <v>145</v>
      </c>
      <c r="U170" s="551">
        <f>'Vin Tỉnh -tháng 2'!V893</f>
        <v>0</v>
      </c>
      <c r="V170" s="556">
        <f t="shared" ref="V170:AE170" si="2">V164</f>
        <v>728</v>
      </c>
      <c r="W170" s="556">
        <f t="shared" si="2"/>
        <v>506</v>
      </c>
      <c r="X170" s="556">
        <f t="shared" si="2"/>
        <v>373</v>
      </c>
      <c r="Y170" s="556">
        <f t="shared" si="2"/>
        <v>15</v>
      </c>
      <c r="Z170" s="556">
        <f t="shared" si="2"/>
        <v>0</v>
      </c>
      <c r="AA170" s="556">
        <f t="shared" si="2"/>
        <v>0</v>
      </c>
      <c r="AB170" s="556">
        <f t="shared" si="2"/>
        <v>88</v>
      </c>
      <c r="AC170" s="556">
        <f t="shared" si="2"/>
        <v>50</v>
      </c>
      <c r="AD170" s="556">
        <f t="shared" si="2"/>
        <v>95</v>
      </c>
      <c r="AE170" s="556">
        <f t="shared" si="2"/>
        <v>53</v>
      </c>
      <c r="AF170" s="551">
        <f>'Vin Tỉnh -tháng 2'!AG893</f>
        <v>0</v>
      </c>
      <c r="AG170" s="556">
        <f>AG164:AG164</f>
        <v>24</v>
      </c>
      <c r="AH170" s="556">
        <f t="shared" ref="AH170:AM170" si="3">AH164</f>
        <v>10</v>
      </c>
      <c r="AI170" s="556">
        <f t="shared" si="3"/>
        <v>15</v>
      </c>
      <c r="AJ170" s="556">
        <f t="shared" si="3"/>
        <v>0</v>
      </c>
      <c r="AK170" s="556">
        <f t="shared" si="3"/>
        <v>0</v>
      </c>
      <c r="AL170" s="556">
        <f t="shared" si="3"/>
        <v>7</v>
      </c>
      <c r="AM170" s="556">
        <f t="shared" si="3"/>
        <v>0</v>
      </c>
      <c r="AN170" s="552"/>
      <c r="AO170" s="552"/>
      <c r="AP170" s="552"/>
      <c r="AQ170" s="553">
        <f>AQ166</f>
        <v>219301564</v>
      </c>
    </row>
    <row r="171" spans="1:50" ht="27.75" customHeight="1" x14ac:dyDescent="0.25">
      <c r="A171" s="554"/>
      <c r="B171" s="695" t="s">
        <v>16898</v>
      </c>
      <c r="C171" s="739"/>
      <c r="D171" s="696"/>
      <c r="E171" s="35"/>
      <c r="F171" s="541"/>
      <c r="G171" s="542">
        <f>SUM(G169:G170)</f>
        <v>50</v>
      </c>
      <c r="H171" s="542">
        <f t="shared" ref="H171:AM171" si="4">SUM(H169:H170)</f>
        <v>72</v>
      </c>
      <c r="I171" s="542">
        <f t="shared" si="4"/>
        <v>0</v>
      </c>
      <c r="J171" s="542">
        <f t="shared" si="4"/>
        <v>0</v>
      </c>
      <c r="K171" s="542">
        <f t="shared" si="4"/>
        <v>23</v>
      </c>
      <c r="L171" s="542">
        <f t="shared" si="4"/>
        <v>0</v>
      </c>
      <c r="M171" s="542">
        <f t="shared" si="4"/>
        <v>1128</v>
      </c>
      <c r="N171" s="542">
        <f t="shared" si="4"/>
        <v>60</v>
      </c>
      <c r="O171" s="542">
        <f t="shared" si="4"/>
        <v>0</v>
      </c>
      <c r="P171" s="542">
        <f t="shared" si="4"/>
        <v>54</v>
      </c>
      <c r="Q171" s="542">
        <f t="shared" si="4"/>
        <v>0</v>
      </c>
      <c r="R171" s="542">
        <f t="shared" si="4"/>
        <v>0</v>
      </c>
      <c r="S171" s="542">
        <f t="shared" si="4"/>
        <v>0</v>
      </c>
      <c r="T171" s="542">
        <f t="shared" si="4"/>
        <v>259</v>
      </c>
      <c r="U171" s="542">
        <f t="shared" si="4"/>
        <v>0</v>
      </c>
      <c r="V171" s="542">
        <f t="shared" si="4"/>
        <v>3307</v>
      </c>
      <c r="W171" s="542">
        <f t="shared" si="4"/>
        <v>2448</v>
      </c>
      <c r="X171" s="542">
        <f t="shared" si="4"/>
        <v>373</v>
      </c>
      <c r="Y171" s="542">
        <f t="shared" si="4"/>
        <v>15</v>
      </c>
      <c r="Z171" s="542">
        <f t="shared" si="4"/>
        <v>0</v>
      </c>
      <c r="AA171" s="542">
        <f t="shared" si="4"/>
        <v>0</v>
      </c>
      <c r="AB171" s="542">
        <f t="shared" si="4"/>
        <v>113</v>
      </c>
      <c r="AC171" s="542">
        <f t="shared" si="4"/>
        <v>50</v>
      </c>
      <c r="AD171" s="542">
        <f t="shared" si="4"/>
        <v>891</v>
      </c>
      <c r="AE171" s="542">
        <f t="shared" si="4"/>
        <v>382</v>
      </c>
      <c r="AF171" s="542">
        <f t="shared" si="4"/>
        <v>0</v>
      </c>
      <c r="AG171" s="542">
        <f t="shared" si="4"/>
        <v>226</v>
      </c>
      <c r="AH171" s="542">
        <f t="shared" si="4"/>
        <v>38</v>
      </c>
      <c r="AI171" s="542">
        <f t="shared" si="4"/>
        <v>118</v>
      </c>
      <c r="AJ171" s="542">
        <f t="shared" si="4"/>
        <v>0</v>
      </c>
      <c r="AK171" s="542">
        <f t="shared" si="4"/>
        <v>0</v>
      </c>
      <c r="AL171" s="542">
        <f t="shared" si="4"/>
        <v>7</v>
      </c>
      <c r="AM171" s="542">
        <f t="shared" si="4"/>
        <v>0</v>
      </c>
      <c r="AN171" s="542">
        <f>SUM(AN6:AN170)</f>
        <v>0</v>
      </c>
      <c r="AO171" s="542">
        <f>SUM(AO6:AO170)</f>
        <v>0</v>
      </c>
      <c r="AP171" s="542">
        <f>SUM(AP6:AP170)</f>
        <v>0</v>
      </c>
      <c r="AQ171" s="543"/>
    </row>
    <row r="172" spans="1:50" ht="18" customHeight="1" x14ac:dyDescent="0.25">
      <c r="A172" s="554"/>
      <c r="B172" s="712" t="s">
        <v>2848</v>
      </c>
      <c r="C172" s="713"/>
      <c r="D172" s="714"/>
      <c r="E172" s="342"/>
      <c r="F172" s="359"/>
      <c r="G172" s="478">
        <v>101989</v>
      </c>
      <c r="H172" s="483">
        <v>94013</v>
      </c>
      <c r="I172" s="483">
        <v>45788</v>
      </c>
      <c r="J172" s="483">
        <v>45080</v>
      </c>
      <c r="K172" s="480">
        <v>56848</v>
      </c>
      <c r="L172" s="480"/>
      <c r="M172" s="480">
        <v>62637</v>
      </c>
      <c r="N172" s="480">
        <v>30645</v>
      </c>
      <c r="O172" s="480"/>
      <c r="P172" s="480">
        <v>31977</v>
      </c>
      <c r="Q172" s="480"/>
      <c r="R172" s="480"/>
      <c r="S172" s="480"/>
      <c r="T172" s="480">
        <v>111606</v>
      </c>
      <c r="U172" s="480"/>
      <c r="V172" s="483">
        <v>111058</v>
      </c>
      <c r="W172" s="483">
        <v>73431</v>
      </c>
      <c r="X172" s="483">
        <v>119066</v>
      </c>
      <c r="Y172" s="483">
        <v>87787</v>
      </c>
      <c r="Z172" s="483">
        <v>130922</v>
      </c>
      <c r="AA172" s="483">
        <v>215677</v>
      </c>
      <c r="AB172" s="483">
        <v>55595</v>
      </c>
      <c r="AC172" s="483">
        <v>107205</v>
      </c>
      <c r="AD172" s="483">
        <v>50182</v>
      </c>
      <c r="AE172" s="483">
        <v>46000</v>
      </c>
      <c r="AF172" s="483">
        <v>90750</v>
      </c>
      <c r="AG172" s="483">
        <v>74250</v>
      </c>
      <c r="AH172" s="483">
        <v>61050</v>
      </c>
      <c r="AI172" s="483">
        <v>70950</v>
      </c>
      <c r="AJ172" s="483">
        <v>59400</v>
      </c>
      <c r="AK172" s="483">
        <v>110250</v>
      </c>
      <c r="AL172" s="483">
        <v>106050</v>
      </c>
      <c r="AM172" s="483">
        <v>212400</v>
      </c>
      <c r="AN172" s="484">
        <v>60000</v>
      </c>
      <c r="AO172" s="483">
        <v>70000</v>
      </c>
      <c r="AP172" s="478">
        <v>198450</v>
      </c>
      <c r="AQ172" s="347"/>
    </row>
    <row r="173" spans="1:50" ht="26.25" customHeight="1" x14ac:dyDescent="0.25">
      <c r="A173" s="554"/>
      <c r="B173" s="740" t="s">
        <v>2849</v>
      </c>
      <c r="C173" s="741"/>
      <c r="D173" s="742"/>
      <c r="E173" s="25"/>
      <c r="F173" s="360"/>
      <c r="G173" s="273">
        <f>G171*G172</f>
        <v>5099450</v>
      </c>
      <c r="H173" s="273">
        <f>H171*H172</f>
        <v>6768936</v>
      </c>
      <c r="I173" s="273">
        <f>I171*I172</f>
        <v>0</v>
      </c>
      <c r="J173" s="273">
        <f>J171*J172</f>
        <v>0</v>
      </c>
      <c r="K173" s="273">
        <f>K171*K172</f>
        <v>1307504</v>
      </c>
      <c r="L173" s="273"/>
      <c r="M173" s="273">
        <f>M171*M172</f>
        <v>70654536</v>
      </c>
      <c r="N173" s="273">
        <f>N171*N172</f>
        <v>1838700</v>
      </c>
      <c r="O173" s="273">
        <f>O171*O172</f>
        <v>0</v>
      </c>
      <c r="P173" s="273">
        <f>P171*P172</f>
        <v>1726758</v>
      </c>
      <c r="Q173" s="273"/>
      <c r="R173" s="273">
        <f>R171*R172</f>
        <v>0</v>
      </c>
      <c r="S173" s="273"/>
      <c r="T173" s="273">
        <f>T171*T172</f>
        <v>28905954</v>
      </c>
      <c r="U173" s="273"/>
      <c r="V173" s="273">
        <f t="shared" ref="V173:AP173" si="5">V171*V172</f>
        <v>367268806</v>
      </c>
      <c r="W173" s="273">
        <f t="shared" si="5"/>
        <v>179759088</v>
      </c>
      <c r="X173" s="273">
        <f t="shared" si="5"/>
        <v>44411618</v>
      </c>
      <c r="Y173" s="273">
        <f t="shared" si="5"/>
        <v>1316805</v>
      </c>
      <c r="Z173" s="273">
        <f t="shared" si="5"/>
        <v>0</v>
      </c>
      <c r="AA173" s="273">
        <f t="shared" si="5"/>
        <v>0</v>
      </c>
      <c r="AB173" s="273">
        <f t="shared" si="5"/>
        <v>6282235</v>
      </c>
      <c r="AC173" s="273">
        <f t="shared" si="5"/>
        <v>5360250</v>
      </c>
      <c r="AD173" s="273">
        <f t="shared" si="5"/>
        <v>44712162</v>
      </c>
      <c r="AE173" s="273">
        <f t="shared" si="5"/>
        <v>17572000</v>
      </c>
      <c r="AF173" s="273">
        <f t="shared" si="5"/>
        <v>0</v>
      </c>
      <c r="AG173" s="273">
        <f t="shared" si="5"/>
        <v>16780500</v>
      </c>
      <c r="AH173" s="273">
        <f t="shared" si="5"/>
        <v>2319900</v>
      </c>
      <c r="AI173" s="273">
        <f t="shared" si="5"/>
        <v>8372100</v>
      </c>
      <c r="AJ173" s="273">
        <f t="shared" si="5"/>
        <v>0</v>
      </c>
      <c r="AK173" s="273">
        <f t="shared" si="5"/>
        <v>0</v>
      </c>
      <c r="AL173" s="273">
        <f t="shared" si="5"/>
        <v>742350</v>
      </c>
      <c r="AM173" s="273">
        <f t="shared" si="5"/>
        <v>0</v>
      </c>
      <c r="AN173" s="386">
        <f t="shared" si="5"/>
        <v>0</v>
      </c>
      <c r="AO173" s="273">
        <f t="shared" si="5"/>
        <v>0</v>
      </c>
      <c r="AP173" s="273">
        <f t="shared" si="5"/>
        <v>0</v>
      </c>
      <c r="AQ173" s="348">
        <f>G173+H173+K173+N173+O173+P173+T173+V173+W173+X173+Y173+Z173+AA173+AB173+AC173+AD173+AE173+AG173+AH173+AI173+AJ173+AK173+AL173+AM173+M173</f>
        <v>811199652</v>
      </c>
    </row>
    <row r="174" spans="1:50" ht="18" customHeight="1" x14ac:dyDescent="0.25">
      <c r="A174" s="337"/>
      <c r="B174" s="22"/>
      <c r="C174" s="339"/>
      <c r="D174" s="340"/>
      <c r="E174" s="361"/>
      <c r="F174" s="122"/>
      <c r="G174" s="341"/>
      <c r="AM174" s="388"/>
      <c r="AN174" s="122"/>
      <c r="AP174" s="337"/>
      <c r="AQ174"/>
    </row>
    <row r="175" spans="1:50" ht="18" customHeight="1" x14ac:dyDescent="0.25">
      <c r="A175" s="337"/>
      <c r="B175" s="22"/>
      <c r="C175" s="339"/>
      <c r="D175" s="340"/>
      <c r="E175" s="361"/>
      <c r="F175" s="122"/>
      <c r="G175" s="341"/>
      <c r="AM175" s="388"/>
      <c r="AN175" s="122"/>
      <c r="AP175" s="337"/>
      <c r="AQ175"/>
    </row>
    <row r="176" spans="1:50" ht="18" customHeight="1" x14ac:dyDescent="0.25">
      <c r="A176" s="337"/>
      <c r="B176" s="22"/>
      <c r="C176" s="339"/>
      <c r="D176" s="340"/>
      <c r="E176" s="361"/>
      <c r="F176" s="122"/>
      <c r="G176" s="341"/>
      <c r="AM176" s="388"/>
      <c r="AN176" s="122"/>
      <c r="AP176" s="337"/>
      <c r="AQ176"/>
    </row>
    <row r="177" spans="1:43" ht="18" customHeight="1" x14ac:dyDescent="0.25">
      <c r="A177" s="337"/>
      <c r="B177" s="22"/>
      <c r="C177" s="339"/>
      <c r="D177" s="340"/>
      <c r="E177" s="361"/>
      <c r="F177" s="122"/>
      <c r="G177" s="341"/>
      <c r="AM177" s="388"/>
      <c r="AN177" s="122"/>
      <c r="AP177" s="337"/>
      <c r="AQ177"/>
    </row>
    <row r="178" spans="1:43" ht="18" customHeight="1" x14ac:dyDescent="0.25">
      <c r="A178" s="337"/>
      <c r="B178" s="22"/>
      <c r="C178" s="339"/>
      <c r="D178" s="340"/>
      <c r="E178" s="361"/>
      <c r="F178" s="122"/>
      <c r="G178" s="341"/>
      <c r="AM178" s="388"/>
      <c r="AN178" s="122"/>
      <c r="AP178" s="337"/>
      <c r="AQ178"/>
    </row>
    <row r="179" spans="1:43" ht="18" customHeight="1" x14ac:dyDescent="0.25">
      <c r="A179" s="337"/>
      <c r="B179" s="22"/>
      <c r="C179" s="339"/>
      <c r="D179" s="340"/>
      <c r="E179" s="361"/>
      <c r="F179" s="122"/>
      <c r="G179" s="341"/>
      <c r="AM179" s="388"/>
      <c r="AN179" s="122"/>
      <c r="AP179" s="337"/>
      <c r="AQ179"/>
    </row>
    <row r="180" spans="1:43" ht="18" customHeight="1" x14ac:dyDescent="0.25">
      <c r="A180" s="337"/>
      <c r="B180" s="22"/>
      <c r="C180" s="339"/>
      <c r="D180" s="340"/>
      <c r="E180" s="361"/>
      <c r="F180" s="122"/>
      <c r="G180" s="341"/>
      <c r="AM180" s="388"/>
      <c r="AN180" s="122"/>
      <c r="AP180" s="337"/>
      <c r="AQ180"/>
    </row>
    <row r="181" spans="1:43" ht="18" customHeight="1" x14ac:dyDescent="0.25">
      <c r="A181" s="337"/>
      <c r="B181" s="22"/>
      <c r="C181" s="339"/>
      <c r="D181" s="340"/>
      <c r="E181" s="361"/>
      <c r="F181" s="122"/>
      <c r="G181" s="341"/>
      <c r="AM181" s="388"/>
      <c r="AN181" s="122"/>
      <c r="AP181" s="337"/>
      <c r="AQ181"/>
    </row>
    <row r="182" spans="1:43" ht="18" customHeight="1" x14ac:dyDescent="0.25">
      <c r="A182" s="337"/>
      <c r="B182" s="22"/>
      <c r="C182" s="339"/>
      <c r="D182" s="340"/>
      <c r="E182" s="361"/>
      <c r="F182" s="122"/>
      <c r="G182" s="341"/>
      <c r="AM182" s="388"/>
      <c r="AN182" s="122"/>
      <c r="AP182" s="337"/>
      <c r="AQ182"/>
    </row>
    <row r="183" spans="1:43" ht="18" customHeight="1" x14ac:dyDescent="0.25">
      <c r="A183" s="337"/>
      <c r="B183" s="22"/>
      <c r="C183" s="339"/>
      <c r="D183" s="340"/>
      <c r="E183" s="361"/>
      <c r="F183" s="122"/>
      <c r="G183" s="341"/>
      <c r="AM183" s="388"/>
      <c r="AN183" s="122"/>
      <c r="AP183" s="337"/>
      <c r="AQ183"/>
    </row>
    <row r="184" spans="1:43" ht="18" customHeight="1" x14ac:dyDescent="0.25">
      <c r="A184" s="337"/>
      <c r="B184" s="22"/>
      <c r="C184" s="339"/>
      <c r="D184" s="340"/>
      <c r="E184" s="361"/>
      <c r="F184" s="122"/>
      <c r="G184" s="341"/>
      <c r="AM184" s="388"/>
      <c r="AN184" s="122"/>
      <c r="AP184" s="337"/>
      <c r="AQ184"/>
    </row>
    <row r="185" spans="1:43" ht="18" customHeight="1" x14ac:dyDescent="0.25">
      <c r="A185" s="337"/>
      <c r="B185" s="22"/>
      <c r="C185" s="339"/>
      <c r="D185" s="340"/>
      <c r="E185" s="361"/>
      <c r="F185" s="122"/>
      <c r="G185" s="341"/>
      <c r="AM185" s="388"/>
      <c r="AN185" s="122"/>
      <c r="AP185" s="337"/>
      <c r="AQ185"/>
    </row>
    <row r="186" spans="1:43" ht="18" customHeight="1" x14ac:dyDescent="0.25">
      <c r="A186" s="337"/>
      <c r="B186" s="22"/>
      <c r="C186" s="339"/>
      <c r="D186" s="340"/>
      <c r="E186" s="361"/>
      <c r="F186" s="122"/>
      <c r="G186" s="341"/>
      <c r="AM186" s="388"/>
      <c r="AN186" s="122"/>
      <c r="AP186" s="337"/>
      <c r="AQ186"/>
    </row>
    <row r="187" spans="1:43" ht="18" customHeight="1" x14ac:dyDescent="0.25">
      <c r="A187" s="337"/>
      <c r="B187" s="22"/>
      <c r="C187" s="339"/>
      <c r="D187" s="340"/>
      <c r="E187" s="361"/>
      <c r="F187" s="122"/>
      <c r="G187" s="341"/>
      <c r="AM187" s="388"/>
      <c r="AN187" s="122"/>
      <c r="AP187" s="337"/>
      <c r="AQ187"/>
    </row>
    <row r="188" spans="1:43" ht="18" customHeight="1" x14ac:dyDescent="0.25">
      <c r="A188" s="337"/>
      <c r="B188" s="22"/>
      <c r="C188" s="339"/>
      <c r="D188" s="340"/>
      <c r="E188" s="361"/>
      <c r="F188" s="122"/>
      <c r="G188" s="341"/>
      <c r="AM188" s="388"/>
      <c r="AN188" s="122"/>
      <c r="AP188" s="337"/>
      <c r="AQ188"/>
    </row>
    <row r="189" spans="1:43" ht="18" customHeight="1" x14ac:dyDescent="0.25">
      <c r="A189" s="337"/>
      <c r="B189" s="22"/>
      <c r="C189" s="339"/>
      <c r="D189" s="340"/>
      <c r="E189" s="361"/>
      <c r="F189" s="122"/>
      <c r="G189" s="341"/>
      <c r="AM189" s="388"/>
      <c r="AN189" s="122"/>
      <c r="AP189" s="337"/>
      <c r="AQ189"/>
    </row>
    <row r="190" spans="1:43" ht="18" customHeight="1" x14ac:dyDescent="0.25">
      <c r="A190" s="337"/>
      <c r="B190" s="22"/>
      <c r="C190" s="339"/>
      <c r="D190" s="340"/>
      <c r="E190" s="361"/>
      <c r="F190" s="122"/>
      <c r="G190" s="341"/>
      <c r="AM190" s="388"/>
      <c r="AN190" s="122"/>
      <c r="AP190" s="337"/>
      <c r="AQ190"/>
    </row>
    <row r="191" spans="1:43" ht="18" customHeight="1" x14ac:dyDescent="0.25">
      <c r="A191" s="337"/>
      <c r="B191" s="22"/>
      <c r="C191" s="339"/>
      <c r="D191" s="340"/>
      <c r="E191" s="361"/>
      <c r="F191" s="122"/>
      <c r="G191" s="341"/>
      <c r="AM191" s="388"/>
      <c r="AN191" s="122"/>
      <c r="AP191" s="337"/>
      <c r="AQ191"/>
    </row>
    <row r="192" spans="1:43" ht="18" customHeight="1" x14ac:dyDescent="0.25">
      <c r="A192" s="337"/>
      <c r="B192" s="22"/>
      <c r="C192" s="339"/>
      <c r="D192" s="340"/>
      <c r="E192" s="361"/>
      <c r="F192" s="122"/>
      <c r="G192" s="341"/>
      <c r="AM192" s="388"/>
      <c r="AN192" s="122"/>
      <c r="AP192" s="337"/>
      <c r="AQ192"/>
    </row>
    <row r="193" spans="1:43" ht="18" customHeight="1" x14ac:dyDescent="0.25">
      <c r="A193" s="337"/>
      <c r="B193" s="22"/>
      <c r="C193" s="339"/>
      <c r="D193" s="340"/>
      <c r="E193" s="361"/>
      <c r="F193" s="122"/>
      <c r="G193" s="341"/>
      <c r="AM193" s="388"/>
      <c r="AN193" s="122"/>
      <c r="AP193" s="337"/>
      <c r="AQ193"/>
    </row>
    <row r="194" spans="1:43" ht="18" customHeight="1" x14ac:dyDescent="0.25">
      <c r="A194" s="337"/>
      <c r="B194" s="22"/>
      <c r="C194" s="339"/>
      <c r="D194" s="340"/>
      <c r="E194" s="361"/>
      <c r="F194" s="122"/>
      <c r="G194" s="341"/>
      <c r="AM194" s="388"/>
      <c r="AN194" s="122"/>
      <c r="AP194" s="337"/>
      <c r="AQ194"/>
    </row>
    <row r="195" spans="1:43" ht="18" customHeight="1" x14ac:dyDescent="0.25">
      <c r="A195" s="337"/>
      <c r="B195" s="22"/>
      <c r="C195" s="339"/>
      <c r="D195" s="340"/>
      <c r="E195" s="361"/>
      <c r="F195" s="122"/>
      <c r="G195" s="341"/>
      <c r="AM195" s="388"/>
      <c r="AN195" s="122"/>
      <c r="AP195" s="337"/>
      <c r="AQ195"/>
    </row>
    <row r="196" spans="1:43" ht="18" customHeight="1" x14ac:dyDescent="0.25">
      <c r="A196" s="337"/>
      <c r="B196" s="22"/>
      <c r="C196" s="339"/>
      <c r="D196" s="340"/>
      <c r="E196" s="361"/>
      <c r="F196" s="122"/>
      <c r="G196" s="341"/>
      <c r="AM196" s="388"/>
      <c r="AN196" s="122"/>
      <c r="AP196" s="337"/>
      <c r="AQ196"/>
    </row>
    <row r="197" spans="1:43" ht="18" customHeight="1" x14ac:dyDescent="0.25">
      <c r="A197" s="337"/>
      <c r="B197" s="22"/>
      <c r="C197" s="339"/>
      <c r="D197" s="340"/>
      <c r="E197" s="361"/>
      <c r="F197" s="122"/>
      <c r="G197" s="341"/>
      <c r="AM197" s="388"/>
      <c r="AN197" s="122"/>
      <c r="AP197" s="337"/>
      <c r="AQ197"/>
    </row>
    <row r="198" spans="1:43" ht="18" customHeight="1" x14ac:dyDescent="0.25">
      <c r="A198" s="337"/>
      <c r="B198" s="22"/>
      <c r="C198" s="339"/>
      <c r="D198" s="340"/>
      <c r="E198" s="361"/>
      <c r="F198" s="122"/>
      <c r="G198" s="341"/>
      <c r="AM198" s="388"/>
      <c r="AN198" s="122"/>
      <c r="AP198" s="337"/>
      <c r="AQ198"/>
    </row>
    <row r="199" spans="1:43" ht="18" customHeight="1" x14ac:dyDescent="0.25">
      <c r="A199" s="337"/>
      <c r="B199" s="22"/>
      <c r="C199" s="339"/>
      <c r="D199" s="340"/>
      <c r="E199" s="361"/>
      <c r="F199" s="122"/>
      <c r="G199" s="341"/>
      <c r="AM199" s="388"/>
      <c r="AN199" s="122"/>
      <c r="AP199" s="337"/>
      <c r="AQ199"/>
    </row>
    <row r="200" spans="1:43" ht="18" customHeight="1" x14ac:dyDescent="0.25">
      <c r="A200" s="337"/>
      <c r="B200" s="22"/>
      <c r="C200" s="339"/>
      <c r="D200" s="340"/>
      <c r="E200" s="361"/>
      <c r="F200" s="122"/>
      <c r="G200" s="341"/>
      <c r="AM200" s="388"/>
      <c r="AN200" s="122"/>
      <c r="AP200" s="337"/>
      <c r="AQ200"/>
    </row>
    <row r="201" spans="1:43" ht="18" customHeight="1" x14ac:dyDescent="0.25">
      <c r="A201" s="337"/>
      <c r="B201" s="22"/>
      <c r="C201" s="339"/>
      <c r="D201" s="340"/>
      <c r="E201" s="361"/>
      <c r="F201" s="122"/>
      <c r="G201" s="341"/>
      <c r="AM201" s="388"/>
      <c r="AN201" s="122"/>
      <c r="AP201" s="337"/>
      <c r="AQ201"/>
    </row>
    <row r="202" spans="1:43" ht="18" customHeight="1" x14ac:dyDescent="0.25">
      <c r="A202" s="337"/>
      <c r="B202" s="22"/>
      <c r="C202" s="339"/>
      <c r="D202" s="340"/>
      <c r="E202" s="361"/>
      <c r="F202" s="122"/>
      <c r="G202" s="341"/>
      <c r="AM202" s="388"/>
      <c r="AN202" s="122"/>
      <c r="AP202" s="337"/>
      <c r="AQ202"/>
    </row>
    <row r="203" spans="1:43" ht="18" customHeight="1" x14ac:dyDescent="0.25">
      <c r="A203" s="337"/>
      <c r="B203" s="22"/>
      <c r="C203" s="339"/>
      <c r="D203" s="340"/>
      <c r="E203" s="361"/>
      <c r="F203" s="122"/>
      <c r="G203" s="341"/>
      <c r="AM203" s="388"/>
      <c r="AN203" s="122"/>
      <c r="AP203" s="337"/>
      <c r="AQ203"/>
    </row>
    <row r="204" spans="1:43" ht="18" customHeight="1" x14ac:dyDescent="0.25">
      <c r="A204" s="337"/>
      <c r="B204" s="22"/>
      <c r="C204" s="339"/>
      <c r="D204" s="340"/>
      <c r="E204" s="361"/>
      <c r="F204" s="122"/>
      <c r="G204" s="341"/>
      <c r="AM204" s="388"/>
      <c r="AN204" s="122"/>
      <c r="AP204" s="337"/>
      <c r="AQ204"/>
    </row>
    <row r="205" spans="1:43" ht="18" customHeight="1" x14ac:dyDescent="0.25">
      <c r="A205" s="337"/>
      <c r="B205" s="22"/>
      <c r="C205" s="339"/>
      <c r="D205" s="340"/>
      <c r="E205" s="361"/>
      <c r="F205" s="122"/>
      <c r="G205" s="341"/>
      <c r="AM205" s="388"/>
      <c r="AN205" s="122"/>
      <c r="AP205" s="337"/>
      <c r="AQ205"/>
    </row>
    <row r="206" spans="1:43" ht="18" customHeight="1" x14ac:dyDescent="0.25">
      <c r="A206" s="337"/>
      <c r="B206" s="22"/>
      <c r="C206" s="339"/>
      <c r="D206" s="340"/>
      <c r="E206" s="361"/>
      <c r="F206" s="122"/>
      <c r="G206" s="341"/>
      <c r="AM206" s="388"/>
      <c r="AN206" s="122"/>
      <c r="AP206" s="337"/>
      <c r="AQ206"/>
    </row>
    <row r="207" spans="1:43" ht="18" customHeight="1" x14ac:dyDescent="0.25">
      <c r="A207" s="337"/>
      <c r="B207" s="22"/>
      <c r="C207" s="339"/>
      <c r="D207" s="340"/>
      <c r="E207" s="361"/>
      <c r="F207" s="122"/>
      <c r="G207" s="341"/>
      <c r="AM207" s="388"/>
      <c r="AN207" s="122"/>
      <c r="AP207" s="337"/>
      <c r="AQ207"/>
    </row>
    <row r="208" spans="1:43" ht="18" customHeight="1" x14ac:dyDescent="0.25">
      <c r="A208" s="337"/>
      <c r="B208" s="22"/>
      <c r="C208" s="339"/>
      <c r="D208" s="340"/>
      <c r="E208" s="361"/>
      <c r="F208" s="122"/>
      <c r="G208" s="341"/>
      <c r="AM208" s="388"/>
      <c r="AN208" s="122"/>
      <c r="AP208" s="337"/>
      <c r="AQ208"/>
    </row>
    <row r="209" spans="1:43" ht="18" customHeight="1" x14ac:dyDescent="0.25">
      <c r="A209" s="337"/>
      <c r="B209" s="22"/>
      <c r="C209" s="339"/>
      <c r="D209" s="340"/>
      <c r="E209" s="361"/>
      <c r="F209" s="122"/>
      <c r="G209" s="341"/>
      <c r="AM209" s="388"/>
      <c r="AN209" s="122"/>
      <c r="AP209" s="337"/>
      <c r="AQ209"/>
    </row>
    <row r="210" spans="1:43" ht="18" customHeight="1" x14ac:dyDescent="0.25">
      <c r="A210" s="337"/>
      <c r="B210" s="22"/>
      <c r="C210" s="339"/>
      <c r="D210" s="340"/>
      <c r="E210" s="361"/>
      <c r="F210" s="122"/>
      <c r="G210" s="341"/>
      <c r="AM210" s="388"/>
      <c r="AN210" s="122"/>
      <c r="AP210" s="337"/>
      <c r="AQ210"/>
    </row>
    <row r="211" spans="1:43" ht="18" customHeight="1" x14ac:dyDescent="0.25">
      <c r="A211" s="337"/>
      <c r="B211" s="22"/>
      <c r="C211" s="339"/>
      <c r="D211" s="340"/>
      <c r="E211" s="361"/>
      <c r="F211" s="122"/>
      <c r="G211" s="341"/>
      <c r="AM211" s="388"/>
      <c r="AN211" s="122"/>
      <c r="AP211" s="337"/>
      <c r="AQ211"/>
    </row>
    <row r="212" spans="1:43" ht="18" customHeight="1" x14ac:dyDescent="0.25">
      <c r="A212" s="337"/>
      <c r="B212" s="22"/>
      <c r="C212" s="339"/>
      <c r="D212" s="340"/>
      <c r="E212" s="361"/>
      <c r="F212" s="122"/>
      <c r="G212" s="341"/>
      <c r="AM212" s="388"/>
      <c r="AN212" s="122"/>
      <c r="AP212" s="337"/>
      <c r="AQ212"/>
    </row>
    <row r="213" spans="1:43" ht="18" customHeight="1" x14ac:dyDescent="0.25">
      <c r="A213" s="337"/>
      <c r="B213" s="22"/>
      <c r="C213" s="339"/>
      <c r="D213" s="340"/>
      <c r="E213" s="361"/>
      <c r="F213" s="122"/>
      <c r="G213" s="341"/>
      <c r="AM213" s="388"/>
      <c r="AN213" s="122"/>
      <c r="AP213" s="337"/>
      <c r="AQ213"/>
    </row>
    <row r="214" spans="1:43" ht="18" customHeight="1" x14ac:dyDescent="0.25">
      <c r="A214" s="337"/>
      <c r="B214" s="22"/>
      <c r="C214" s="339"/>
      <c r="D214" s="340"/>
      <c r="E214" s="361"/>
      <c r="F214" s="122"/>
      <c r="G214" s="341"/>
      <c r="AM214" s="388"/>
      <c r="AN214" s="122"/>
      <c r="AP214" s="337"/>
      <c r="AQ214"/>
    </row>
    <row r="215" spans="1:43" ht="18" customHeight="1" x14ac:dyDescent="0.25">
      <c r="A215" s="337"/>
      <c r="B215" s="22"/>
      <c r="C215" s="339"/>
      <c r="D215" s="340"/>
      <c r="E215" s="361"/>
      <c r="F215" s="122"/>
      <c r="G215" s="341"/>
      <c r="AM215" s="388"/>
      <c r="AN215" s="122"/>
      <c r="AP215" s="337"/>
      <c r="AQ215"/>
    </row>
    <row r="216" spans="1:43" ht="18" customHeight="1" x14ac:dyDescent="0.25">
      <c r="A216" s="337"/>
      <c r="B216" s="22"/>
      <c r="C216" s="339"/>
      <c r="D216" s="340"/>
      <c r="E216" s="361"/>
      <c r="F216" s="122"/>
      <c r="G216" s="341"/>
      <c r="AM216" s="388"/>
      <c r="AN216" s="122"/>
      <c r="AP216" s="337"/>
      <c r="AQ216"/>
    </row>
    <row r="217" spans="1:43" ht="18" customHeight="1" x14ac:dyDescent="0.25">
      <c r="A217" s="337"/>
      <c r="B217" s="22"/>
      <c r="C217" s="339"/>
      <c r="D217" s="340"/>
      <c r="E217" s="361"/>
      <c r="F217" s="122"/>
      <c r="G217" s="341"/>
      <c r="AM217" s="388"/>
      <c r="AN217" s="122"/>
      <c r="AP217" s="337"/>
      <c r="AQ217"/>
    </row>
    <row r="218" spans="1:43" ht="18" customHeight="1" x14ac:dyDescent="0.25">
      <c r="A218" s="337"/>
      <c r="B218" s="22"/>
      <c r="C218" s="339"/>
      <c r="D218" s="340"/>
      <c r="E218" s="361"/>
      <c r="F218" s="122"/>
      <c r="G218" s="341"/>
      <c r="AM218" s="388"/>
      <c r="AN218" s="122"/>
      <c r="AP218" s="337"/>
      <c r="AQ218"/>
    </row>
    <row r="219" spans="1:43" ht="18" customHeight="1" x14ac:dyDescent="0.25">
      <c r="A219" s="337"/>
      <c r="B219" s="22"/>
      <c r="C219" s="339"/>
      <c r="D219" s="340"/>
      <c r="E219" s="361"/>
      <c r="F219" s="122"/>
      <c r="G219" s="341"/>
      <c r="AM219" s="388"/>
      <c r="AN219" s="122"/>
      <c r="AP219" s="337"/>
      <c r="AQ219"/>
    </row>
    <row r="220" spans="1:43" ht="18" customHeight="1" x14ac:dyDescent="0.25">
      <c r="A220" s="337"/>
      <c r="B220" s="22"/>
      <c r="C220" s="339"/>
      <c r="D220" s="340"/>
      <c r="E220" s="361"/>
      <c r="F220" s="122"/>
      <c r="G220" s="341"/>
      <c r="AM220" s="388"/>
      <c r="AN220" s="122"/>
      <c r="AP220" s="337"/>
      <c r="AQ220"/>
    </row>
    <row r="221" spans="1:43" ht="18" customHeight="1" x14ac:dyDescent="0.25">
      <c r="A221" s="337"/>
      <c r="B221" s="22"/>
      <c r="C221" s="339"/>
      <c r="D221" s="340"/>
      <c r="E221" s="361"/>
      <c r="F221" s="122"/>
      <c r="G221" s="341"/>
      <c r="AM221" s="388"/>
      <c r="AN221" s="122"/>
      <c r="AP221" s="337"/>
      <c r="AQ221"/>
    </row>
    <row r="222" spans="1:43" ht="18" customHeight="1" x14ac:dyDescent="0.25">
      <c r="A222" s="337"/>
      <c r="B222" s="22"/>
      <c r="C222" s="339"/>
      <c r="D222" s="340"/>
      <c r="E222" s="361"/>
      <c r="F222" s="122"/>
      <c r="G222" s="341"/>
      <c r="AM222" s="388"/>
      <c r="AN222" s="122"/>
      <c r="AP222" s="337"/>
      <c r="AQ222"/>
    </row>
    <row r="223" spans="1:43" ht="18" customHeight="1" x14ac:dyDescent="0.25">
      <c r="A223" s="337"/>
      <c r="B223" s="22"/>
      <c r="C223" s="339"/>
      <c r="D223" s="340"/>
      <c r="E223" s="361"/>
      <c r="F223" s="122"/>
      <c r="G223" s="341"/>
      <c r="AM223" s="388"/>
      <c r="AN223" s="122"/>
      <c r="AP223" s="337"/>
      <c r="AQ223"/>
    </row>
    <row r="224" spans="1:43" ht="18" customHeight="1" x14ac:dyDescent="0.25">
      <c r="A224" s="337"/>
      <c r="B224" s="22"/>
      <c r="C224" s="339"/>
      <c r="D224" s="340"/>
      <c r="E224" s="361"/>
      <c r="F224" s="122"/>
      <c r="G224" s="341"/>
      <c r="AM224" s="388"/>
      <c r="AN224" s="122"/>
      <c r="AP224" s="337"/>
      <c r="AQ224"/>
    </row>
    <row r="225" spans="1:43" ht="18" customHeight="1" x14ac:dyDescent="0.25">
      <c r="A225" s="337"/>
      <c r="B225" s="22"/>
      <c r="C225" s="339"/>
      <c r="D225" s="340"/>
      <c r="E225" s="361"/>
      <c r="F225" s="122"/>
      <c r="G225" s="341"/>
      <c r="AM225" s="388"/>
      <c r="AN225" s="122"/>
      <c r="AP225" s="337"/>
      <c r="AQ225"/>
    </row>
    <row r="226" spans="1:43" ht="18" customHeight="1" x14ac:dyDescent="0.25">
      <c r="A226" s="337"/>
      <c r="B226" s="22"/>
      <c r="C226" s="339"/>
      <c r="D226" s="340"/>
      <c r="E226" s="361"/>
      <c r="F226" s="122"/>
      <c r="G226" s="341"/>
      <c r="AM226" s="388"/>
      <c r="AN226" s="122"/>
      <c r="AP226" s="337"/>
      <c r="AQ226"/>
    </row>
    <row r="227" spans="1:43" ht="18" customHeight="1" x14ac:dyDescent="0.25">
      <c r="A227" s="337"/>
      <c r="B227" s="22"/>
      <c r="C227" s="339"/>
      <c r="D227" s="340"/>
      <c r="E227" s="361"/>
      <c r="F227" s="122"/>
      <c r="G227" s="341"/>
      <c r="AM227" s="388"/>
      <c r="AN227" s="122"/>
      <c r="AP227" s="337"/>
      <c r="AQ227"/>
    </row>
    <row r="228" spans="1:43" ht="18" customHeight="1" x14ac:dyDescent="0.25">
      <c r="A228" s="337"/>
      <c r="B228" s="22"/>
      <c r="C228" s="339"/>
      <c r="D228" s="340"/>
      <c r="E228" s="361"/>
      <c r="F228" s="122"/>
      <c r="G228" s="341"/>
      <c r="AM228" s="388"/>
      <c r="AN228" s="122"/>
      <c r="AP228" s="337"/>
      <c r="AQ228"/>
    </row>
    <row r="229" spans="1:43" ht="18" customHeight="1" x14ac:dyDescent="0.25">
      <c r="A229" s="337"/>
      <c r="B229" s="22"/>
      <c r="C229" s="339"/>
      <c r="D229" s="340"/>
      <c r="E229" s="361"/>
      <c r="F229" s="122"/>
      <c r="G229" s="341"/>
      <c r="AM229" s="388"/>
      <c r="AN229" s="122"/>
      <c r="AP229" s="337"/>
      <c r="AQ229"/>
    </row>
    <row r="230" spans="1:43" ht="18" customHeight="1" x14ac:dyDescent="0.25">
      <c r="A230" s="337"/>
      <c r="B230" s="22"/>
      <c r="C230" s="339"/>
      <c r="D230" s="340"/>
      <c r="E230" s="361"/>
      <c r="F230" s="122"/>
      <c r="G230" s="341"/>
      <c r="AM230" s="388"/>
      <c r="AN230" s="122"/>
      <c r="AP230" s="337"/>
      <c r="AQ230"/>
    </row>
    <row r="231" spans="1:43" ht="18" customHeight="1" x14ac:dyDescent="0.25">
      <c r="A231" s="337"/>
      <c r="B231" s="22"/>
      <c r="C231" s="339"/>
      <c r="D231" s="340"/>
      <c r="E231" s="361"/>
      <c r="F231" s="122"/>
      <c r="G231" s="341"/>
      <c r="AM231" s="388"/>
      <c r="AN231" s="122"/>
      <c r="AP231" s="337"/>
      <c r="AQ231"/>
    </row>
    <row r="232" spans="1:43" ht="18" customHeight="1" x14ac:dyDescent="0.25">
      <c r="A232" s="337"/>
      <c r="B232" s="22"/>
      <c r="C232" s="339"/>
      <c r="D232" s="340"/>
      <c r="E232" s="361"/>
      <c r="F232" s="122"/>
      <c r="G232" s="341"/>
      <c r="AM232" s="388"/>
      <c r="AN232" s="122"/>
      <c r="AP232" s="337"/>
      <c r="AQ232"/>
    </row>
    <row r="233" spans="1:43" ht="18" customHeight="1" x14ac:dyDescent="0.25">
      <c r="A233" s="337"/>
      <c r="B233" s="22"/>
      <c r="C233" s="339"/>
      <c r="D233" s="340"/>
      <c r="E233" s="361"/>
      <c r="F233" s="122"/>
      <c r="G233" s="341"/>
      <c r="AM233" s="388"/>
      <c r="AN233" s="122"/>
      <c r="AP233" s="337"/>
      <c r="AQ233"/>
    </row>
    <row r="234" spans="1:43" ht="18" customHeight="1" x14ac:dyDescent="0.25">
      <c r="A234" s="337"/>
      <c r="B234" s="22"/>
      <c r="C234" s="339"/>
      <c r="D234" s="340"/>
      <c r="E234" s="361"/>
      <c r="F234" s="122"/>
      <c r="G234" s="341"/>
      <c r="AM234" s="388"/>
      <c r="AN234" s="122"/>
      <c r="AP234" s="337"/>
      <c r="AQ234"/>
    </row>
    <row r="235" spans="1:43" ht="18" customHeight="1" x14ac:dyDescent="0.25">
      <c r="A235" s="337"/>
      <c r="B235" s="22"/>
      <c r="C235" s="339"/>
      <c r="D235" s="340"/>
      <c r="E235" s="361"/>
      <c r="F235" s="122"/>
      <c r="G235" s="341"/>
      <c r="AM235" s="388"/>
      <c r="AN235" s="122"/>
      <c r="AP235" s="337"/>
      <c r="AQ235"/>
    </row>
    <row r="236" spans="1:43" ht="18" customHeight="1" x14ac:dyDescent="0.25">
      <c r="A236" s="337"/>
      <c r="B236" s="22"/>
      <c r="C236" s="339"/>
      <c r="D236" s="340"/>
      <c r="E236" s="361"/>
      <c r="F236" s="122"/>
      <c r="G236" s="341"/>
      <c r="AM236" s="388"/>
      <c r="AN236" s="122"/>
      <c r="AP236" s="337"/>
      <c r="AQ236"/>
    </row>
    <row r="237" spans="1:43" ht="18" customHeight="1" x14ac:dyDescent="0.25">
      <c r="A237" s="337"/>
      <c r="B237" s="22"/>
      <c r="C237" s="339"/>
      <c r="D237" s="340"/>
      <c r="E237" s="361"/>
      <c r="F237" s="122"/>
      <c r="G237" s="341"/>
      <c r="AM237" s="388"/>
      <c r="AN237" s="122"/>
      <c r="AP237" s="337"/>
      <c r="AQ237"/>
    </row>
    <row r="238" spans="1:43" ht="18" customHeight="1" x14ac:dyDescent="0.25">
      <c r="A238" s="337"/>
      <c r="B238" s="22"/>
      <c r="C238" s="339"/>
      <c r="D238" s="340"/>
      <c r="E238" s="361"/>
      <c r="F238" s="122"/>
      <c r="G238" s="341"/>
      <c r="AM238" s="388"/>
      <c r="AN238" s="122"/>
      <c r="AP238" s="337"/>
      <c r="AQ238"/>
    </row>
    <row r="239" spans="1:43" ht="18" customHeight="1" x14ac:dyDescent="0.25">
      <c r="A239" s="337"/>
      <c r="B239" s="22"/>
      <c r="C239" s="339"/>
      <c r="D239" s="340"/>
      <c r="E239" s="361"/>
      <c r="F239" s="122"/>
      <c r="G239" s="341"/>
      <c r="AM239" s="388"/>
      <c r="AN239" s="122"/>
      <c r="AP239" s="337"/>
      <c r="AQ239"/>
    </row>
    <row r="240" spans="1:43" ht="18" customHeight="1" x14ac:dyDescent="0.25">
      <c r="A240" s="337"/>
      <c r="B240" s="22"/>
      <c r="C240" s="339"/>
      <c r="D240" s="340"/>
      <c r="E240" s="361"/>
      <c r="F240" s="122"/>
      <c r="G240" s="341"/>
      <c r="AM240" s="388"/>
      <c r="AN240" s="122"/>
      <c r="AP240" s="337"/>
      <c r="AQ240"/>
    </row>
    <row r="241" spans="1:43" ht="18" customHeight="1" x14ac:dyDescent="0.25">
      <c r="A241" s="337"/>
      <c r="B241" s="22"/>
      <c r="C241" s="339"/>
      <c r="D241" s="340"/>
      <c r="E241" s="361"/>
      <c r="F241" s="122"/>
      <c r="G241" s="341"/>
      <c r="AM241" s="388"/>
      <c r="AN241" s="122"/>
      <c r="AP241" s="337"/>
      <c r="AQ241"/>
    </row>
    <row r="242" spans="1:43" ht="18" customHeight="1" x14ac:dyDescent="0.25">
      <c r="A242" s="337"/>
      <c r="B242" s="22"/>
      <c r="C242" s="339"/>
      <c r="D242" s="340"/>
      <c r="E242" s="361"/>
      <c r="F242" s="122"/>
      <c r="G242" s="341"/>
      <c r="AM242" s="388"/>
      <c r="AN242" s="122"/>
      <c r="AP242" s="337"/>
      <c r="AQ242"/>
    </row>
    <row r="243" spans="1:43" ht="18" customHeight="1" x14ac:dyDescent="0.25">
      <c r="A243" s="337"/>
      <c r="B243" s="22"/>
      <c r="C243" s="339"/>
      <c r="D243" s="340"/>
      <c r="E243" s="361"/>
      <c r="F243" s="122"/>
      <c r="G243" s="341"/>
      <c r="AM243" s="388"/>
      <c r="AN243" s="122"/>
      <c r="AP243" s="337"/>
      <c r="AQ243"/>
    </row>
    <row r="244" spans="1:43" ht="18" customHeight="1" x14ac:dyDescent="0.25">
      <c r="A244" s="337"/>
      <c r="B244" s="22"/>
      <c r="C244" s="339"/>
      <c r="D244" s="340"/>
      <c r="E244" s="361"/>
      <c r="F244" s="122"/>
      <c r="G244" s="341"/>
      <c r="AM244" s="388"/>
      <c r="AN244" s="122"/>
      <c r="AP244" s="337"/>
      <c r="AQ244"/>
    </row>
    <row r="245" spans="1:43" ht="18" customHeight="1" x14ac:dyDescent="0.25">
      <c r="A245" s="337"/>
      <c r="B245" s="22"/>
      <c r="C245" s="339"/>
      <c r="D245" s="340"/>
      <c r="E245" s="361"/>
      <c r="F245" s="122"/>
      <c r="G245" s="341"/>
      <c r="AM245" s="388"/>
      <c r="AN245" s="122"/>
      <c r="AP245" s="337"/>
      <c r="AQ245"/>
    </row>
    <row r="246" spans="1:43" ht="18" customHeight="1" x14ac:dyDescent="0.25">
      <c r="A246" s="337"/>
      <c r="B246" s="22"/>
      <c r="C246" s="339"/>
      <c r="D246" s="340"/>
      <c r="E246" s="361"/>
      <c r="F246" s="122"/>
      <c r="G246" s="341"/>
      <c r="AM246" s="388"/>
      <c r="AN246" s="122"/>
      <c r="AP246" s="337"/>
      <c r="AQ246"/>
    </row>
    <row r="247" spans="1:43" ht="18" customHeight="1" x14ac:dyDescent="0.25">
      <c r="A247" s="337"/>
      <c r="B247" s="22"/>
      <c r="C247" s="339"/>
      <c r="D247" s="340"/>
      <c r="E247" s="361"/>
      <c r="F247" s="122"/>
      <c r="G247" s="341"/>
      <c r="AM247" s="388"/>
      <c r="AN247" s="122"/>
      <c r="AP247" s="337"/>
      <c r="AQ247"/>
    </row>
    <row r="248" spans="1:43" ht="18" customHeight="1" x14ac:dyDescent="0.25">
      <c r="A248" s="337"/>
      <c r="B248" s="22"/>
      <c r="C248" s="339"/>
      <c r="D248" s="340"/>
      <c r="E248" s="361"/>
      <c r="F248" s="122"/>
      <c r="G248" s="341"/>
      <c r="AM248" s="388"/>
      <c r="AN248" s="122"/>
      <c r="AP248" s="337"/>
      <c r="AQ248"/>
    </row>
    <row r="249" spans="1:43" ht="18" customHeight="1" x14ac:dyDescent="0.25">
      <c r="A249" s="337"/>
      <c r="B249" s="22"/>
      <c r="C249" s="339"/>
      <c r="D249" s="340"/>
      <c r="E249" s="361"/>
      <c r="F249" s="122"/>
      <c r="G249" s="341"/>
      <c r="AM249" s="388"/>
      <c r="AN249" s="122"/>
      <c r="AP249" s="337"/>
      <c r="AQ249"/>
    </row>
    <row r="250" spans="1:43" ht="18" customHeight="1" x14ac:dyDescent="0.25">
      <c r="A250" s="337"/>
      <c r="B250" s="22"/>
      <c r="C250" s="339"/>
      <c r="D250" s="340"/>
      <c r="E250" s="361"/>
      <c r="F250" s="122"/>
      <c r="G250" s="341"/>
      <c r="AM250" s="388"/>
      <c r="AN250" s="122"/>
      <c r="AP250" s="337"/>
      <c r="AQ250"/>
    </row>
    <row r="251" spans="1:43" ht="18" customHeight="1" x14ac:dyDescent="0.25">
      <c r="A251" s="337"/>
      <c r="B251" s="22"/>
      <c r="C251" s="339"/>
      <c r="D251" s="340"/>
      <c r="E251" s="361"/>
      <c r="F251" s="122"/>
      <c r="G251" s="341"/>
      <c r="AM251" s="388"/>
      <c r="AN251" s="122"/>
      <c r="AP251" s="337"/>
      <c r="AQ251"/>
    </row>
    <row r="252" spans="1:43" ht="18" customHeight="1" x14ac:dyDescent="0.25">
      <c r="A252" s="337"/>
      <c r="B252" s="22"/>
      <c r="C252" s="339"/>
      <c r="D252" s="340"/>
      <c r="E252" s="361"/>
      <c r="F252" s="122"/>
      <c r="G252" s="341"/>
      <c r="AM252" s="388"/>
      <c r="AN252" s="122"/>
      <c r="AP252" s="337"/>
      <c r="AQ252"/>
    </row>
    <row r="253" spans="1:43" ht="18" customHeight="1" x14ac:dyDescent="0.25">
      <c r="A253" s="337"/>
      <c r="B253" s="22"/>
      <c r="C253" s="339"/>
      <c r="D253" s="340"/>
      <c r="E253" s="361"/>
      <c r="F253" s="122"/>
      <c r="G253" s="341"/>
      <c r="AM253" s="388"/>
      <c r="AN253" s="122"/>
      <c r="AP253" s="337"/>
      <c r="AQ253"/>
    </row>
    <row r="254" spans="1:43" ht="18" customHeight="1" x14ac:dyDescent="0.25">
      <c r="A254" s="337"/>
      <c r="B254" s="22"/>
      <c r="C254" s="339"/>
      <c r="D254" s="340"/>
      <c r="E254" s="361"/>
      <c r="F254" s="122"/>
      <c r="G254" s="341"/>
      <c r="AM254" s="388"/>
      <c r="AN254" s="122"/>
      <c r="AP254" s="337"/>
      <c r="AQ254"/>
    </row>
    <row r="255" spans="1:43" ht="18" customHeight="1" x14ac:dyDescent="0.25">
      <c r="A255" s="337"/>
      <c r="B255" s="22"/>
      <c r="C255" s="339"/>
      <c r="D255" s="340"/>
      <c r="E255" s="361"/>
      <c r="F255" s="122"/>
      <c r="G255" s="341"/>
      <c r="AM255" s="388"/>
      <c r="AN255" s="122"/>
      <c r="AP255" s="337"/>
      <c r="AQ255"/>
    </row>
    <row r="256" spans="1:43" ht="18" customHeight="1" x14ac:dyDescent="0.25">
      <c r="A256" s="337"/>
      <c r="B256" s="22"/>
      <c r="C256" s="339"/>
      <c r="D256" s="340"/>
      <c r="E256" s="361"/>
      <c r="F256" s="122"/>
      <c r="G256" s="341"/>
      <c r="AM256" s="388"/>
      <c r="AN256" s="122"/>
      <c r="AP256" s="337"/>
      <c r="AQ256"/>
    </row>
    <row r="257" spans="1:43" ht="18" customHeight="1" x14ac:dyDescent="0.25">
      <c r="A257" s="337"/>
      <c r="B257" s="22"/>
      <c r="C257" s="339"/>
      <c r="D257" s="340"/>
      <c r="E257" s="361"/>
      <c r="F257" s="122"/>
      <c r="G257" s="341"/>
      <c r="AM257" s="388"/>
      <c r="AN257" s="122"/>
      <c r="AP257" s="337"/>
      <c r="AQ257"/>
    </row>
    <row r="258" spans="1:43" ht="18" customHeight="1" x14ac:dyDescent="0.25">
      <c r="A258" s="337"/>
      <c r="B258" s="22"/>
      <c r="C258" s="339"/>
      <c r="D258" s="340"/>
      <c r="E258" s="361"/>
      <c r="F258" s="122"/>
      <c r="G258" s="341"/>
      <c r="AM258" s="388"/>
      <c r="AN258" s="122"/>
      <c r="AP258" s="337"/>
      <c r="AQ258"/>
    </row>
    <row r="259" spans="1:43" ht="18" customHeight="1" x14ac:dyDescent="0.25">
      <c r="A259" s="337"/>
      <c r="B259" s="22"/>
      <c r="C259" s="339"/>
      <c r="D259" s="340"/>
      <c r="E259" s="361"/>
      <c r="F259" s="122"/>
      <c r="G259" s="341"/>
      <c r="AM259" s="388"/>
      <c r="AN259" s="122"/>
      <c r="AP259" s="337"/>
      <c r="AQ259"/>
    </row>
    <row r="260" spans="1:43" ht="18" customHeight="1" x14ac:dyDescent="0.25">
      <c r="A260" s="337"/>
      <c r="B260" s="22"/>
      <c r="C260" s="339"/>
      <c r="D260" s="340"/>
      <c r="E260" s="361"/>
      <c r="F260" s="122"/>
      <c r="G260" s="341"/>
      <c r="AM260" s="388"/>
      <c r="AN260" s="122"/>
      <c r="AP260" s="337"/>
      <c r="AQ260"/>
    </row>
    <row r="261" spans="1:43" ht="18" customHeight="1" x14ac:dyDescent="0.25">
      <c r="A261" s="337"/>
      <c r="B261" s="22"/>
      <c r="C261" s="339"/>
      <c r="D261" s="340"/>
      <c r="E261" s="361"/>
      <c r="F261" s="122"/>
      <c r="G261" s="341"/>
      <c r="AM261" s="388"/>
      <c r="AN261" s="122"/>
      <c r="AP261" s="337"/>
      <c r="AQ261"/>
    </row>
    <row r="262" spans="1:43" ht="18" customHeight="1" x14ac:dyDescent="0.25">
      <c r="A262" s="337"/>
      <c r="B262" s="22"/>
      <c r="C262" s="339"/>
      <c r="D262" s="340"/>
      <c r="E262" s="361"/>
      <c r="F262" s="122"/>
      <c r="G262" s="341"/>
      <c r="AM262" s="388"/>
      <c r="AN262" s="122"/>
      <c r="AP262" s="337"/>
      <c r="AQ262"/>
    </row>
    <row r="263" spans="1:43" ht="18" customHeight="1" x14ac:dyDescent="0.25">
      <c r="A263" s="337"/>
      <c r="B263" s="22"/>
      <c r="C263" s="339"/>
      <c r="D263" s="340"/>
      <c r="E263" s="361"/>
      <c r="F263" s="122"/>
      <c r="G263" s="341"/>
      <c r="AM263" s="388"/>
      <c r="AN263" s="122"/>
      <c r="AP263" s="337"/>
      <c r="AQ263"/>
    </row>
    <row r="264" spans="1:43" ht="18" customHeight="1" x14ac:dyDescent="0.25">
      <c r="A264" s="337"/>
      <c r="B264" s="22"/>
      <c r="C264" s="339"/>
      <c r="D264" s="340"/>
      <c r="E264" s="361"/>
      <c r="F264" s="122"/>
      <c r="G264" s="341"/>
      <c r="AM264" s="388"/>
      <c r="AN264" s="122"/>
      <c r="AP264" s="337"/>
      <c r="AQ264"/>
    </row>
    <row r="265" spans="1:43" ht="18" customHeight="1" x14ac:dyDescent="0.25">
      <c r="A265" s="337"/>
      <c r="B265" s="22"/>
      <c r="C265" s="339"/>
      <c r="D265" s="340"/>
      <c r="E265" s="361"/>
      <c r="F265" s="122"/>
      <c r="G265" s="341"/>
      <c r="AM265" s="388"/>
      <c r="AN265" s="122"/>
      <c r="AP265" s="337"/>
      <c r="AQ265"/>
    </row>
    <row r="266" spans="1:43" ht="18" customHeight="1" x14ac:dyDescent="0.25">
      <c r="A266" s="337"/>
      <c r="B266" s="22"/>
      <c r="C266" s="339"/>
      <c r="D266" s="340"/>
      <c r="E266" s="361"/>
      <c r="F266" s="122"/>
      <c r="G266" s="341"/>
      <c r="AM266" s="388"/>
      <c r="AN266" s="122"/>
      <c r="AP266" s="337"/>
      <c r="AQ266"/>
    </row>
    <row r="267" spans="1:43" ht="18" customHeight="1" x14ac:dyDescent="0.25">
      <c r="A267" s="337"/>
      <c r="B267" s="22"/>
      <c r="C267" s="339"/>
      <c r="D267" s="340"/>
      <c r="E267" s="361"/>
      <c r="F267" s="122"/>
      <c r="G267" s="341"/>
      <c r="AM267" s="388"/>
      <c r="AN267" s="122"/>
      <c r="AP267" s="337"/>
      <c r="AQ267"/>
    </row>
    <row r="268" spans="1:43" ht="18" customHeight="1" x14ac:dyDescent="0.25">
      <c r="A268" s="337"/>
      <c r="B268" s="22"/>
      <c r="C268" s="339"/>
      <c r="D268" s="340"/>
      <c r="E268" s="361"/>
      <c r="F268" s="122"/>
      <c r="G268" s="341"/>
      <c r="AM268" s="388"/>
      <c r="AN268" s="122"/>
      <c r="AP268" s="337"/>
      <c r="AQ268"/>
    </row>
    <row r="269" spans="1:43" ht="18" customHeight="1" x14ac:dyDescent="0.25">
      <c r="A269" s="337"/>
      <c r="B269" s="22"/>
      <c r="C269" s="339"/>
      <c r="D269" s="340"/>
      <c r="E269" s="361"/>
      <c r="F269" s="122"/>
      <c r="G269" s="341"/>
      <c r="AM269" s="388"/>
      <c r="AN269" s="122"/>
      <c r="AP269" s="337"/>
      <c r="AQ269"/>
    </row>
    <row r="270" spans="1:43" ht="18" customHeight="1" x14ac:dyDescent="0.25">
      <c r="A270" s="337"/>
      <c r="B270" s="22"/>
      <c r="C270" s="339"/>
      <c r="D270" s="340"/>
      <c r="E270" s="361"/>
      <c r="F270" s="122"/>
      <c r="G270" s="341"/>
      <c r="AM270" s="388"/>
      <c r="AN270" s="122"/>
      <c r="AP270" s="337"/>
      <c r="AQ270"/>
    </row>
    <row r="271" spans="1:43" ht="18" customHeight="1" x14ac:dyDescent="0.25">
      <c r="A271" s="337"/>
      <c r="B271" s="22"/>
      <c r="C271" s="339"/>
      <c r="D271" s="340"/>
      <c r="E271" s="361"/>
      <c r="F271" s="122"/>
      <c r="G271" s="341"/>
      <c r="AM271" s="388"/>
      <c r="AN271" s="122"/>
      <c r="AP271" s="337"/>
      <c r="AQ271"/>
    </row>
    <row r="272" spans="1:43" ht="18" customHeight="1" x14ac:dyDescent="0.25">
      <c r="A272" s="337"/>
      <c r="B272" s="22"/>
      <c r="C272" s="339"/>
      <c r="D272" s="340"/>
      <c r="E272" s="361"/>
      <c r="F272" s="122"/>
      <c r="G272" s="341"/>
      <c r="AM272" s="388"/>
      <c r="AN272" s="122"/>
      <c r="AP272" s="337"/>
      <c r="AQ272"/>
    </row>
    <row r="273" spans="1:43" ht="18" customHeight="1" x14ac:dyDescent="0.25">
      <c r="A273" s="337"/>
      <c r="B273" s="22"/>
      <c r="C273" s="339"/>
      <c r="D273" s="340"/>
      <c r="E273" s="361"/>
      <c r="F273" s="122"/>
      <c r="G273" s="341"/>
      <c r="AM273" s="388"/>
      <c r="AN273" s="122"/>
      <c r="AP273" s="337"/>
      <c r="AQ273"/>
    </row>
    <row r="274" spans="1:43" ht="18" customHeight="1" x14ac:dyDescent="0.25">
      <c r="A274" s="337"/>
      <c r="B274" s="22"/>
      <c r="C274" s="339"/>
      <c r="D274" s="340"/>
      <c r="E274" s="361"/>
      <c r="F274" s="122"/>
      <c r="G274" s="341"/>
      <c r="AM274" s="388"/>
      <c r="AN274" s="122"/>
      <c r="AP274" s="337"/>
      <c r="AQ274"/>
    </row>
    <row r="275" spans="1:43" ht="18" customHeight="1" x14ac:dyDescent="0.25">
      <c r="A275" s="337"/>
      <c r="B275" s="22"/>
      <c r="C275" s="339"/>
      <c r="D275" s="340"/>
      <c r="E275" s="361"/>
      <c r="F275" s="122"/>
      <c r="G275" s="341"/>
      <c r="AM275" s="388"/>
      <c r="AN275" s="122"/>
      <c r="AP275" s="337"/>
      <c r="AQ275"/>
    </row>
    <row r="276" spans="1:43" ht="18" customHeight="1" x14ac:dyDescent="0.25">
      <c r="A276" s="337"/>
      <c r="B276" s="22"/>
      <c r="C276" s="339"/>
      <c r="D276" s="340"/>
      <c r="E276" s="361"/>
      <c r="F276" s="122"/>
      <c r="G276" s="341"/>
      <c r="AM276" s="388"/>
      <c r="AN276" s="122"/>
      <c r="AP276" s="337"/>
      <c r="AQ276"/>
    </row>
    <row r="277" spans="1:43" ht="18" customHeight="1" x14ac:dyDescent="0.25">
      <c r="A277" s="337"/>
      <c r="B277" s="22"/>
      <c r="C277" s="339"/>
      <c r="D277" s="340"/>
      <c r="E277" s="361"/>
      <c r="F277" s="122"/>
      <c r="G277" s="341"/>
      <c r="AM277" s="388"/>
      <c r="AN277" s="122"/>
      <c r="AP277" s="337"/>
      <c r="AQ277"/>
    </row>
    <row r="278" spans="1:43" ht="18" customHeight="1" x14ac:dyDescent="0.25">
      <c r="A278" s="337"/>
      <c r="B278" s="22"/>
      <c r="C278" s="339"/>
      <c r="D278" s="340"/>
      <c r="E278" s="361"/>
      <c r="F278" s="122"/>
      <c r="G278" s="341"/>
      <c r="AM278" s="388"/>
      <c r="AN278" s="122"/>
      <c r="AP278" s="337"/>
      <c r="AQ278"/>
    </row>
    <row r="279" spans="1:43" ht="18" customHeight="1" x14ac:dyDescent="0.25">
      <c r="A279" s="337"/>
      <c r="B279" s="22"/>
      <c r="C279" s="339"/>
      <c r="D279" s="340"/>
      <c r="E279" s="361"/>
      <c r="F279" s="122"/>
      <c r="G279" s="341"/>
      <c r="AM279" s="388"/>
      <c r="AN279" s="122"/>
      <c r="AP279" s="337"/>
      <c r="AQ279"/>
    </row>
    <row r="280" spans="1:43" ht="18" customHeight="1" x14ac:dyDescent="0.25">
      <c r="A280" s="337"/>
      <c r="B280" s="22"/>
      <c r="C280" s="339"/>
      <c r="D280" s="340"/>
      <c r="E280" s="361"/>
      <c r="F280" s="122"/>
      <c r="G280" s="341"/>
      <c r="AM280" s="388"/>
      <c r="AN280" s="122"/>
      <c r="AP280" s="337"/>
      <c r="AQ280"/>
    </row>
    <row r="281" spans="1:43" ht="18" customHeight="1" x14ac:dyDescent="0.25">
      <c r="A281" s="337"/>
      <c r="B281" s="22"/>
      <c r="C281" s="339"/>
      <c r="D281" s="340"/>
      <c r="E281" s="361"/>
      <c r="F281" s="122"/>
      <c r="G281" s="341"/>
      <c r="AM281" s="388"/>
      <c r="AN281" s="122"/>
      <c r="AP281" s="337"/>
      <c r="AQ281"/>
    </row>
    <row r="282" spans="1:43" ht="18" customHeight="1" x14ac:dyDescent="0.25">
      <c r="A282" s="337"/>
      <c r="B282" s="22"/>
      <c r="C282" s="339"/>
      <c r="D282" s="340"/>
      <c r="E282" s="361"/>
      <c r="F282" s="122"/>
      <c r="G282" s="341"/>
      <c r="AM282" s="388"/>
      <c r="AN282" s="122"/>
      <c r="AP282" s="337"/>
      <c r="AQ282"/>
    </row>
    <row r="283" spans="1:43" ht="18" customHeight="1" x14ac:dyDescent="0.25">
      <c r="A283" s="337"/>
      <c r="B283" s="22"/>
      <c r="C283" s="339"/>
      <c r="D283" s="340"/>
      <c r="E283" s="361"/>
      <c r="F283" s="122"/>
      <c r="G283" s="341"/>
      <c r="AM283" s="388"/>
      <c r="AN283" s="122"/>
      <c r="AP283" s="337"/>
      <c r="AQ283"/>
    </row>
    <row r="284" spans="1:43" ht="18" customHeight="1" x14ac:dyDescent="0.25">
      <c r="A284" s="337"/>
      <c r="B284" s="22"/>
      <c r="C284" s="339"/>
      <c r="D284" s="340"/>
      <c r="E284" s="361"/>
      <c r="F284" s="122"/>
      <c r="G284" s="341"/>
      <c r="AM284" s="388"/>
      <c r="AN284" s="122"/>
      <c r="AP284" s="337"/>
      <c r="AQ284"/>
    </row>
    <row r="285" spans="1:43" ht="18" customHeight="1" x14ac:dyDescent="0.25">
      <c r="A285" s="337"/>
      <c r="B285" s="22"/>
      <c r="C285" s="339"/>
      <c r="D285" s="340"/>
      <c r="E285" s="361"/>
      <c r="F285" s="122"/>
      <c r="G285" s="341"/>
      <c r="AM285" s="388"/>
      <c r="AN285" s="122"/>
      <c r="AP285" s="337"/>
      <c r="AQ285"/>
    </row>
    <row r="286" spans="1:43" ht="18" customHeight="1" x14ac:dyDescent="0.25">
      <c r="A286" s="337"/>
      <c r="B286" s="22"/>
      <c r="C286" s="339"/>
      <c r="D286" s="340"/>
      <c r="E286" s="361"/>
      <c r="F286" s="122"/>
      <c r="G286" s="341"/>
      <c r="AM286" s="388"/>
      <c r="AN286" s="122"/>
      <c r="AP286" s="337"/>
      <c r="AQ286"/>
    </row>
    <row r="287" spans="1:43" ht="18" customHeight="1" x14ac:dyDescent="0.25">
      <c r="A287" s="337"/>
      <c r="B287" s="22"/>
      <c r="C287" s="339"/>
      <c r="D287" s="340"/>
      <c r="E287" s="361"/>
      <c r="F287" s="122"/>
      <c r="G287" s="341"/>
      <c r="AM287" s="388"/>
      <c r="AN287" s="122"/>
      <c r="AP287" s="337"/>
      <c r="AQ287"/>
    </row>
    <row r="288" spans="1:43" ht="18" customHeight="1" x14ac:dyDescent="0.25">
      <c r="A288" s="337"/>
      <c r="B288" s="22"/>
      <c r="C288" s="339"/>
      <c r="D288" s="340"/>
      <c r="E288" s="361"/>
      <c r="F288" s="122"/>
      <c r="G288" s="341"/>
      <c r="AM288" s="388"/>
      <c r="AN288" s="122"/>
      <c r="AP288" s="337"/>
      <c r="AQ288"/>
    </row>
    <row r="289" spans="1:43" ht="18" customHeight="1" x14ac:dyDescent="0.25">
      <c r="A289" s="337"/>
      <c r="B289" s="22"/>
      <c r="C289" s="339"/>
      <c r="D289" s="340"/>
      <c r="E289" s="361"/>
      <c r="F289" s="122"/>
      <c r="G289" s="341"/>
      <c r="AM289" s="388"/>
      <c r="AN289" s="122"/>
      <c r="AP289" s="337"/>
      <c r="AQ289"/>
    </row>
    <row r="290" spans="1:43" ht="18" customHeight="1" x14ac:dyDescent="0.25">
      <c r="A290" s="337"/>
      <c r="B290" s="22"/>
      <c r="C290" s="339"/>
      <c r="D290" s="340"/>
      <c r="E290" s="361"/>
      <c r="F290" s="122"/>
      <c r="G290" s="341"/>
      <c r="AM290" s="388"/>
      <c r="AN290" s="122"/>
      <c r="AP290" s="337"/>
      <c r="AQ290"/>
    </row>
    <row r="291" spans="1:43" ht="18" customHeight="1" x14ac:dyDescent="0.25">
      <c r="A291" s="337"/>
      <c r="B291" s="22"/>
      <c r="C291" s="339"/>
      <c r="D291" s="340"/>
      <c r="E291" s="361"/>
      <c r="F291" s="122"/>
      <c r="G291" s="341"/>
      <c r="AM291" s="388"/>
      <c r="AN291" s="122"/>
      <c r="AP291" s="337"/>
      <c r="AQ291"/>
    </row>
    <row r="292" spans="1:43" ht="18" customHeight="1" x14ac:dyDescent="0.25">
      <c r="A292" s="337"/>
      <c r="B292" s="22"/>
      <c r="C292" s="339"/>
      <c r="D292" s="340"/>
      <c r="E292" s="361"/>
      <c r="F292" s="122"/>
      <c r="G292" s="341"/>
      <c r="AM292" s="388"/>
      <c r="AN292" s="122"/>
      <c r="AP292" s="337"/>
      <c r="AQ292"/>
    </row>
    <row r="293" spans="1:43" ht="18" customHeight="1" x14ac:dyDescent="0.25">
      <c r="A293" s="337"/>
      <c r="B293" s="22"/>
      <c r="C293" s="339"/>
      <c r="D293" s="340"/>
      <c r="E293" s="361"/>
      <c r="F293" s="122"/>
      <c r="G293" s="341"/>
      <c r="AM293" s="388"/>
      <c r="AN293" s="122"/>
      <c r="AP293" s="337"/>
      <c r="AQ293"/>
    </row>
    <row r="294" spans="1:43" ht="18" customHeight="1" x14ac:dyDescent="0.25">
      <c r="A294" s="337"/>
      <c r="B294" s="22"/>
      <c r="C294" s="339"/>
      <c r="D294" s="340"/>
      <c r="E294" s="361"/>
      <c r="F294" s="122"/>
      <c r="G294" s="341"/>
      <c r="AM294" s="388"/>
      <c r="AN294" s="122"/>
      <c r="AP294" s="337"/>
      <c r="AQ294"/>
    </row>
    <row r="295" spans="1:43" ht="18" customHeight="1" x14ac:dyDescent="0.25">
      <c r="A295" s="337"/>
      <c r="B295" s="22"/>
      <c r="C295" s="339"/>
      <c r="D295" s="340"/>
      <c r="E295" s="361"/>
      <c r="F295" s="122"/>
      <c r="G295" s="341"/>
      <c r="AM295" s="388"/>
      <c r="AN295" s="122"/>
      <c r="AP295" s="337"/>
      <c r="AQ295"/>
    </row>
    <row r="296" spans="1:43" ht="18" customHeight="1" x14ac:dyDescent="0.25">
      <c r="A296" s="337"/>
      <c r="B296" s="22"/>
      <c r="C296" s="339"/>
      <c r="D296" s="340"/>
      <c r="E296" s="361"/>
      <c r="F296" s="122"/>
      <c r="G296" s="341"/>
      <c r="AM296" s="388"/>
      <c r="AN296" s="122"/>
      <c r="AP296" s="337"/>
      <c r="AQ296"/>
    </row>
    <row r="297" spans="1:43" ht="18" customHeight="1" x14ac:dyDescent="0.25">
      <c r="A297" s="337"/>
      <c r="B297" s="22"/>
      <c r="C297" s="339"/>
      <c r="D297" s="340"/>
      <c r="E297" s="361"/>
      <c r="F297" s="122"/>
      <c r="G297" s="341"/>
      <c r="AM297" s="388"/>
      <c r="AN297" s="122"/>
      <c r="AP297" s="337"/>
      <c r="AQ297"/>
    </row>
    <row r="298" spans="1:43" ht="18" customHeight="1" x14ac:dyDescent="0.25">
      <c r="A298" s="337"/>
      <c r="B298" s="22"/>
      <c r="C298" s="339"/>
      <c r="D298" s="340"/>
      <c r="E298" s="361"/>
      <c r="F298" s="122"/>
      <c r="G298" s="341"/>
      <c r="AM298" s="388"/>
      <c r="AN298" s="122"/>
      <c r="AP298" s="337"/>
      <c r="AQ298"/>
    </row>
    <row r="299" spans="1:43" ht="18" customHeight="1" x14ac:dyDescent="0.25">
      <c r="A299" s="337"/>
      <c r="B299" s="22"/>
      <c r="C299" s="339"/>
      <c r="D299" s="340"/>
      <c r="E299" s="361"/>
      <c r="F299" s="122"/>
      <c r="G299" s="341"/>
      <c r="AM299" s="388"/>
      <c r="AN299" s="122"/>
      <c r="AP299" s="337"/>
      <c r="AQ299"/>
    </row>
    <row r="300" spans="1:43" ht="18" customHeight="1" x14ac:dyDescent="0.25">
      <c r="A300" s="337"/>
      <c r="B300" s="22"/>
      <c r="C300" s="339"/>
      <c r="D300" s="340"/>
      <c r="E300" s="361"/>
      <c r="F300" s="122"/>
      <c r="G300" s="341"/>
      <c r="AM300" s="388"/>
      <c r="AN300" s="122"/>
      <c r="AP300" s="337"/>
      <c r="AQ300"/>
    </row>
    <row r="301" spans="1:43" ht="18" customHeight="1" x14ac:dyDescent="0.25">
      <c r="A301" s="337"/>
      <c r="B301" s="22"/>
      <c r="C301" s="339"/>
      <c r="D301" s="340"/>
      <c r="E301" s="361"/>
      <c r="F301" s="122"/>
      <c r="G301" s="341"/>
      <c r="AM301" s="388"/>
      <c r="AN301" s="122"/>
      <c r="AP301" s="337"/>
      <c r="AQ301"/>
    </row>
    <row r="302" spans="1:43" ht="18" customHeight="1" x14ac:dyDescent="0.25">
      <c r="A302" s="337"/>
      <c r="B302" s="22"/>
      <c r="C302" s="339"/>
      <c r="D302" s="340"/>
      <c r="E302" s="361"/>
      <c r="F302" s="122"/>
      <c r="G302" s="341"/>
      <c r="AM302" s="388"/>
      <c r="AN302" s="122"/>
      <c r="AP302" s="337"/>
      <c r="AQ302"/>
    </row>
    <row r="303" spans="1:43" ht="18" customHeight="1" x14ac:dyDescent="0.25">
      <c r="A303" s="337"/>
      <c r="B303" s="22"/>
      <c r="C303" s="339"/>
      <c r="D303" s="340"/>
      <c r="E303" s="361"/>
      <c r="F303" s="122"/>
      <c r="G303" s="341"/>
      <c r="AM303" s="388"/>
      <c r="AN303" s="122"/>
      <c r="AP303" s="337"/>
      <c r="AQ303"/>
    </row>
    <row r="304" spans="1:43" ht="18" customHeight="1" x14ac:dyDescent="0.25">
      <c r="A304" s="337"/>
      <c r="B304" s="22"/>
      <c r="C304" s="339"/>
      <c r="D304" s="340"/>
      <c r="E304" s="361"/>
      <c r="F304" s="122"/>
      <c r="G304" s="341"/>
      <c r="AM304" s="388"/>
      <c r="AN304" s="122"/>
      <c r="AP304" s="337"/>
      <c r="AQ304"/>
    </row>
    <row r="305" spans="1:43" ht="18" customHeight="1" x14ac:dyDescent="0.25">
      <c r="A305" s="337"/>
      <c r="B305" s="22"/>
      <c r="C305" s="339"/>
      <c r="D305" s="340"/>
      <c r="E305" s="361"/>
      <c r="F305" s="122"/>
      <c r="G305" s="341"/>
      <c r="AM305" s="388"/>
      <c r="AN305" s="122"/>
      <c r="AP305" s="337"/>
      <c r="AQ305"/>
    </row>
    <row r="306" spans="1:43" ht="18" customHeight="1" x14ac:dyDescent="0.25">
      <c r="A306" s="337"/>
      <c r="B306" s="22"/>
      <c r="C306" s="339"/>
      <c r="D306" s="340"/>
      <c r="E306" s="361"/>
      <c r="F306" s="122"/>
      <c r="G306" s="341"/>
      <c r="AM306" s="388"/>
      <c r="AN306" s="122"/>
      <c r="AP306" s="337"/>
      <c r="AQ306"/>
    </row>
    <row r="307" spans="1:43" ht="18" customHeight="1" x14ac:dyDescent="0.25">
      <c r="A307" s="337"/>
      <c r="B307" s="22"/>
      <c r="C307" s="339"/>
      <c r="D307" s="340"/>
      <c r="E307" s="361"/>
      <c r="F307" s="122"/>
      <c r="G307" s="341"/>
      <c r="AM307" s="388"/>
      <c r="AN307" s="122"/>
      <c r="AP307" s="337"/>
      <c r="AQ307"/>
    </row>
    <row r="308" spans="1:43" ht="18" customHeight="1" x14ac:dyDescent="0.25">
      <c r="A308" s="337"/>
      <c r="B308" s="22"/>
      <c r="C308" s="339"/>
      <c r="D308" s="340"/>
      <c r="E308" s="361"/>
      <c r="F308" s="122"/>
      <c r="G308" s="341"/>
      <c r="AM308" s="388"/>
      <c r="AN308" s="122"/>
      <c r="AP308" s="337"/>
      <c r="AQ308"/>
    </row>
    <row r="309" spans="1:43" ht="18" customHeight="1" x14ac:dyDescent="0.25">
      <c r="A309" s="337"/>
      <c r="B309" s="22"/>
      <c r="C309" s="339"/>
      <c r="D309" s="340"/>
      <c r="E309" s="361"/>
      <c r="F309" s="122"/>
      <c r="G309" s="341"/>
      <c r="AM309" s="388"/>
      <c r="AN309" s="122"/>
      <c r="AP309" s="337"/>
      <c r="AQ309"/>
    </row>
    <row r="310" spans="1:43" ht="18" customHeight="1" x14ac:dyDescent="0.25">
      <c r="A310" s="337"/>
      <c r="B310" s="22"/>
      <c r="C310" s="339"/>
      <c r="D310" s="340"/>
      <c r="E310" s="361"/>
      <c r="F310" s="122"/>
      <c r="G310" s="341"/>
      <c r="AM310" s="388"/>
      <c r="AN310" s="122"/>
      <c r="AP310" s="337"/>
      <c r="AQ310"/>
    </row>
    <row r="311" spans="1:43" ht="18" customHeight="1" x14ac:dyDescent="0.25">
      <c r="A311" s="337"/>
      <c r="B311" s="22"/>
      <c r="C311" s="339"/>
      <c r="D311" s="340"/>
      <c r="E311" s="361"/>
      <c r="F311" s="122"/>
      <c r="G311" s="341"/>
      <c r="AM311" s="388"/>
      <c r="AN311" s="122"/>
      <c r="AP311" s="337"/>
      <c r="AQ311"/>
    </row>
    <row r="312" spans="1:43" ht="18" customHeight="1" x14ac:dyDescent="0.25">
      <c r="A312" s="337"/>
      <c r="B312" s="22"/>
      <c r="C312" s="339"/>
      <c r="D312" s="340"/>
      <c r="E312" s="361"/>
      <c r="F312" s="122"/>
      <c r="G312" s="341"/>
      <c r="AM312" s="388"/>
      <c r="AN312" s="122"/>
      <c r="AP312" s="337"/>
      <c r="AQ312"/>
    </row>
    <row r="313" spans="1:43" ht="18" customHeight="1" x14ac:dyDescent="0.25">
      <c r="A313" s="337"/>
      <c r="B313" s="22"/>
      <c r="C313" s="339"/>
      <c r="D313" s="340"/>
      <c r="E313" s="361"/>
      <c r="F313" s="122"/>
      <c r="G313" s="341"/>
      <c r="AM313" s="388"/>
      <c r="AN313" s="122"/>
      <c r="AP313" s="337"/>
      <c r="AQ313"/>
    </row>
    <row r="314" spans="1:43" ht="18" customHeight="1" x14ac:dyDescent="0.25">
      <c r="A314" s="337"/>
      <c r="B314" s="22"/>
      <c r="C314" s="339"/>
      <c r="D314" s="340"/>
      <c r="E314" s="361"/>
      <c r="F314" s="122"/>
      <c r="G314" s="341"/>
      <c r="AM314" s="388"/>
      <c r="AN314" s="122"/>
      <c r="AP314" s="337"/>
      <c r="AQ314"/>
    </row>
    <row r="315" spans="1:43" ht="18" customHeight="1" x14ac:dyDescent="0.25">
      <c r="A315" s="337"/>
      <c r="B315" s="22"/>
      <c r="C315" s="339"/>
      <c r="D315" s="340"/>
      <c r="E315" s="361"/>
      <c r="F315" s="122"/>
      <c r="G315" s="341"/>
      <c r="AM315" s="388"/>
      <c r="AN315" s="122"/>
      <c r="AP315" s="337"/>
      <c r="AQ315"/>
    </row>
    <row r="316" spans="1:43" ht="18" customHeight="1" x14ac:dyDescent="0.25">
      <c r="A316" s="337"/>
      <c r="B316" s="22"/>
      <c r="C316" s="339"/>
      <c r="D316" s="340"/>
      <c r="E316" s="361"/>
      <c r="F316" s="122"/>
      <c r="G316" s="341"/>
      <c r="AM316" s="388"/>
      <c r="AN316" s="122"/>
      <c r="AP316" s="337"/>
      <c r="AQ316"/>
    </row>
    <row r="317" spans="1:43" ht="18" customHeight="1" x14ac:dyDescent="0.25">
      <c r="A317" s="337"/>
      <c r="B317" s="22"/>
      <c r="C317" s="339"/>
      <c r="D317" s="340"/>
      <c r="E317" s="361"/>
      <c r="F317" s="122"/>
      <c r="G317" s="341"/>
      <c r="AM317" s="388"/>
      <c r="AN317" s="122"/>
      <c r="AP317" s="337"/>
      <c r="AQ317"/>
    </row>
    <row r="318" spans="1:43" ht="18" customHeight="1" x14ac:dyDescent="0.25">
      <c r="A318" s="337"/>
      <c r="B318" s="22"/>
      <c r="C318" s="339"/>
      <c r="D318" s="340"/>
      <c r="E318" s="361"/>
      <c r="F318" s="122"/>
      <c r="G318" s="341"/>
      <c r="AM318" s="388"/>
      <c r="AN318" s="122"/>
      <c r="AP318" s="337"/>
      <c r="AQ318"/>
    </row>
    <row r="319" spans="1:43" ht="18" customHeight="1" x14ac:dyDescent="0.25">
      <c r="A319" s="337"/>
      <c r="B319" s="22"/>
      <c r="C319" s="339"/>
      <c r="D319" s="340"/>
      <c r="E319" s="361"/>
      <c r="F319" s="122"/>
      <c r="G319" s="341"/>
      <c r="AM319" s="388"/>
      <c r="AN319" s="122"/>
      <c r="AP319" s="337"/>
      <c r="AQ319"/>
    </row>
    <row r="320" spans="1:43" ht="18" customHeight="1" x14ac:dyDescent="0.25">
      <c r="A320" s="337"/>
      <c r="B320" s="22"/>
      <c r="C320" s="339"/>
      <c r="D320" s="340"/>
      <c r="E320" s="361"/>
      <c r="F320" s="122"/>
      <c r="G320" s="341"/>
      <c r="AM320" s="388"/>
      <c r="AN320" s="122"/>
      <c r="AP320" s="337"/>
      <c r="AQ320"/>
    </row>
    <row r="321" spans="1:43" ht="18" customHeight="1" x14ac:dyDescent="0.25">
      <c r="A321" s="337"/>
      <c r="B321" s="22"/>
      <c r="C321" s="339"/>
      <c r="D321" s="340"/>
      <c r="E321" s="361"/>
      <c r="F321" s="122"/>
      <c r="G321" s="341"/>
      <c r="AM321" s="388"/>
      <c r="AN321" s="122"/>
      <c r="AP321" s="337"/>
      <c r="AQ321"/>
    </row>
    <row r="322" spans="1:43" ht="18" customHeight="1" x14ac:dyDescent="0.25">
      <c r="A322" s="337"/>
      <c r="B322" s="22"/>
      <c r="C322" s="339"/>
      <c r="D322" s="340"/>
      <c r="E322" s="361"/>
      <c r="F322" s="122"/>
      <c r="G322" s="341"/>
      <c r="AM322" s="388"/>
      <c r="AN322" s="122"/>
      <c r="AP322" s="337"/>
      <c r="AQ322"/>
    </row>
    <row r="323" spans="1:43" ht="18" customHeight="1" x14ac:dyDescent="0.25">
      <c r="A323" s="337"/>
      <c r="B323" s="22"/>
      <c r="C323" s="339"/>
      <c r="D323" s="340"/>
      <c r="E323" s="361"/>
      <c r="F323" s="122"/>
      <c r="G323" s="341"/>
      <c r="AM323" s="388"/>
      <c r="AN323" s="122"/>
      <c r="AP323" s="337"/>
      <c r="AQ323"/>
    </row>
    <row r="324" spans="1:43" ht="18" customHeight="1" x14ac:dyDescent="0.25">
      <c r="A324" s="337"/>
      <c r="B324" s="22"/>
      <c r="C324" s="339"/>
      <c r="D324" s="340"/>
      <c r="E324" s="361"/>
      <c r="F324" s="122"/>
      <c r="G324" s="341"/>
      <c r="AM324" s="388"/>
      <c r="AN324" s="122"/>
      <c r="AP324" s="337"/>
      <c r="AQ324"/>
    </row>
    <row r="325" spans="1:43" ht="18" customHeight="1" x14ac:dyDescent="0.25">
      <c r="A325" s="337"/>
      <c r="B325" s="22"/>
      <c r="C325" s="339"/>
      <c r="D325" s="340"/>
      <c r="E325" s="361"/>
      <c r="F325" s="122"/>
      <c r="G325" s="341"/>
      <c r="AM325" s="388"/>
      <c r="AN325" s="122"/>
      <c r="AP325" s="337"/>
      <c r="AQ325"/>
    </row>
    <row r="326" spans="1:43" ht="18" customHeight="1" x14ac:dyDescent="0.25">
      <c r="A326" s="337"/>
      <c r="B326" s="22"/>
      <c r="C326" s="339"/>
      <c r="D326" s="340"/>
      <c r="E326" s="361"/>
      <c r="F326" s="122"/>
      <c r="G326" s="341"/>
      <c r="AM326" s="388"/>
      <c r="AN326" s="122"/>
      <c r="AP326" s="337"/>
      <c r="AQ326"/>
    </row>
    <row r="327" spans="1:43" ht="18" customHeight="1" x14ac:dyDescent="0.25">
      <c r="A327" s="337"/>
      <c r="B327" s="22"/>
      <c r="C327" s="339"/>
      <c r="D327" s="340"/>
      <c r="E327" s="361"/>
      <c r="F327" s="122"/>
      <c r="G327" s="341"/>
      <c r="AM327" s="388"/>
      <c r="AN327" s="122"/>
      <c r="AP327" s="337"/>
      <c r="AQ327"/>
    </row>
    <row r="328" spans="1:43" ht="18" customHeight="1" x14ac:dyDescent="0.25">
      <c r="A328" s="337"/>
      <c r="B328" s="22"/>
      <c r="C328" s="339"/>
      <c r="D328" s="340"/>
      <c r="E328" s="361"/>
      <c r="F328" s="122"/>
      <c r="G328" s="341"/>
      <c r="AM328" s="388"/>
      <c r="AN328" s="122"/>
      <c r="AP328" s="337"/>
      <c r="AQ328"/>
    </row>
    <row r="329" spans="1:43" ht="18" customHeight="1" x14ac:dyDescent="0.25">
      <c r="A329" s="337"/>
      <c r="B329" s="22"/>
      <c r="C329" s="339"/>
      <c r="D329" s="340"/>
      <c r="E329" s="361"/>
      <c r="F329" s="122"/>
      <c r="G329" s="341"/>
      <c r="AM329" s="388"/>
      <c r="AN329" s="122"/>
      <c r="AP329" s="337"/>
      <c r="AQ329"/>
    </row>
    <row r="330" spans="1:43" ht="18" customHeight="1" x14ac:dyDescent="0.25">
      <c r="A330" s="337"/>
      <c r="B330" s="22"/>
      <c r="C330" s="339"/>
      <c r="D330" s="340"/>
      <c r="E330" s="361"/>
      <c r="F330" s="122"/>
      <c r="G330" s="341"/>
      <c r="AM330" s="388"/>
      <c r="AN330" s="122"/>
      <c r="AP330" s="337"/>
      <c r="AQ330"/>
    </row>
    <row r="331" spans="1:43" ht="18" customHeight="1" x14ac:dyDescent="0.25">
      <c r="A331" s="337"/>
      <c r="B331" s="22"/>
      <c r="C331" s="339"/>
      <c r="D331" s="340"/>
      <c r="E331" s="361"/>
      <c r="F331" s="122"/>
      <c r="G331" s="341"/>
      <c r="AM331" s="388"/>
      <c r="AN331" s="122"/>
      <c r="AP331" s="337"/>
      <c r="AQ331"/>
    </row>
    <row r="332" spans="1:43" ht="18" customHeight="1" x14ac:dyDescent="0.25">
      <c r="A332" s="337"/>
      <c r="B332" s="22"/>
      <c r="C332" s="339"/>
      <c r="D332" s="340"/>
      <c r="E332" s="361"/>
      <c r="F332" s="122"/>
      <c r="G332" s="341"/>
      <c r="AM332" s="388"/>
      <c r="AN332" s="122"/>
      <c r="AP332" s="337"/>
      <c r="AQ332"/>
    </row>
    <row r="333" spans="1:43" ht="18" customHeight="1" x14ac:dyDescent="0.25">
      <c r="A333" s="337"/>
      <c r="B333" s="22"/>
      <c r="C333" s="339"/>
      <c r="D333" s="340"/>
      <c r="E333" s="361"/>
      <c r="F333" s="122"/>
      <c r="G333" s="341"/>
      <c r="AM333" s="388"/>
      <c r="AN333" s="122"/>
      <c r="AP333" s="337"/>
      <c r="AQ333"/>
    </row>
    <row r="334" spans="1:43" ht="18" customHeight="1" x14ac:dyDescent="0.25">
      <c r="A334" s="337"/>
      <c r="B334" s="22"/>
      <c r="C334" s="339"/>
      <c r="D334" s="340"/>
      <c r="E334" s="361"/>
      <c r="F334" s="122"/>
      <c r="G334" s="341"/>
      <c r="AM334" s="388"/>
      <c r="AN334" s="122"/>
      <c r="AP334" s="337"/>
      <c r="AQ334"/>
    </row>
    <row r="335" spans="1:43" ht="18" customHeight="1" x14ac:dyDescent="0.25">
      <c r="A335" s="337"/>
      <c r="B335" s="22"/>
      <c r="C335" s="339"/>
      <c r="D335" s="340"/>
      <c r="E335" s="361"/>
      <c r="F335" s="122"/>
      <c r="G335" s="341"/>
      <c r="AM335" s="388"/>
      <c r="AN335" s="122"/>
      <c r="AP335" s="337"/>
      <c r="AQ335"/>
    </row>
    <row r="336" spans="1:43" ht="18" customHeight="1" x14ac:dyDescent="0.25">
      <c r="A336" s="337"/>
      <c r="B336" s="22"/>
      <c r="C336" s="339"/>
      <c r="D336" s="340"/>
      <c r="E336" s="361"/>
      <c r="F336" s="122"/>
      <c r="G336" s="341"/>
      <c r="AM336" s="388"/>
      <c r="AN336" s="122"/>
      <c r="AP336" s="337"/>
      <c r="AQ336"/>
    </row>
    <row r="337" spans="1:43" ht="18" customHeight="1" x14ac:dyDescent="0.25">
      <c r="A337" s="337"/>
      <c r="B337" s="22"/>
      <c r="C337" s="339"/>
      <c r="D337" s="340"/>
      <c r="E337" s="361"/>
      <c r="F337" s="122"/>
      <c r="G337" s="341"/>
      <c r="AM337" s="388"/>
      <c r="AN337" s="122"/>
      <c r="AP337" s="337"/>
      <c r="AQ337"/>
    </row>
    <row r="338" spans="1:43" ht="18" customHeight="1" x14ac:dyDescent="0.25">
      <c r="A338" s="337"/>
      <c r="B338" s="22"/>
      <c r="C338" s="339"/>
      <c r="D338" s="340"/>
      <c r="E338" s="361"/>
      <c r="F338" s="122"/>
      <c r="G338" s="341"/>
      <c r="AM338" s="388"/>
      <c r="AN338" s="122"/>
      <c r="AP338" s="337"/>
      <c r="AQ338"/>
    </row>
    <row r="339" spans="1:43" ht="18" customHeight="1" x14ac:dyDescent="0.25">
      <c r="A339" s="337"/>
      <c r="B339" s="22"/>
      <c r="C339" s="339"/>
      <c r="D339" s="340"/>
      <c r="E339" s="361"/>
      <c r="F339" s="122"/>
      <c r="G339" s="341"/>
      <c r="AM339" s="388"/>
      <c r="AN339" s="122"/>
      <c r="AP339" s="337"/>
      <c r="AQ339"/>
    </row>
    <row r="340" spans="1:43" ht="18" customHeight="1" x14ac:dyDescent="0.25">
      <c r="A340" s="337"/>
      <c r="B340" s="22"/>
      <c r="C340" s="339"/>
      <c r="D340" s="340"/>
      <c r="E340" s="361"/>
      <c r="F340" s="122"/>
      <c r="G340" s="341"/>
      <c r="AM340" s="388"/>
      <c r="AN340" s="122"/>
      <c r="AP340" s="337"/>
      <c r="AQ340"/>
    </row>
    <row r="341" spans="1:43" ht="18" customHeight="1" x14ac:dyDescent="0.25">
      <c r="A341" s="337"/>
      <c r="B341" s="22"/>
      <c r="C341" s="339"/>
      <c r="D341" s="340"/>
      <c r="E341" s="361"/>
      <c r="F341" s="122"/>
      <c r="G341" s="341"/>
      <c r="AM341" s="388"/>
      <c r="AN341" s="122"/>
      <c r="AP341" s="337"/>
      <c r="AQ341"/>
    </row>
    <row r="342" spans="1:43" ht="18" customHeight="1" x14ac:dyDescent="0.25">
      <c r="A342" s="337"/>
      <c r="B342" s="22"/>
      <c r="C342" s="339"/>
      <c r="D342" s="340"/>
      <c r="E342" s="361"/>
      <c r="F342" s="122"/>
      <c r="G342" s="341"/>
      <c r="AM342" s="388"/>
      <c r="AN342" s="122"/>
      <c r="AP342" s="337"/>
      <c r="AQ342"/>
    </row>
    <row r="343" spans="1:43" ht="18" customHeight="1" x14ac:dyDescent="0.25">
      <c r="A343" s="337"/>
      <c r="B343" s="22"/>
      <c r="C343" s="339"/>
      <c r="D343" s="340"/>
      <c r="E343" s="361"/>
      <c r="F343" s="122"/>
      <c r="G343" s="341"/>
      <c r="AM343" s="388"/>
      <c r="AN343" s="122"/>
      <c r="AP343" s="337"/>
      <c r="AQ343"/>
    </row>
    <row r="344" spans="1:43" ht="18" customHeight="1" x14ac:dyDescent="0.25">
      <c r="A344" s="337"/>
      <c r="B344" s="22"/>
      <c r="C344" s="339"/>
      <c r="D344" s="340"/>
      <c r="E344" s="361"/>
      <c r="F344" s="122"/>
      <c r="G344" s="341"/>
      <c r="AM344" s="388"/>
      <c r="AN344" s="122"/>
      <c r="AP344" s="337"/>
      <c r="AQ344"/>
    </row>
    <row r="345" spans="1:43" ht="18" customHeight="1" x14ac:dyDescent="0.25">
      <c r="A345" s="337"/>
      <c r="B345" s="22"/>
      <c r="C345" s="339"/>
      <c r="D345" s="340"/>
      <c r="E345" s="361"/>
      <c r="F345" s="122"/>
      <c r="G345" s="341"/>
      <c r="AM345" s="388"/>
      <c r="AN345" s="122"/>
      <c r="AP345" s="337"/>
      <c r="AQ345"/>
    </row>
    <row r="346" spans="1:43" ht="18" customHeight="1" x14ac:dyDescent="0.25">
      <c r="A346" s="337"/>
      <c r="B346" s="22"/>
      <c r="C346" s="339"/>
      <c r="D346" s="340"/>
      <c r="E346" s="361"/>
      <c r="F346" s="122"/>
      <c r="G346" s="341"/>
      <c r="AM346" s="388"/>
      <c r="AN346" s="122"/>
      <c r="AP346" s="337"/>
      <c r="AQ346"/>
    </row>
    <row r="347" spans="1:43" ht="18" customHeight="1" x14ac:dyDescent="0.25">
      <c r="A347" s="337"/>
      <c r="B347" s="22"/>
      <c r="C347" s="339"/>
      <c r="D347" s="340"/>
      <c r="E347" s="361"/>
      <c r="F347" s="122"/>
      <c r="G347" s="341"/>
      <c r="AM347" s="388"/>
      <c r="AN347" s="122"/>
      <c r="AP347" s="337"/>
      <c r="AQ347"/>
    </row>
    <row r="348" spans="1:43" ht="18" customHeight="1" x14ac:dyDescent="0.25">
      <c r="A348" s="337"/>
      <c r="B348" s="22"/>
      <c r="C348" s="339"/>
      <c r="D348" s="340"/>
      <c r="E348" s="361"/>
      <c r="F348" s="122"/>
      <c r="G348" s="341"/>
      <c r="AM348" s="388"/>
      <c r="AN348" s="122"/>
      <c r="AP348" s="337"/>
      <c r="AQ348"/>
    </row>
    <row r="349" spans="1:43" ht="18" customHeight="1" x14ac:dyDescent="0.25">
      <c r="A349" s="337"/>
      <c r="B349" s="22"/>
      <c r="C349" s="339"/>
      <c r="D349" s="340"/>
      <c r="E349" s="361"/>
      <c r="F349" s="122"/>
      <c r="G349" s="341"/>
      <c r="AM349" s="388"/>
      <c r="AN349" s="122"/>
      <c r="AP349" s="337"/>
      <c r="AQ349"/>
    </row>
    <row r="350" spans="1:43" ht="18" customHeight="1" x14ac:dyDescent="0.25">
      <c r="A350" s="337"/>
      <c r="B350" s="22"/>
      <c r="C350" s="339"/>
      <c r="D350" s="340"/>
      <c r="E350" s="361"/>
      <c r="F350" s="122"/>
      <c r="G350" s="341"/>
      <c r="AM350" s="388"/>
      <c r="AN350" s="122"/>
      <c r="AP350" s="337"/>
      <c r="AQ350"/>
    </row>
    <row r="351" spans="1:43" ht="18" customHeight="1" x14ac:dyDescent="0.25">
      <c r="A351" s="337"/>
      <c r="B351" s="22"/>
      <c r="C351" s="339"/>
      <c r="D351" s="340"/>
      <c r="E351" s="361"/>
      <c r="F351" s="122"/>
      <c r="G351" s="341"/>
      <c r="AM351" s="388"/>
      <c r="AN351" s="122"/>
      <c r="AP351" s="337"/>
      <c r="AQ351"/>
    </row>
    <row r="352" spans="1:43" ht="18" customHeight="1" x14ac:dyDescent="0.25">
      <c r="A352" s="337"/>
      <c r="B352" s="22"/>
      <c r="C352" s="339"/>
      <c r="D352" s="340"/>
      <c r="E352" s="361"/>
      <c r="F352" s="122"/>
      <c r="G352" s="341"/>
      <c r="AM352" s="388"/>
      <c r="AN352" s="122"/>
      <c r="AP352" s="337"/>
      <c r="AQ352"/>
    </row>
    <row r="353" spans="1:43" ht="18" customHeight="1" x14ac:dyDescent="0.25">
      <c r="A353" s="337"/>
      <c r="B353" s="22"/>
      <c r="C353" s="339"/>
      <c r="D353" s="340"/>
      <c r="E353" s="361"/>
      <c r="F353" s="122"/>
      <c r="G353" s="341"/>
      <c r="AM353" s="388"/>
      <c r="AN353" s="122"/>
      <c r="AP353" s="337"/>
      <c r="AQ353"/>
    </row>
    <row r="354" spans="1:43" ht="18" customHeight="1" x14ac:dyDescent="0.25">
      <c r="A354" s="337"/>
      <c r="B354" s="22"/>
      <c r="C354" s="339"/>
      <c r="D354" s="340"/>
      <c r="E354" s="361"/>
      <c r="F354" s="122"/>
      <c r="G354" s="341"/>
      <c r="AM354" s="388"/>
      <c r="AN354" s="122"/>
      <c r="AP354" s="337"/>
      <c r="AQ354"/>
    </row>
    <row r="355" spans="1:43" ht="18" customHeight="1" x14ac:dyDescent="0.25">
      <c r="A355" s="337"/>
      <c r="B355" s="22"/>
      <c r="C355" s="339"/>
      <c r="D355" s="340"/>
      <c r="E355" s="361"/>
      <c r="F355" s="122"/>
      <c r="G355" s="341"/>
      <c r="AM355" s="388"/>
      <c r="AN355" s="122"/>
      <c r="AP355" s="337"/>
      <c r="AQ355"/>
    </row>
    <row r="356" spans="1:43" ht="18" customHeight="1" x14ac:dyDescent="0.25">
      <c r="A356" s="337"/>
      <c r="B356" s="22"/>
      <c r="C356" s="339"/>
      <c r="D356" s="340"/>
      <c r="E356" s="361"/>
      <c r="F356" s="122"/>
      <c r="G356" s="341"/>
      <c r="AM356" s="388"/>
      <c r="AN356" s="122"/>
      <c r="AP356" s="337"/>
      <c r="AQ356"/>
    </row>
    <row r="357" spans="1:43" ht="18" customHeight="1" x14ac:dyDescent="0.25">
      <c r="A357" s="337"/>
      <c r="B357" s="22"/>
      <c r="C357" s="339"/>
      <c r="D357" s="340"/>
      <c r="E357" s="361"/>
      <c r="F357" s="122"/>
      <c r="G357" s="341"/>
      <c r="AM357" s="388"/>
      <c r="AN357" s="122"/>
      <c r="AP357" s="337"/>
      <c r="AQ357"/>
    </row>
    <row r="358" spans="1:43" ht="18" customHeight="1" x14ac:dyDescent="0.25">
      <c r="A358" s="337"/>
      <c r="B358" s="22"/>
      <c r="C358" s="339"/>
      <c r="D358" s="340"/>
      <c r="E358" s="361"/>
      <c r="F358" s="122"/>
      <c r="G358" s="341"/>
      <c r="AM358" s="388"/>
      <c r="AN358" s="122"/>
      <c r="AP358" s="337"/>
      <c r="AQ358"/>
    </row>
    <row r="359" spans="1:43" ht="18" customHeight="1" x14ac:dyDescent="0.25">
      <c r="A359" s="337"/>
      <c r="B359" s="22"/>
      <c r="C359" s="339"/>
      <c r="D359" s="340"/>
      <c r="E359" s="361"/>
      <c r="F359" s="122"/>
      <c r="G359" s="341"/>
      <c r="AM359" s="388"/>
      <c r="AN359" s="122"/>
      <c r="AP359" s="337"/>
      <c r="AQ359"/>
    </row>
    <row r="360" spans="1:43" ht="18" customHeight="1" x14ac:dyDescent="0.25">
      <c r="A360" s="337"/>
      <c r="B360" s="22"/>
      <c r="C360" s="339"/>
      <c r="D360" s="340"/>
      <c r="E360" s="361"/>
      <c r="F360" s="122"/>
      <c r="G360" s="341"/>
      <c r="AM360" s="388"/>
      <c r="AN360" s="122"/>
      <c r="AP360" s="337"/>
      <c r="AQ360"/>
    </row>
    <row r="361" spans="1:43" ht="18" customHeight="1" x14ac:dyDescent="0.25">
      <c r="A361" s="337"/>
      <c r="B361" s="22"/>
      <c r="C361" s="339"/>
      <c r="D361" s="340"/>
      <c r="E361" s="361"/>
      <c r="F361" s="122"/>
      <c r="G361" s="341"/>
      <c r="AM361" s="388"/>
      <c r="AN361" s="122"/>
      <c r="AP361" s="337"/>
      <c r="AQ361"/>
    </row>
    <row r="362" spans="1:43" ht="18" customHeight="1" x14ac:dyDescent="0.25">
      <c r="A362" s="337"/>
      <c r="B362" s="22"/>
      <c r="C362" s="339"/>
      <c r="D362" s="340"/>
      <c r="E362" s="361"/>
      <c r="F362" s="122"/>
      <c r="G362" s="341"/>
      <c r="AM362" s="388"/>
      <c r="AN362" s="122"/>
      <c r="AP362" s="337"/>
      <c r="AQ362"/>
    </row>
    <row r="363" spans="1:43" ht="18" customHeight="1" x14ac:dyDescent="0.25">
      <c r="A363" s="337"/>
      <c r="B363" s="22"/>
      <c r="C363" s="339"/>
      <c r="D363" s="340"/>
      <c r="E363" s="361"/>
      <c r="F363" s="122"/>
      <c r="G363" s="341"/>
      <c r="AM363" s="388"/>
      <c r="AN363" s="122"/>
      <c r="AP363" s="337"/>
      <c r="AQ363"/>
    </row>
    <row r="364" spans="1:43" ht="18" customHeight="1" x14ac:dyDescent="0.25">
      <c r="A364" s="337"/>
      <c r="B364" s="22"/>
      <c r="C364" s="339"/>
      <c r="D364" s="340"/>
      <c r="E364" s="361"/>
      <c r="F364" s="122"/>
      <c r="G364" s="341"/>
      <c r="AM364" s="388"/>
      <c r="AN364" s="122"/>
      <c r="AP364" s="337"/>
      <c r="AQ364"/>
    </row>
    <row r="365" spans="1:43" ht="18" customHeight="1" x14ac:dyDescent="0.25">
      <c r="A365" s="337"/>
      <c r="B365" s="22"/>
      <c r="C365" s="339"/>
      <c r="D365" s="340"/>
      <c r="E365" s="361"/>
      <c r="F365" s="122"/>
      <c r="G365" s="341"/>
      <c r="AM365" s="388"/>
      <c r="AN365" s="122"/>
      <c r="AP365" s="337"/>
      <c r="AQ365"/>
    </row>
    <row r="366" spans="1:43" ht="18" customHeight="1" x14ac:dyDescent="0.25">
      <c r="A366" s="337"/>
      <c r="B366" s="22"/>
      <c r="C366" s="339"/>
      <c r="D366" s="340"/>
      <c r="E366" s="361"/>
      <c r="F366" s="122"/>
      <c r="G366" s="341"/>
      <c r="AM366" s="388"/>
      <c r="AN366" s="122"/>
      <c r="AP366" s="337"/>
      <c r="AQ366"/>
    </row>
    <row r="367" spans="1:43" ht="18" customHeight="1" x14ac:dyDescent="0.25">
      <c r="A367" s="337"/>
      <c r="B367" s="22"/>
      <c r="C367" s="339"/>
      <c r="D367" s="340"/>
      <c r="E367" s="361"/>
      <c r="F367" s="122"/>
      <c r="G367" s="341"/>
      <c r="AM367" s="388"/>
      <c r="AN367" s="122"/>
      <c r="AP367" s="337"/>
      <c r="AQ367"/>
    </row>
    <row r="368" spans="1:43" ht="18" customHeight="1" x14ac:dyDescent="0.25">
      <c r="A368" s="337"/>
      <c r="B368" s="22"/>
      <c r="C368" s="339"/>
      <c r="D368" s="340"/>
      <c r="E368" s="361"/>
      <c r="F368" s="122"/>
      <c r="G368" s="341"/>
      <c r="AM368" s="388"/>
      <c r="AN368" s="122"/>
      <c r="AP368" s="337"/>
      <c r="AQ368"/>
    </row>
    <row r="369" spans="1:43" ht="18" customHeight="1" x14ac:dyDescent="0.25">
      <c r="A369" s="337"/>
      <c r="B369" s="22"/>
      <c r="C369" s="339"/>
      <c r="D369" s="340"/>
      <c r="E369" s="361"/>
      <c r="F369" s="122"/>
      <c r="G369" s="341"/>
      <c r="AM369" s="388"/>
      <c r="AN369" s="122"/>
      <c r="AP369" s="337"/>
      <c r="AQ369"/>
    </row>
    <row r="370" spans="1:43" ht="18" customHeight="1" x14ac:dyDescent="0.25">
      <c r="A370" s="337"/>
      <c r="B370" s="22"/>
      <c r="C370" s="339"/>
      <c r="D370" s="340"/>
      <c r="E370" s="361"/>
      <c r="F370" s="122"/>
      <c r="G370" s="341"/>
      <c r="AM370" s="388"/>
      <c r="AN370" s="122"/>
      <c r="AP370" s="337"/>
      <c r="AQ370"/>
    </row>
    <row r="371" spans="1:43" ht="18" customHeight="1" x14ac:dyDescent="0.25">
      <c r="A371" s="337"/>
      <c r="B371" s="22"/>
      <c r="C371" s="339"/>
      <c r="D371" s="340"/>
      <c r="E371" s="361"/>
      <c r="F371" s="122"/>
      <c r="G371" s="341"/>
      <c r="AM371" s="388"/>
      <c r="AN371" s="122"/>
      <c r="AP371" s="337"/>
      <c r="AQ371"/>
    </row>
    <row r="372" spans="1:43" ht="18" customHeight="1" x14ac:dyDescent="0.25">
      <c r="A372" s="337"/>
      <c r="B372" s="22"/>
      <c r="C372" s="339"/>
      <c r="D372" s="340"/>
      <c r="E372" s="361"/>
      <c r="F372" s="122"/>
      <c r="G372" s="341"/>
      <c r="AM372" s="388"/>
      <c r="AN372" s="122"/>
      <c r="AP372" s="337"/>
      <c r="AQ372"/>
    </row>
    <row r="373" spans="1:43" ht="18" customHeight="1" x14ac:dyDescent="0.25">
      <c r="A373" s="337"/>
      <c r="B373" s="22"/>
      <c r="C373" s="339"/>
      <c r="D373" s="340"/>
      <c r="E373" s="361"/>
      <c r="F373" s="122"/>
      <c r="G373" s="341"/>
      <c r="AM373" s="388"/>
      <c r="AN373" s="122"/>
      <c r="AP373" s="337"/>
      <c r="AQ373"/>
    </row>
    <row r="374" spans="1:43" ht="18" customHeight="1" x14ac:dyDescent="0.25">
      <c r="A374" s="337"/>
      <c r="B374" s="22"/>
      <c r="C374" s="339"/>
      <c r="D374" s="340"/>
      <c r="E374" s="361"/>
      <c r="F374" s="122"/>
      <c r="G374" s="341"/>
      <c r="AM374" s="388"/>
      <c r="AN374" s="122"/>
      <c r="AP374" s="337"/>
      <c r="AQ374"/>
    </row>
    <row r="375" spans="1:43" ht="18" customHeight="1" x14ac:dyDescent="0.25">
      <c r="A375" s="337"/>
      <c r="B375" s="22"/>
      <c r="C375" s="339"/>
      <c r="D375" s="340"/>
      <c r="E375" s="361"/>
      <c r="F375" s="122"/>
      <c r="G375" s="341"/>
      <c r="AM375" s="388"/>
      <c r="AN375" s="122"/>
      <c r="AP375" s="337"/>
      <c r="AQ375"/>
    </row>
    <row r="376" spans="1:43" ht="18" customHeight="1" x14ac:dyDescent="0.25">
      <c r="A376" s="337"/>
      <c r="B376" s="22"/>
      <c r="C376" s="339"/>
      <c r="D376" s="340"/>
      <c r="E376" s="361"/>
      <c r="F376" s="122"/>
      <c r="G376" s="341"/>
      <c r="AM376" s="388"/>
      <c r="AN376" s="122"/>
      <c r="AP376" s="337"/>
      <c r="AQ376"/>
    </row>
    <row r="377" spans="1:43" ht="18" customHeight="1" x14ac:dyDescent="0.25">
      <c r="A377" s="337"/>
      <c r="B377" s="22"/>
      <c r="C377" s="339"/>
      <c r="D377" s="340"/>
      <c r="E377" s="361"/>
      <c r="F377" s="122"/>
      <c r="G377" s="341"/>
      <c r="AM377" s="388"/>
      <c r="AN377" s="122"/>
      <c r="AP377" s="337"/>
      <c r="AQ377"/>
    </row>
    <row r="378" spans="1:43" ht="18" customHeight="1" x14ac:dyDescent="0.25">
      <c r="A378" s="337"/>
      <c r="B378" s="22"/>
      <c r="C378" s="339"/>
      <c r="D378" s="340"/>
      <c r="E378" s="361"/>
      <c r="F378" s="122"/>
      <c r="G378" s="341"/>
      <c r="AM378" s="388"/>
      <c r="AN378" s="122"/>
      <c r="AP378" s="337"/>
      <c r="AQ378"/>
    </row>
    <row r="379" spans="1:43" ht="18" customHeight="1" x14ac:dyDescent="0.25">
      <c r="A379" s="337"/>
      <c r="B379" s="22"/>
      <c r="C379" s="339"/>
      <c r="D379" s="340"/>
      <c r="E379" s="361"/>
      <c r="F379" s="122"/>
      <c r="G379" s="341"/>
      <c r="AM379" s="388"/>
      <c r="AN379" s="122"/>
      <c r="AP379" s="337"/>
      <c r="AQ379"/>
    </row>
    <row r="380" spans="1:43" ht="18" customHeight="1" x14ac:dyDescent="0.25">
      <c r="A380" s="337"/>
      <c r="B380" s="22"/>
      <c r="C380" s="339"/>
      <c r="D380" s="340"/>
      <c r="E380" s="361"/>
      <c r="F380" s="122"/>
      <c r="G380" s="341"/>
      <c r="AM380" s="388"/>
      <c r="AN380" s="122"/>
      <c r="AP380" s="337"/>
      <c r="AQ380"/>
    </row>
    <row r="381" spans="1:43" ht="18" customHeight="1" x14ac:dyDescent="0.25">
      <c r="A381" s="337"/>
      <c r="B381" s="22"/>
      <c r="C381" s="339"/>
      <c r="D381" s="340"/>
      <c r="E381" s="361"/>
      <c r="F381" s="122"/>
      <c r="G381" s="341"/>
      <c r="AM381" s="388"/>
      <c r="AN381" s="122"/>
      <c r="AP381" s="337"/>
      <c r="AQ381"/>
    </row>
    <row r="382" spans="1:43" ht="18" customHeight="1" x14ac:dyDescent="0.25">
      <c r="A382" s="337"/>
      <c r="B382" s="22"/>
      <c r="C382" s="339"/>
      <c r="D382" s="340"/>
      <c r="E382" s="361"/>
      <c r="F382" s="122"/>
      <c r="G382" s="341"/>
      <c r="AM382" s="388"/>
      <c r="AN382" s="122"/>
      <c r="AP382" s="337"/>
      <c r="AQ382"/>
    </row>
    <row r="383" spans="1:43" ht="18" customHeight="1" x14ac:dyDescent="0.25">
      <c r="A383" s="337"/>
      <c r="B383" s="22"/>
      <c r="C383" s="339"/>
      <c r="D383" s="340"/>
      <c r="E383" s="361"/>
      <c r="F383" s="122"/>
      <c r="G383" s="341"/>
      <c r="AM383" s="388"/>
      <c r="AN383" s="122"/>
      <c r="AP383" s="337"/>
      <c r="AQ383"/>
    </row>
    <row r="384" spans="1:43" ht="18" customHeight="1" x14ac:dyDescent="0.25">
      <c r="A384" s="337"/>
      <c r="B384" s="22"/>
      <c r="C384" s="339"/>
      <c r="D384" s="340"/>
      <c r="E384" s="361"/>
      <c r="F384" s="122"/>
      <c r="G384" s="341"/>
      <c r="AM384" s="388"/>
      <c r="AN384" s="122"/>
      <c r="AP384" s="337"/>
      <c r="AQ384"/>
    </row>
    <row r="385" spans="1:43" ht="18" customHeight="1" x14ac:dyDescent="0.25">
      <c r="A385" s="337"/>
      <c r="B385" s="22"/>
      <c r="C385" s="339"/>
      <c r="D385" s="340"/>
      <c r="E385" s="361"/>
      <c r="F385" s="122"/>
      <c r="G385" s="341"/>
      <c r="AM385" s="388"/>
      <c r="AN385" s="122"/>
      <c r="AP385" s="337"/>
      <c r="AQ385"/>
    </row>
    <row r="386" spans="1:43" ht="18" customHeight="1" x14ac:dyDescent="0.25">
      <c r="A386" s="337"/>
      <c r="B386" s="22"/>
      <c r="C386" s="339"/>
      <c r="D386" s="340"/>
      <c r="E386" s="361"/>
      <c r="F386" s="122"/>
      <c r="G386" s="341"/>
      <c r="AM386" s="388"/>
      <c r="AN386" s="122"/>
      <c r="AP386" s="337"/>
      <c r="AQ386"/>
    </row>
    <row r="387" spans="1:43" ht="18" customHeight="1" x14ac:dyDescent="0.25">
      <c r="A387" s="337"/>
      <c r="B387" s="22"/>
      <c r="C387" s="339"/>
      <c r="D387" s="340"/>
      <c r="E387" s="361"/>
      <c r="F387" s="122"/>
      <c r="G387" s="341"/>
      <c r="AM387" s="388"/>
      <c r="AN387" s="122"/>
      <c r="AP387" s="337"/>
      <c r="AQ387"/>
    </row>
    <row r="388" spans="1:43" ht="18" customHeight="1" x14ac:dyDescent="0.25">
      <c r="A388" s="337"/>
      <c r="B388" s="22"/>
      <c r="C388" s="339"/>
      <c r="D388" s="340"/>
      <c r="E388" s="361"/>
      <c r="F388" s="122"/>
      <c r="G388" s="341"/>
      <c r="AM388" s="388"/>
      <c r="AN388" s="122"/>
      <c r="AP388" s="337"/>
      <c r="AQ388"/>
    </row>
    <row r="389" spans="1:43" ht="18" customHeight="1" x14ac:dyDescent="0.25">
      <c r="A389" s="337"/>
      <c r="B389" s="22"/>
      <c r="C389" s="339"/>
      <c r="D389" s="340"/>
      <c r="E389" s="361"/>
      <c r="F389" s="122"/>
      <c r="G389" s="341"/>
      <c r="AM389" s="388"/>
      <c r="AN389" s="122"/>
      <c r="AP389" s="337"/>
      <c r="AQ389"/>
    </row>
    <row r="390" spans="1:43" ht="18" customHeight="1" x14ac:dyDescent="0.25">
      <c r="A390" s="337"/>
      <c r="B390" s="22"/>
      <c r="C390" s="339"/>
      <c r="D390" s="340"/>
      <c r="E390" s="361"/>
      <c r="F390" s="122"/>
      <c r="G390" s="341"/>
      <c r="AM390" s="388"/>
      <c r="AN390" s="122"/>
      <c r="AP390" s="337"/>
      <c r="AQ390"/>
    </row>
    <row r="391" spans="1:43" ht="18" customHeight="1" x14ac:dyDescent="0.25">
      <c r="A391" s="337"/>
      <c r="B391" s="22"/>
      <c r="C391" s="339"/>
      <c r="D391" s="340"/>
      <c r="E391" s="361"/>
      <c r="F391" s="122"/>
      <c r="G391" s="341"/>
      <c r="AM391" s="388"/>
      <c r="AN391" s="122"/>
      <c r="AP391" s="337"/>
      <c r="AQ391"/>
    </row>
    <row r="392" spans="1:43" ht="18" customHeight="1" x14ac:dyDescent="0.25">
      <c r="A392" s="337"/>
      <c r="B392" s="22"/>
      <c r="C392" s="339"/>
      <c r="D392" s="340"/>
      <c r="E392" s="361"/>
      <c r="F392" s="122"/>
      <c r="G392" s="341"/>
      <c r="AM392" s="388"/>
      <c r="AN392" s="122"/>
      <c r="AP392" s="337"/>
      <c r="AQ392"/>
    </row>
    <row r="393" spans="1:43" ht="18" customHeight="1" x14ac:dyDescent="0.25">
      <c r="A393" s="337"/>
      <c r="B393" s="22"/>
      <c r="C393" s="339"/>
      <c r="D393" s="340"/>
      <c r="E393" s="361"/>
      <c r="F393" s="122"/>
      <c r="G393" s="341"/>
      <c r="AM393" s="388"/>
      <c r="AN393" s="122"/>
      <c r="AP393" s="337"/>
      <c r="AQ393"/>
    </row>
    <row r="394" spans="1:43" ht="18" customHeight="1" x14ac:dyDescent="0.25">
      <c r="A394" s="337"/>
      <c r="B394" s="22"/>
      <c r="C394" s="339"/>
      <c r="D394" s="340"/>
      <c r="E394" s="361"/>
      <c r="F394" s="122"/>
      <c r="G394" s="341"/>
      <c r="AM394" s="388"/>
      <c r="AN394" s="122"/>
      <c r="AP394" s="337"/>
      <c r="AQ394"/>
    </row>
    <row r="395" spans="1:43" ht="18" customHeight="1" x14ac:dyDescent="0.25">
      <c r="A395" s="337"/>
      <c r="B395" s="22"/>
      <c r="C395" s="339"/>
      <c r="D395" s="340"/>
      <c r="E395" s="361"/>
      <c r="F395" s="122"/>
      <c r="G395" s="341"/>
      <c r="AM395" s="388"/>
      <c r="AN395" s="122"/>
      <c r="AP395" s="337"/>
      <c r="AQ395"/>
    </row>
    <row r="396" spans="1:43" ht="18" customHeight="1" x14ac:dyDescent="0.25">
      <c r="A396" s="337"/>
      <c r="B396" s="22"/>
      <c r="C396" s="339"/>
      <c r="D396" s="340"/>
      <c r="E396" s="361"/>
      <c r="F396" s="122"/>
      <c r="G396" s="341"/>
      <c r="AM396" s="388"/>
      <c r="AN396" s="122"/>
      <c r="AP396" s="337"/>
      <c r="AQ396"/>
    </row>
    <row r="397" spans="1:43" ht="18" customHeight="1" x14ac:dyDescent="0.25">
      <c r="A397" s="337"/>
      <c r="B397" s="22"/>
      <c r="C397" s="339"/>
      <c r="D397" s="340"/>
      <c r="E397" s="361"/>
      <c r="F397" s="122"/>
      <c r="G397" s="341"/>
      <c r="AM397" s="388"/>
      <c r="AN397" s="122"/>
      <c r="AP397" s="337"/>
      <c r="AQ397"/>
    </row>
    <row r="398" spans="1:43" ht="18" customHeight="1" x14ac:dyDescent="0.25">
      <c r="A398" s="337"/>
      <c r="B398" s="22"/>
      <c r="C398" s="339"/>
      <c r="D398" s="340"/>
      <c r="E398" s="361"/>
      <c r="F398" s="122"/>
      <c r="G398" s="341"/>
      <c r="AM398" s="388"/>
      <c r="AN398" s="122"/>
      <c r="AP398" s="337"/>
      <c r="AQ398"/>
    </row>
    <row r="399" spans="1:43" ht="18" customHeight="1" x14ac:dyDescent="0.25">
      <c r="A399" s="337"/>
      <c r="B399" s="22"/>
      <c r="C399" s="339"/>
      <c r="D399" s="340"/>
      <c r="E399" s="361"/>
      <c r="F399" s="122"/>
      <c r="G399" s="341"/>
      <c r="AM399" s="388"/>
      <c r="AN399" s="122"/>
      <c r="AP399" s="337"/>
      <c r="AQ399"/>
    </row>
    <row r="400" spans="1:43" ht="18" customHeight="1" x14ac:dyDescent="0.25">
      <c r="A400" s="337"/>
      <c r="B400" s="22"/>
      <c r="C400" s="339"/>
      <c r="D400" s="340"/>
      <c r="E400" s="361"/>
      <c r="F400" s="122"/>
      <c r="G400" s="341"/>
      <c r="AM400" s="388"/>
      <c r="AN400" s="122"/>
      <c r="AP400" s="337"/>
      <c r="AQ400"/>
    </row>
    <row r="401" spans="1:43" ht="18" customHeight="1" x14ac:dyDescent="0.25">
      <c r="A401" s="337"/>
      <c r="B401" s="22"/>
      <c r="C401" s="339"/>
      <c r="D401" s="340"/>
      <c r="E401" s="361"/>
      <c r="F401" s="122"/>
      <c r="G401" s="341"/>
      <c r="AM401" s="388"/>
      <c r="AN401" s="122"/>
      <c r="AP401" s="337"/>
      <c r="AQ401"/>
    </row>
    <row r="402" spans="1:43" ht="18" customHeight="1" x14ac:dyDescent="0.25">
      <c r="A402" s="337"/>
      <c r="B402" s="22"/>
      <c r="C402" s="339"/>
      <c r="D402" s="340"/>
      <c r="E402" s="361"/>
      <c r="F402" s="122"/>
      <c r="G402" s="341"/>
      <c r="AM402" s="388"/>
      <c r="AN402" s="122"/>
      <c r="AP402" s="337"/>
      <c r="AQ402"/>
    </row>
    <row r="403" spans="1:43" ht="18" customHeight="1" x14ac:dyDescent="0.25">
      <c r="A403" s="337"/>
      <c r="B403" s="22"/>
      <c r="C403" s="339"/>
      <c r="D403" s="340"/>
      <c r="E403" s="361"/>
      <c r="F403" s="122"/>
      <c r="G403" s="341"/>
      <c r="AM403" s="388"/>
      <c r="AN403" s="122"/>
      <c r="AP403" s="337"/>
      <c r="AQ403"/>
    </row>
    <row r="404" spans="1:43" ht="18" customHeight="1" x14ac:dyDescent="0.25">
      <c r="A404" s="337"/>
      <c r="B404" s="22"/>
      <c r="C404" s="339"/>
      <c r="D404" s="340"/>
      <c r="E404" s="361"/>
      <c r="F404" s="122"/>
      <c r="G404" s="341"/>
      <c r="AM404" s="388"/>
      <c r="AN404" s="122"/>
      <c r="AP404" s="337"/>
      <c r="AQ404"/>
    </row>
    <row r="405" spans="1:43" ht="18" customHeight="1" x14ac:dyDescent="0.25">
      <c r="A405" s="337"/>
      <c r="B405" s="22"/>
      <c r="C405" s="339"/>
      <c r="D405" s="340"/>
      <c r="E405" s="361"/>
      <c r="F405" s="122"/>
      <c r="G405" s="341"/>
      <c r="AM405" s="388"/>
      <c r="AN405" s="122"/>
      <c r="AP405" s="337"/>
      <c r="AQ405"/>
    </row>
    <row r="406" spans="1:43" ht="18" customHeight="1" x14ac:dyDescent="0.25">
      <c r="A406" s="337"/>
      <c r="B406" s="22"/>
      <c r="C406" s="339"/>
      <c r="D406" s="340"/>
      <c r="E406" s="361"/>
      <c r="F406" s="122"/>
      <c r="G406" s="341"/>
      <c r="AM406" s="388"/>
      <c r="AN406" s="122"/>
      <c r="AP406" s="337"/>
      <c r="AQ406"/>
    </row>
    <row r="407" spans="1:43" ht="18" customHeight="1" x14ac:dyDescent="0.25">
      <c r="A407" s="337"/>
      <c r="B407" s="22"/>
      <c r="C407" s="339"/>
      <c r="D407" s="340"/>
      <c r="E407" s="361"/>
      <c r="F407" s="122"/>
      <c r="G407" s="341"/>
      <c r="AM407" s="388"/>
      <c r="AN407" s="122"/>
      <c r="AP407" s="337"/>
      <c r="AQ407"/>
    </row>
    <row r="408" spans="1:43" ht="18" customHeight="1" x14ac:dyDescent="0.25">
      <c r="A408" s="337"/>
      <c r="B408" s="22"/>
      <c r="C408" s="339"/>
      <c r="D408" s="340"/>
      <c r="E408" s="361"/>
      <c r="F408" s="122"/>
      <c r="G408" s="341"/>
      <c r="AM408" s="388"/>
      <c r="AN408" s="122"/>
      <c r="AP408" s="337"/>
      <c r="AQ408"/>
    </row>
    <row r="409" spans="1:43" ht="18" customHeight="1" x14ac:dyDescent="0.25">
      <c r="A409" s="337"/>
      <c r="B409" s="22"/>
      <c r="C409" s="339"/>
      <c r="D409" s="340"/>
      <c r="E409" s="361"/>
      <c r="F409" s="122"/>
      <c r="G409" s="341"/>
      <c r="AM409" s="388"/>
      <c r="AN409" s="122"/>
      <c r="AP409" s="337"/>
      <c r="AQ409"/>
    </row>
    <row r="410" spans="1:43" ht="18" customHeight="1" x14ac:dyDescent="0.25">
      <c r="A410" s="337"/>
      <c r="B410" s="22"/>
      <c r="C410" s="339"/>
      <c r="D410" s="340"/>
      <c r="E410" s="361"/>
      <c r="F410" s="122"/>
      <c r="G410" s="341"/>
      <c r="AM410" s="388"/>
      <c r="AN410" s="122"/>
      <c r="AP410" s="337"/>
      <c r="AQ410"/>
    </row>
    <row r="411" spans="1:43" ht="18" customHeight="1" x14ac:dyDescent="0.25">
      <c r="A411" s="337"/>
      <c r="B411" s="22"/>
      <c r="C411" s="339"/>
      <c r="D411" s="340"/>
      <c r="E411" s="361"/>
      <c r="F411" s="122"/>
      <c r="G411" s="341"/>
      <c r="AM411" s="388"/>
      <c r="AN411" s="122"/>
      <c r="AP411" s="337"/>
      <c r="AQ411"/>
    </row>
    <row r="412" spans="1:43" ht="18" customHeight="1" x14ac:dyDescent="0.25">
      <c r="A412" s="337"/>
      <c r="B412" s="22"/>
      <c r="C412" s="339"/>
      <c r="D412" s="340"/>
      <c r="E412" s="361"/>
      <c r="F412" s="122"/>
      <c r="G412" s="341"/>
      <c r="AM412" s="388"/>
      <c r="AN412" s="122"/>
      <c r="AP412" s="337"/>
      <c r="AQ412"/>
    </row>
    <row r="413" spans="1:43" ht="18" customHeight="1" x14ac:dyDescent="0.25">
      <c r="A413" s="337"/>
      <c r="B413" s="22"/>
      <c r="C413" s="339"/>
      <c r="D413" s="340"/>
      <c r="E413" s="361"/>
      <c r="F413" s="122"/>
      <c r="G413" s="341"/>
      <c r="AM413" s="388"/>
      <c r="AN413" s="122"/>
      <c r="AP413" s="337"/>
      <c r="AQ413"/>
    </row>
    <row r="414" spans="1:43" ht="18" customHeight="1" x14ac:dyDescent="0.25">
      <c r="A414" s="337"/>
      <c r="B414" s="22"/>
      <c r="C414" s="339"/>
      <c r="D414" s="340"/>
      <c r="E414" s="361"/>
      <c r="F414" s="122"/>
      <c r="G414" s="341"/>
      <c r="AM414" s="388"/>
      <c r="AN414" s="122"/>
      <c r="AP414" s="337"/>
      <c r="AQ414"/>
    </row>
    <row r="415" spans="1:43" ht="18" customHeight="1" x14ac:dyDescent="0.25">
      <c r="A415" s="337"/>
      <c r="B415" s="22"/>
      <c r="C415" s="339"/>
      <c r="D415" s="340"/>
      <c r="E415" s="361"/>
      <c r="F415" s="122"/>
      <c r="G415" s="341"/>
      <c r="AM415" s="388"/>
      <c r="AN415" s="122"/>
      <c r="AP415" s="337"/>
      <c r="AQ415"/>
    </row>
    <row r="416" spans="1:43" ht="18" customHeight="1" x14ac:dyDescent="0.25">
      <c r="A416" s="337"/>
      <c r="B416" s="22"/>
      <c r="C416" s="339"/>
      <c r="D416" s="340"/>
      <c r="E416" s="361"/>
      <c r="F416" s="122"/>
      <c r="G416" s="341"/>
      <c r="AM416" s="388"/>
      <c r="AN416" s="122"/>
      <c r="AP416" s="337"/>
      <c r="AQ416"/>
    </row>
    <row r="417" spans="1:43" ht="18" customHeight="1" x14ac:dyDescent="0.25">
      <c r="A417" s="337"/>
      <c r="B417" s="22"/>
      <c r="C417" s="339"/>
      <c r="D417" s="340"/>
      <c r="E417" s="361"/>
      <c r="F417" s="122"/>
      <c r="G417" s="341"/>
      <c r="AM417" s="388"/>
      <c r="AN417" s="122"/>
      <c r="AP417" s="337"/>
      <c r="AQ417"/>
    </row>
    <row r="418" spans="1:43" ht="18" customHeight="1" x14ac:dyDescent="0.25">
      <c r="A418" s="337"/>
      <c r="B418" s="22"/>
      <c r="C418" s="339"/>
      <c r="D418" s="340"/>
      <c r="E418" s="361"/>
      <c r="F418" s="122"/>
      <c r="G418" s="341"/>
      <c r="AM418" s="388"/>
      <c r="AN418" s="122"/>
      <c r="AP418" s="337"/>
      <c r="AQ418"/>
    </row>
    <row r="419" spans="1:43" ht="18" customHeight="1" x14ac:dyDescent="0.25">
      <c r="A419" s="337"/>
      <c r="B419" s="22"/>
      <c r="C419" s="339"/>
      <c r="D419" s="340"/>
      <c r="E419" s="361"/>
      <c r="F419" s="122"/>
      <c r="G419" s="341"/>
      <c r="AM419" s="388"/>
      <c r="AN419" s="122"/>
      <c r="AP419" s="337"/>
      <c r="AQ419"/>
    </row>
    <row r="420" spans="1:43" ht="18" customHeight="1" x14ac:dyDescent="0.25">
      <c r="A420" s="337"/>
      <c r="B420" s="22"/>
      <c r="C420" s="339"/>
      <c r="D420" s="340"/>
      <c r="E420" s="361"/>
      <c r="F420" s="122"/>
      <c r="G420" s="341"/>
      <c r="AM420" s="388"/>
      <c r="AN420" s="122"/>
      <c r="AP420" s="337"/>
      <c r="AQ420"/>
    </row>
    <row r="421" spans="1:43" ht="18" customHeight="1" x14ac:dyDescent="0.25">
      <c r="A421" s="337"/>
      <c r="B421" s="22"/>
      <c r="C421" s="339"/>
      <c r="D421" s="340"/>
      <c r="E421" s="361"/>
      <c r="F421" s="122"/>
      <c r="G421" s="341"/>
      <c r="AM421" s="388"/>
      <c r="AN421" s="122"/>
      <c r="AP421" s="337"/>
      <c r="AQ421"/>
    </row>
    <row r="422" spans="1:43" ht="18" customHeight="1" x14ac:dyDescent="0.25">
      <c r="A422" s="337"/>
      <c r="B422" s="22"/>
      <c r="C422" s="339"/>
      <c r="D422" s="340"/>
      <c r="E422" s="361"/>
      <c r="F422" s="122"/>
      <c r="G422" s="341"/>
      <c r="AM422" s="388"/>
      <c r="AN422" s="122"/>
      <c r="AP422" s="337"/>
      <c r="AQ422"/>
    </row>
    <row r="423" spans="1:43" ht="18" customHeight="1" x14ac:dyDescent="0.25">
      <c r="A423" s="337"/>
      <c r="B423" s="22"/>
      <c r="C423" s="339"/>
      <c r="D423" s="340"/>
      <c r="E423" s="361"/>
      <c r="F423" s="122"/>
      <c r="G423" s="341"/>
      <c r="AM423" s="388"/>
      <c r="AN423" s="122"/>
      <c r="AP423" s="337"/>
      <c r="AQ423"/>
    </row>
    <row r="424" spans="1:43" ht="18" customHeight="1" x14ac:dyDescent="0.25">
      <c r="A424" s="337"/>
      <c r="B424" s="22"/>
      <c r="C424" s="339"/>
      <c r="D424" s="340"/>
      <c r="E424" s="361"/>
      <c r="F424" s="122"/>
      <c r="G424" s="341"/>
      <c r="AM424" s="388"/>
      <c r="AN424" s="122"/>
      <c r="AP424" s="337"/>
      <c r="AQ424"/>
    </row>
    <row r="425" spans="1:43" ht="18" customHeight="1" x14ac:dyDescent="0.25">
      <c r="A425" s="337"/>
      <c r="B425" s="22"/>
      <c r="C425" s="339"/>
      <c r="D425" s="340"/>
      <c r="E425" s="361"/>
      <c r="F425" s="122"/>
      <c r="G425" s="341"/>
      <c r="AM425" s="388"/>
      <c r="AN425" s="122"/>
      <c r="AP425" s="337"/>
      <c r="AQ425"/>
    </row>
    <row r="426" spans="1:43" ht="18" customHeight="1" x14ac:dyDescent="0.25">
      <c r="A426" s="337"/>
      <c r="B426" s="22"/>
      <c r="C426" s="339"/>
      <c r="D426" s="340"/>
      <c r="E426" s="361"/>
      <c r="F426" s="122"/>
      <c r="G426" s="341"/>
      <c r="AM426" s="388"/>
      <c r="AN426" s="122"/>
      <c r="AP426" s="337"/>
      <c r="AQ426"/>
    </row>
    <row r="427" spans="1:43" ht="18" customHeight="1" x14ac:dyDescent="0.25">
      <c r="A427" s="337"/>
      <c r="B427" s="22"/>
      <c r="C427" s="339"/>
      <c r="D427" s="340"/>
      <c r="E427" s="361"/>
      <c r="F427" s="122"/>
      <c r="G427" s="341"/>
      <c r="AM427" s="388"/>
      <c r="AN427" s="122"/>
      <c r="AP427" s="337"/>
      <c r="AQ427"/>
    </row>
    <row r="428" spans="1:43" ht="18" customHeight="1" x14ac:dyDescent="0.25">
      <c r="A428" s="337"/>
      <c r="B428" s="22"/>
      <c r="C428" s="339"/>
      <c r="D428" s="340"/>
      <c r="E428" s="361"/>
      <c r="F428" s="122"/>
      <c r="G428" s="341"/>
      <c r="AM428" s="388"/>
      <c r="AN428" s="122"/>
      <c r="AP428" s="337"/>
      <c r="AQ428"/>
    </row>
    <row r="429" spans="1:43" ht="18" customHeight="1" x14ac:dyDescent="0.25">
      <c r="A429" s="337"/>
      <c r="B429" s="22"/>
      <c r="C429" s="339"/>
      <c r="D429" s="340"/>
      <c r="E429" s="361"/>
      <c r="F429" s="122"/>
      <c r="G429" s="341"/>
      <c r="AM429" s="388"/>
      <c r="AN429" s="122"/>
      <c r="AP429" s="337"/>
      <c r="AQ429"/>
    </row>
    <row r="430" spans="1:43" ht="18" customHeight="1" x14ac:dyDescent="0.25">
      <c r="A430" s="337"/>
      <c r="B430" s="22"/>
      <c r="C430" s="339"/>
      <c r="D430" s="340"/>
      <c r="E430" s="361"/>
      <c r="F430" s="122"/>
      <c r="G430" s="341"/>
      <c r="AM430" s="388"/>
      <c r="AN430" s="122"/>
      <c r="AP430" s="337"/>
      <c r="AQ430"/>
    </row>
    <row r="431" spans="1:43" ht="18" customHeight="1" x14ac:dyDescent="0.25">
      <c r="A431" s="337"/>
      <c r="B431" s="22"/>
      <c r="C431" s="339"/>
      <c r="D431" s="340"/>
      <c r="E431" s="361"/>
      <c r="F431" s="122"/>
      <c r="G431" s="341"/>
      <c r="AM431" s="388"/>
      <c r="AN431" s="122"/>
      <c r="AP431" s="337"/>
      <c r="AQ431"/>
    </row>
    <row r="432" spans="1:43" ht="18" customHeight="1" x14ac:dyDescent="0.25">
      <c r="A432" s="337"/>
      <c r="B432" s="22"/>
      <c r="C432" s="339"/>
      <c r="D432" s="340"/>
      <c r="E432" s="361"/>
      <c r="F432" s="122"/>
      <c r="G432" s="341"/>
      <c r="AM432" s="388"/>
      <c r="AN432" s="122"/>
      <c r="AP432" s="337"/>
      <c r="AQ432"/>
    </row>
    <row r="433" spans="1:43" ht="18" customHeight="1" x14ac:dyDescent="0.25">
      <c r="A433" s="337"/>
      <c r="B433" s="22"/>
      <c r="C433" s="339"/>
      <c r="D433" s="340"/>
      <c r="E433" s="361"/>
      <c r="F433" s="122"/>
      <c r="G433" s="341"/>
      <c r="AM433" s="388"/>
      <c r="AN433" s="122"/>
      <c r="AP433" s="337"/>
      <c r="AQ433"/>
    </row>
    <row r="434" spans="1:43" ht="18" customHeight="1" x14ac:dyDescent="0.25">
      <c r="A434" s="337"/>
      <c r="B434" s="22"/>
      <c r="C434" s="339"/>
      <c r="D434" s="340"/>
      <c r="E434" s="361"/>
      <c r="F434" s="122"/>
      <c r="G434" s="341"/>
      <c r="AM434" s="388"/>
      <c r="AN434" s="122"/>
      <c r="AP434" s="337"/>
      <c r="AQ434"/>
    </row>
    <row r="435" spans="1:43" ht="18" customHeight="1" x14ac:dyDescent="0.25">
      <c r="A435" s="337"/>
      <c r="B435" s="22"/>
      <c r="C435" s="339"/>
      <c r="D435" s="340"/>
      <c r="E435" s="361"/>
      <c r="F435" s="122"/>
      <c r="G435" s="341"/>
      <c r="AM435" s="388"/>
      <c r="AN435" s="122"/>
      <c r="AP435" s="337"/>
      <c r="AQ435"/>
    </row>
    <row r="436" spans="1:43" ht="18" customHeight="1" x14ac:dyDescent="0.25">
      <c r="A436" s="337"/>
      <c r="B436" s="22"/>
      <c r="C436" s="339"/>
      <c r="D436" s="340"/>
      <c r="E436" s="361"/>
      <c r="F436" s="122"/>
      <c r="G436" s="341"/>
      <c r="AM436" s="388"/>
      <c r="AN436" s="122"/>
      <c r="AP436" s="337"/>
      <c r="AQ436"/>
    </row>
    <row r="437" spans="1:43" ht="18" customHeight="1" x14ac:dyDescent="0.25">
      <c r="A437" s="337"/>
      <c r="B437" s="22"/>
      <c r="C437" s="339"/>
      <c r="D437" s="340"/>
      <c r="E437" s="361"/>
      <c r="F437" s="122"/>
      <c r="G437" s="341"/>
      <c r="AM437" s="388"/>
      <c r="AN437" s="122"/>
      <c r="AP437" s="337"/>
      <c r="AQ437"/>
    </row>
    <row r="438" spans="1:43" ht="18" customHeight="1" x14ac:dyDescent="0.25">
      <c r="A438" s="337"/>
      <c r="B438" s="22"/>
      <c r="C438" s="339"/>
      <c r="D438" s="340"/>
      <c r="E438" s="361"/>
      <c r="F438" s="122"/>
      <c r="G438" s="341"/>
      <c r="AM438" s="388"/>
      <c r="AN438" s="122"/>
      <c r="AP438" s="337"/>
      <c r="AQ438"/>
    </row>
    <row r="439" spans="1:43" ht="18" customHeight="1" x14ac:dyDescent="0.25">
      <c r="A439" s="337"/>
      <c r="B439" s="22"/>
      <c r="C439" s="339"/>
      <c r="D439" s="340"/>
      <c r="E439" s="361"/>
      <c r="F439" s="122"/>
      <c r="G439" s="341"/>
      <c r="AM439" s="388"/>
      <c r="AN439" s="122"/>
      <c r="AP439" s="337"/>
      <c r="AQ439"/>
    </row>
    <row r="440" spans="1:43" ht="18" customHeight="1" x14ac:dyDescent="0.25">
      <c r="A440" s="337"/>
      <c r="B440" s="22"/>
      <c r="C440" s="339"/>
      <c r="D440" s="340"/>
      <c r="E440" s="361"/>
      <c r="F440" s="122"/>
      <c r="G440" s="341"/>
      <c r="AM440" s="388"/>
      <c r="AN440" s="122"/>
      <c r="AP440" s="337"/>
      <c r="AQ440"/>
    </row>
    <row r="441" spans="1:43" ht="18" customHeight="1" x14ac:dyDescent="0.25">
      <c r="A441" s="337"/>
      <c r="B441" s="22"/>
      <c r="C441" s="339"/>
      <c r="D441" s="340"/>
      <c r="E441" s="361"/>
      <c r="F441" s="122"/>
      <c r="G441" s="341"/>
      <c r="AM441" s="388"/>
      <c r="AN441" s="122"/>
      <c r="AP441" s="337"/>
      <c r="AQ441"/>
    </row>
    <row r="442" spans="1:43" ht="18" customHeight="1" x14ac:dyDescent="0.25">
      <c r="A442" s="337"/>
      <c r="B442" s="22"/>
      <c r="C442" s="339"/>
      <c r="D442" s="340"/>
      <c r="E442" s="361"/>
      <c r="F442" s="122"/>
      <c r="G442" s="341"/>
      <c r="AM442" s="388"/>
      <c r="AN442" s="122"/>
      <c r="AP442" s="337"/>
      <c r="AQ442"/>
    </row>
    <row r="443" spans="1:43" ht="18" customHeight="1" x14ac:dyDescent="0.25">
      <c r="A443" s="337"/>
      <c r="B443" s="22"/>
      <c r="C443" s="339"/>
      <c r="D443" s="340"/>
      <c r="E443" s="361"/>
      <c r="F443" s="122"/>
      <c r="G443" s="341"/>
      <c r="AM443" s="388"/>
      <c r="AN443" s="122"/>
      <c r="AP443" s="337"/>
      <c r="AQ443"/>
    </row>
    <row r="444" spans="1:43" ht="18" customHeight="1" x14ac:dyDescent="0.25">
      <c r="A444" s="337"/>
      <c r="B444" s="22"/>
      <c r="C444" s="339"/>
      <c r="D444" s="340"/>
      <c r="E444" s="361"/>
      <c r="F444" s="122"/>
      <c r="G444" s="341"/>
      <c r="AM444" s="388"/>
      <c r="AN444" s="122"/>
      <c r="AP444" s="337"/>
      <c r="AQ444"/>
    </row>
    <row r="445" spans="1:43" ht="18" customHeight="1" x14ac:dyDescent="0.25">
      <c r="A445" s="337"/>
      <c r="B445" s="22"/>
      <c r="C445" s="339"/>
      <c r="D445" s="340"/>
      <c r="E445" s="361"/>
      <c r="F445" s="122"/>
      <c r="G445" s="341"/>
      <c r="AM445" s="388"/>
      <c r="AN445" s="122"/>
      <c r="AP445" s="337"/>
      <c r="AQ445"/>
    </row>
    <row r="446" spans="1:43" ht="18" customHeight="1" x14ac:dyDescent="0.25">
      <c r="A446" s="337"/>
      <c r="B446" s="22"/>
      <c r="C446" s="339"/>
      <c r="D446" s="340"/>
      <c r="E446" s="361"/>
      <c r="F446" s="122"/>
      <c r="G446" s="341"/>
      <c r="AM446" s="388"/>
      <c r="AN446" s="122"/>
      <c r="AP446" s="337"/>
      <c r="AQ446"/>
    </row>
    <row r="447" spans="1:43" ht="18" customHeight="1" x14ac:dyDescent="0.25">
      <c r="A447" s="337"/>
      <c r="B447" s="22"/>
      <c r="C447" s="339"/>
      <c r="D447" s="340"/>
      <c r="E447" s="361"/>
      <c r="F447" s="122"/>
      <c r="G447" s="341"/>
      <c r="AM447" s="388"/>
      <c r="AN447" s="122"/>
      <c r="AP447" s="337"/>
      <c r="AQ447"/>
    </row>
    <row r="448" spans="1:43" ht="18" customHeight="1" x14ac:dyDescent="0.25">
      <c r="A448" s="337"/>
      <c r="B448" s="22"/>
      <c r="C448" s="339"/>
      <c r="D448" s="340"/>
      <c r="E448" s="361"/>
      <c r="F448" s="122"/>
      <c r="G448" s="341"/>
      <c r="AM448" s="388"/>
      <c r="AN448" s="122"/>
      <c r="AP448" s="337"/>
      <c r="AQ448"/>
    </row>
    <row r="449" spans="1:43" ht="18" customHeight="1" x14ac:dyDescent="0.25">
      <c r="A449" s="337"/>
      <c r="B449" s="22"/>
      <c r="C449" s="339"/>
      <c r="D449" s="340"/>
      <c r="E449" s="361"/>
      <c r="F449" s="122"/>
      <c r="G449" s="341"/>
      <c r="AM449" s="388"/>
      <c r="AN449" s="122"/>
      <c r="AP449" s="337"/>
      <c r="AQ449"/>
    </row>
    <row r="450" spans="1:43" ht="18" customHeight="1" x14ac:dyDescent="0.25">
      <c r="A450" s="337"/>
      <c r="B450" s="22"/>
      <c r="C450" s="339"/>
      <c r="D450" s="340"/>
      <c r="E450" s="361"/>
      <c r="F450" s="122"/>
      <c r="G450" s="341"/>
      <c r="AM450" s="388"/>
      <c r="AN450" s="122"/>
      <c r="AP450" s="337"/>
      <c r="AQ450"/>
    </row>
    <row r="451" spans="1:43" ht="18" customHeight="1" x14ac:dyDescent="0.25">
      <c r="A451" s="337"/>
      <c r="B451" s="22"/>
      <c r="C451" s="339"/>
      <c r="D451" s="340"/>
      <c r="E451" s="361"/>
      <c r="F451" s="122"/>
      <c r="G451" s="341"/>
      <c r="AM451" s="388"/>
      <c r="AN451" s="122"/>
      <c r="AP451" s="337"/>
      <c r="AQ451"/>
    </row>
    <row r="452" spans="1:43" ht="18" customHeight="1" x14ac:dyDescent="0.25">
      <c r="A452" s="337"/>
      <c r="B452" s="22"/>
      <c r="C452" s="339"/>
      <c r="D452" s="340"/>
      <c r="E452" s="361"/>
      <c r="F452" s="122"/>
      <c r="G452" s="341"/>
      <c r="AM452" s="388"/>
      <c r="AN452" s="122"/>
      <c r="AP452" s="337"/>
      <c r="AQ452"/>
    </row>
    <row r="453" spans="1:43" ht="18" customHeight="1" x14ac:dyDescent="0.25">
      <c r="A453" s="337"/>
      <c r="B453" s="22"/>
      <c r="C453" s="339"/>
      <c r="D453" s="340"/>
      <c r="E453" s="361"/>
      <c r="F453" s="122"/>
      <c r="G453" s="341"/>
      <c r="AM453" s="388"/>
      <c r="AN453" s="122"/>
      <c r="AP453" s="337"/>
      <c r="AQ453"/>
    </row>
    <row r="454" spans="1:43" ht="18" customHeight="1" x14ac:dyDescent="0.25">
      <c r="A454" s="337"/>
      <c r="B454" s="22"/>
      <c r="C454" s="339"/>
      <c r="D454" s="340"/>
      <c r="E454" s="361"/>
      <c r="F454" s="122"/>
      <c r="G454" s="341"/>
      <c r="AM454" s="388"/>
      <c r="AN454" s="122"/>
      <c r="AP454" s="337"/>
      <c r="AQ454"/>
    </row>
    <row r="455" spans="1:43" ht="18" customHeight="1" x14ac:dyDescent="0.25">
      <c r="A455" s="337"/>
      <c r="B455" s="22"/>
      <c r="C455" s="339"/>
      <c r="D455" s="340"/>
      <c r="E455" s="361"/>
      <c r="F455" s="122"/>
      <c r="G455" s="341"/>
      <c r="AM455" s="388"/>
      <c r="AN455" s="122"/>
      <c r="AP455" s="337"/>
      <c r="AQ455"/>
    </row>
    <row r="456" spans="1:43" ht="18" customHeight="1" x14ac:dyDescent="0.25">
      <c r="A456" s="337"/>
      <c r="B456" s="22"/>
      <c r="C456" s="339"/>
      <c r="D456" s="340"/>
      <c r="E456" s="361"/>
      <c r="F456" s="122"/>
      <c r="G456" s="341"/>
      <c r="AM456" s="388"/>
      <c r="AN456" s="122"/>
      <c r="AP456" s="337"/>
      <c r="AQ456"/>
    </row>
    <row r="457" spans="1:43" ht="18" customHeight="1" x14ac:dyDescent="0.25">
      <c r="A457" s="337"/>
      <c r="B457" s="22"/>
      <c r="C457" s="339"/>
      <c r="D457" s="340"/>
      <c r="E457" s="361"/>
      <c r="F457" s="122"/>
      <c r="G457" s="341"/>
      <c r="AM457" s="388"/>
      <c r="AN457" s="122"/>
      <c r="AP457" s="337"/>
      <c r="AQ457"/>
    </row>
    <row r="458" spans="1:43" ht="18" customHeight="1" x14ac:dyDescent="0.25">
      <c r="A458" s="337"/>
      <c r="B458" s="22"/>
      <c r="C458" s="339"/>
      <c r="D458" s="340"/>
      <c r="E458" s="361"/>
      <c r="F458" s="122"/>
      <c r="G458" s="341"/>
      <c r="AM458" s="388"/>
      <c r="AN458" s="122"/>
      <c r="AP458" s="337"/>
      <c r="AQ458"/>
    </row>
    <row r="459" spans="1:43" ht="18" customHeight="1" x14ac:dyDescent="0.25">
      <c r="A459" s="337"/>
      <c r="B459" s="22"/>
      <c r="C459" s="339"/>
      <c r="D459" s="340"/>
      <c r="E459" s="361"/>
      <c r="F459" s="122"/>
      <c r="G459" s="341"/>
      <c r="AM459" s="388"/>
      <c r="AN459" s="122"/>
      <c r="AP459" s="337"/>
      <c r="AQ459"/>
    </row>
    <row r="460" spans="1:43" ht="18" customHeight="1" x14ac:dyDescent="0.25">
      <c r="A460" s="337"/>
      <c r="B460" s="22"/>
      <c r="C460" s="339"/>
      <c r="D460" s="340"/>
      <c r="E460" s="361"/>
      <c r="F460" s="122"/>
      <c r="G460" s="341"/>
      <c r="AM460" s="388"/>
      <c r="AN460" s="122"/>
      <c r="AP460" s="337"/>
      <c r="AQ460"/>
    </row>
    <row r="461" spans="1:43" ht="18" customHeight="1" x14ac:dyDescent="0.25">
      <c r="A461" s="337"/>
      <c r="B461" s="22"/>
      <c r="C461" s="339"/>
      <c r="D461" s="340"/>
      <c r="E461" s="361"/>
      <c r="F461" s="122"/>
      <c r="G461" s="341"/>
      <c r="AM461" s="388"/>
      <c r="AN461" s="122"/>
      <c r="AP461" s="337"/>
      <c r="AQ461"/>
    </row>
  </sheetData>
  <mergeCells count="16">
    <mergeCell ref="C1:AQ1"/>
    <mergeCell ref="C2:AQ2"/>
    <mergeCell ref="C164:D164"/>
    <mergeCell ref="C165:D165"/>
    <mergeCell ref="C166:D166"/>
    <mergeCell ref="K4:L4"/>
    <mergeCell ref="N4:O4"/>
    <mergeCell ref="P4:Q4"/>
    <mergeCell ref="R4:S4"/>
    <mergeCell ref="T4:U4"/>
    <mergeCell ref="B173:D173"/>
    <mergeCell ref="B171:D171"/>
    <mergeCell ref="B172:D172"/>
    <mergeCell ref="A168:AQ168"/>
    <mergeCell ref="A169:D169"/>
    <mergeCell ref="A170:D170"/>
  </mergeCells>
  <conditionalFormatting sqref="F167:F1048576 F1:F5">
    <cfRule type="duplicateValues" dxfId="2646" priority="1913"/>
  </conditionalFormatting>
  <conditionalFormatting sqref="F167:F1048576">
    <cfRule type="duplicateValues" dxfId="2645" priority="1844"/>
  </conditionalFormatting>
  <conditionalFormatting sqref="F167:F1048576">
    <cfRule type="duplicateValues" dxfId="2644" priority="1529"/>
  </conditionalFormatting>
  <conditionalFormatting sqref="F167:F1048576">
    <cfRule type="duplicateValues" dxfId="2643" priority="1430"/>
  </conditionalFormatting>
  <conditionalFormatting sqref="F167:F1048576">
    <cfRule type="duplicateValues" dxfId="2642" priority="1363"/>
  </conditionalFormatting>
  <conditionalFormatting sqref="F167:F1048576">
    <cfRule type="duplicateValues" dxfId="2641" priority="1128"/>
  </conditionalFormatting>
  <conditionalFormatting sqref="F167:F1048576">
    <cfRule type="duplicateValues" dxfId="2640" priority="1038"/>
  </conditionalFormatting>
  <conditionalFormatting sqref="F167:F1048576">
    <cfRule type="duplicateValues" dxfId="2639" priority="773"/>
  </conditionalFormatting>
  <conditionalFormatting sqref="F167:F1048576">
    <cfRule type="duplicateValues" dxfId="2638" priority="749"/>
  </conditionalFormatting>
  <conditionalFormatting sqref="F167:F1048576">
    <cfRule type="duplicateValues" dxfId="2637" priority="724"/>
  </conditionalFormatting>
  <conditionalFormatting sqref="F167:F1048576">
    <cfRule type="duplicateValues" dxfId="2636" priority="553"/>
  </conditionalFormatting>
  <conditionalFormatting sqref="F167:F1048576">
    <cfRule type="duplicateValues" dxfId="2635" priority="525"/>
  </conditionalFormatting>
  <conditionalFormatting sqref="F167:F1048576">
    <cfRule type="duplicateValues" dxfId="2634" priority="446"/>
  </conditionalFormatting>
  <conditionalFormatting sqref="F167:F1048576">
    <cfRule type="duplicateValues" dxfId="2633" priority="648901"/>
  </conditionalFormatting>
  <conditionalFormatting sqref="F166 F6:F37 F159:F164">
    <cfRule type="duplicateValues" dxfId="2632" priority="139" stopIfTrue="1"/>
    <cfRule type="duplicateValues" dxfId="2631" priority="140" stopIfTrue="1"/>
  </conditionalFormatting>
  <conditionalFormatting sqref="E166 E6:E37 E159:E164">
    <cfRule type="duplicateValues" dxfId="2630" priority="138" stopIfTrue="1"/>
  </conditionalFormatting>
  <conditionalFormatting sqref="F166 F6:F37 F159:F164">
    <cfRule type="duplicateValues" dxfId="2629" priority="137"/>
  </conditionalFormatting>
  <conditionalFormatting sqref="E166 E6:E37 E159:E164">
    <cfRule type="duplicateValues" dxfId="2628" priority="136"/>
  </conditionalFormatting>
  <conditionalFormatting sqref="E166 E6:E37 E159:E164">
    <cfRule type="duplicateValues" dxfId="2627" priority="131"/>
    <cfRule type="duplicateValues" dxfId="2626" priority="132"/>
    <cfRule type="duplicateValues" dxfId="2625" priority="133"/>
    <cfRule type="duplicateValues" dxfId="2624" priority="134"/>
    <cfRule type="duplicateValues" dxfId="2623" priority="135"/>
  </conditionalFormatting>
  <conditionalFormatting sqref="F166 F6:F37 F159:F164">
    <cfRule type="duplicateValues" dxfId="2622" priority="125"/>
    <cfRule type="duplicateValues" dxfId="2621" priority="126"/>
    <cfRule type="duplicateValues" dxfId="2620" priority="127"/>
    <cfRule type="duplicateValues" dxfId="2619" priority="128"/>
    <cfRule type="duplicateValues" dxfId="2618" priority="129"/>
    <cfRule type="duplicateValues" dxfId="2617" priority="130"/>
  </conditionalFormatting>
  <conditionalFormatting sqref="F166 F6:F37 F159:F164">
    <cfRule type="duplicateValues" dxfId="2616" priority="123"/>
    <cfRule type="duplicateValues" dxfId="2615" priority="124"/>
  </conditionalFormatting>
  <conditionalFormatting sqref="E159:E164 E6:E37">
    <cfRule type="duplicateValues" dxfId="2614" priority="122"/>
  </conditionalFormatting>
  <conditionalFormatting sqref="F166 F6:F37 F159:F164">
    <cfRule type="duplicateValues" dxfId="2613" priority="119"/>
    <cfRule type="duplicateValues" dxfId="2612" priority="120"/>
    <cfRule type="duplicateValues" dxfId="2611" priority="121"/>
  </conditionalFormatting>
  <conditionalFormatting sqref="F159:F164 F6:F37">
    <cfRule type="duplicateValues" dxfId="2610" priority="118"/>
  </conditionalFormatting>
  <conditionalFormatting sqref="E159:E164">
    <cfRule type="duplicateValues" dxfId="2609" priority="117"/>
  </conditionalFormatting>
  <conditionalFormatting sqref="E166 E6:E37 E159:E164">
    <cfRule type="duplicateValues" dxfId="2608" priority="115"/>
    <cfRule type="duplicateValues" dxfId="2607" priority="116"/>
  </conditionalFormatting>
  <conditionalFormatting sqref="E50 E78 E94:E158">
    <cfRule type="duplicateValues" dxfId="2606" priority="649129"/>
  </conditionalFormatting>
  <conditionalFormatting sqref="F50 F78 F94:F158">
    <cfRule type="duplicateValues" dxfId="2605" priority="649130"/>
  </conditionalFormatting>
  <conditionalFormatting sqref="E50 E78 E94:E158">
    <cfRule type="duplicateValues" dxfId="2604" priority="649131" stopIfTrue="1"/>
  </conditionalFormatting>
  <conditionalFormatting sqref="F50 F78 F94:F158">
    <cfRule type="duplicateValues" dxfId="2603" priority="649132" stopIfTrue="1"/>
  </conditionalFormatting>
  <conditionalFormatting sqref="E50 E78 E94:E158">
    <cfRule type="duplicateValues" dxfId="2602" priority="649133"/>
    <cfRule type="duplicateValues" dxfId="2601" priority="649134"/>
  </conditionalFormatting>
  <conditionalFormatting sqref="F50 F78 F94:F158">
    <cfRule type="duplicateValues" dxfId="2600" priority="649135"/>
    <cfRule type="duplicateValues" dxfId="2599" priority="649136"/>
  </conditionalFormatting>
  <conditionalFormatting sqref="F50 F78 F94:F158">
    <cfRule type="duplicateValues" dxfId="2598" priority="649140" stopIfTrue="1"/>
    <cfRule type="duplicateValues" dxfId="2597" priority="649141" stopIfTrue="1"/>
  </conditionalFormatting>
  <conditionalFormatting sqref="E50 E78 E94:E158">
    <cfRule type="duplicateValues" dxfId="2596" priority="649142" stopIfTrue="1"/>
    <cfRule type="duplicateValues" dxfId="2595" priority="649143" stopIfTrue="1"/>
  </conditionalFormatting>
  <conditionalFormatting sqref="F50 F78 F94:F158">
    <cfRule type="duplicateValues" dxfId="2594" priority="649145" stopIfTrue="1"/>
    <cfRule type="duplicateValues" dxfId="2593" priority="649146" stopIfTrue="1"/>
    <cfRule type="duplicateValues" dxfId="2592" priority="649147" stopIfTrue="1"/>
    <cfRule type="duplicateValues" dxfId="2591" priority="649148" stopIfTrue="1"/>
  </conditionalFormatting>
  <conditionalFormatting sqref="E50 E78 E94:E158">
    <cfRule type="duplicateValues" dxfId="2590" priority="649153" stopIfTrue="1"/>
    <cfRule type="duplicateValues" dxfId="2589" priority="649154" stopIfTrue="1"/>
    <cfRule type="duplicateValues" dxfId="2588" priority="649155" stopIfTrue="1"/>
  </conditionalFormatting>
  <conditionalFormatting sqref="F50 F78 F94:F158">
    <cfRule type="duplicateValues" dxfId="2587" priority="649162" stopIfTrue="1"/>
    <cfRule type="duplicateValues" dxfId="2586" priority="649163" stopIfTrue="1"/>
    <cfRule type="duplicateValues" dxfId="2585" priority="649164" stopIfTrue="1"/>
  </conditionalFormatting>
  <conditionalFormatting sqref="AQ50 AQ78 AQ94:AQ158">
    <cfRule type="duplicateValues" dxfId="2584" priority="649165" stopIfTrue="1"/>
  </conditionalFormatting>
  <conditionalFormatting sqref="F38:F49">
    <cfRule type="duplicateValues" dxfId="2583" priority="76" stopIfTrue="1"/>
    <cfRule type="duplicateValues" dxfId="2582" priority="77" stopIfTrue="1"/>
  </conditionalFormatting>
  <conditionalFormatting sqref="E38:E49">
    <cfRule type="duplicateValues" dxfId="2581" priority="75" stopIfTrue="1"/>
  </conditionalFormatting>
  <conditionalFormatting sqref="F38:F49">
    <cfRule type="duplicateValues" dxfId="2580" priority="74"/>
  </conditionalFormatting>
  <conditionalFormatting sqref="E38:E49">
    <cfRule type="duplicateValues" dxfId="2579" priority="73"/>
  </conditionalFormatting>
  <conditionalFormatting sqref="E38:E49">
    <cfRule type="duplicateValues" dxfId="2578" priority="68"/>
    <cfRule type="duplicateValues" dxfId="2577" priority="69"/>
    <cfRule type="duplicateValues" dxfId="2576" priority="70"/>
    <cfRule type="duplicateValues" dxfId="2575" priority="71"/>
    <cfRule type="duplicateValues" dxfId="2574" priority="72"/>
  </conditionalFormatting>
  <conditionalFormatting sqref="F38:F49">
    <cfRule type="duplicateValues" dxfId="2573" priority="62"/>
    <cfRule type="duplicateValues" dxfId="2572" priority="63"/>
    <cfRule type="duplicateValues" dxfId="2571" priority="64"/>
    <cfRule type="duplicateValues" dxfId="2570" priority="65"/>
    <cfRule type="duplicateValues" dxfId="2569" priority="66"/>
    <cfRule type="duplicateValues" dxfId="2568" priority="67"/>
  </conditionalFormatting>
  <conditionalFormatting sqref="F38:F49">
    <cfRule type="duplicateValues" dxfId="2567" priority="60"/>
    <cfRule type="duplicateValues" dxfId="2566" priority="61"/>
  </conditionalFormatting>
  <conditionalFormatting sqref="E38:E49">
    <cfRule type="duplicateValues" dxfId="2565" priority="59"/>
  </conditionalFormatting>
  <conditionalFormatting sqref="F38:F49">
    <cfRule type="duplicateValues" dxfId="2564" priority="56"/>
    <cfRule type="duplicateValues" dxfId="2563" priority="57"/>
    <cfRule type="duplicateValues" dxfId="2562" priority="58"/>
  </conditionalFormatting>
  <conditionalFormatting sqref="F38:F49">
    <cfRule type="duplicateValues" dxfId="2561" priority="55"/>
  </conditionalFormatting>
  <conditionalFormatting sqref="E38:E49">
    <cfRule type="duplicateValues" dxfId="2560" priority="54"/>
  </conditionalFormatting>
  <conditionalFormatting sqref="E38:E49">
    <cfRule type="duplicateValues" dxfId="2559" priority="52"/>
    <cfRule type="duplicateValues" dxfId="2558" priority="53"/>
  </conditionalFormatting>
  <conditionalFormatting sqref="F51:F77">
    <cfRule type="duplicateValues" dxfId="2557" priority="49"/>
    <cfRule type="duplicateValues" dxfId="2556" priority="50" stopIfTrue="1"/>
    <cfRule type="duplicateValues" dxfId="2555" priority="51" stopIfTrue="1"/>
  </conditionalFormatting>
  <conditionalFormatting sqref="E51:E77">
    <cfRule type="duplicateValues" dxfId="2554" priority="48" stopIfTrue="1"/>
  </conditionalFormatting>
  <conditionalFormatting sqref="F51:F77">
    <cfRule type="duplicateValues" dxfId="2553" priority="47"/>
  </conditionalFormatting>
  <conditionalFormatting sqref="E51:E77">
    <cfRule type="duplicateValues" dxfId="2552" priority="46"/>
  </conditionalFormatting>
  <conditionalFormatting sqref="E51:E77">
    <cfRule type="duplicateValues" dxfId="2551" priority="41"/>
    <cfRule type="duplicateValues" dxfId="2550" priority="42"/>
    <cfRule type="duplicateValues" dxfId="2549" priority="43"/>
    <cfRule type="duplicateValues" dxfId="2548" priority="44"/>
    <cfRule type="duplicateValues" dxfId="2547" priority="45"/>
  </conditionalFormatting>
  <conditionalFormatting sqref="F51:F77">
    <cfRule type="duplicateValues" dxfId="2546" priority="35"/>
    <cfRule type="duplicateValues" dxfId="2545" priority="36"/>
    <cfRule type="duplicateValues" dxfId="2544" priority="37"/>
    <cfRule type="duplicateValues" dxfId="2543" priority="38"/>
    <cfRule type="duplicateValues" dxfId="2542" priority="39"/>
    <cfRule type="duplicateValues" dxfId="2541" priority="40"/>
  </conditionalFormatting>
  <conditionalFormatting sqref="F51:F77">
    <cfRule type="duplicateValues" dxfId="2540" priority="33"/>
    <cfRule type="duplicateValues" dxfId="2539" priority="34"/>
  </conditionalFormatting>
  <conditionalFormatting sqref="E51:E77">
    <cfRule type="duplicateValues" dxfId="2538" priority="32"/>
  </conditionalFormatting>
  <conditionalFormatting sqref="F51:F77">
    <cfRule type="duplicateValues" dxfId="2537" priority="29"/>
    <cfRule type="duplicateValues" dxfId="2536" priority="30"/>
    <cfRule type="duplicateValues" dxfId="2535" priority="31"/>
  </conditionalFormatting>
  <conditionalFormatting sqref="E51:E77">
    <cfRule type="duplicateValues" dxfId="2534" priority="27"/>
    <cfRule type="duplicateValues" dxfId="2533" priority="28"/>
  </conditionalFormatting>
  <conditionalFormatting sqref="F79:F93">
    <cfRule type="duplicateValues" dxfId="2532" priority="23"/>
    <cfRule type="duplicateValues" dxfId="2531" priority="24"/>
    <cfRule type="duplicateValues" dxfId="2530" priority="25" stopIfTrue="1"/>
    <cfRule type="duplicateValues" dxfId="2529" priority="26" stopIfTrue="1"/>
  </conditionalFormatting>
  <conditionalFormatting sqref="E79:E93">
    <cfRule type="duplicateValues" dxfId="2528" priority="22" stopIfTrue="1"/>
  </conditionalFormatting>
  <conditionalFormatting sqref="F79:F93">
    <cfRule type="duplicateValues" dxfId="2527" priority="21"/>
  </conditionalFormatting>
  <conditionalFormatting sqref="E79:E93">
    <cfRule type="duplicateValues" dxfId="2526" priority="20"/>
  </conditionalFormatting>
  <conditionalFormatting sqref="E79:E93">
    <cfRule type="duplicateValues" dxfId="2525" priority="15"/>
    <cfRule type="duplicateValues" dxfId="2524" priority="16"/>
    <cfRule type="duplicateValues" dxfId="2523" priority="17"/>
    <cfRule type="duplicateValues" dxfId="2522" priority="18"/>
    <cfRule type="duplicateValues" dxfId="2521" priority="19"/>
  </conditionalFormatting>
  <conditionalFormatting sqref="F79:F93">
    <cfRule type="duplicateValues" dxfId="2520" priority="9"/>
    <cfRule type="duplicateValues" dxfId="2519" priority="10"/>
    <cfRule type="duplicateValues" dxfId="2518" priority="11"/>
    <cfRule type="duplicateValues" dxfId="2517" priority="12"/>
    <cfRule type="duplicateValues" dxfId="2516" priority="13"/>
    <cfRule type="duplicateValues" dxfId="2515" priority="14"/>
  </conditionalFormatting>
  <conditionalFormatting sqref="F79:F93">
    <cfRule type="duplicateValues" dxfId="2514" priority="7"/>
    <cfRule type="duplicateValues" dxfId="2513" priority="8"/>
  </conditionalFormatting>
  <conditionalFormatting sqref="E79:E93">
    <cfRule type="duplicateValues" dxfId="2512" priority="6"/>
  </conditionalFormatting>
  <conditionalFormatting sqref="F79:F93">
    <cfRule type="duplicateValues" dxfId="2511" priority="3"/>
    <cfRule type="duplicateValues" dxfId="2510" priority="4"/>
    <cfRule type="duplicateValues" dxfId="2509" priority="5"/>
  </conditionalFormatting>
  <conditionalFormatting sqref="E79:E93">
    <cfRule type="duplicateValues" dxfId="2508" priority="1"/>
    <cfRule type="duplicateValues" dxfId="2507" priority="2"/>
  </conditionalFormatting>
  <pageMargins left="0.7" right="0.7" top="0.75" bottom="0.75" header="0.3" footer="0.3"/>
  <pageSetup paperSize="9" orientation="portrait" verticalDpi="4294967295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51"/>
  <sheetViews>
    <sheetView workbookViewId="0">
      <pane xSplit="4" ySplit="4" topLeftCell="E7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J24" sqref="J24"/>
    </sheetView>
  </sheetViews>
  <sheetFormatPr defaultRowHeight="19.5" customHeight="1" x14ac:dyDescent="0.25"/>
  <cols>
    <col min="1" max="1" width="9.85546875" customWidth="1"/>
    <col min="2" max="2" width="14.42578125" style="581" customWidth="1"/>
    <col min="3" max="3" width="35" style="95" customWidth="1"/>
    <col min="4" max="4" width="14" style="86" customWidth="1"/>
    <col min="5" max="6" width="6.28515625" style="33" customWidth="1"/>
    <col min="7" max="8" width="6.28515625" style="33" hidden="1" customWidth="1"/>
    <col min="9" max="9" width="6.28515625" style="33" customWidth="1"/>
    <col min="10" max="10" width="6.85546875" style="33" customWidth="1"/>
    <col min="11" max="23" width="6.28515625" style="33" customWidth="1"/>
    <col min="24" max="24" width="8.140625" style="33" customWidth="1"/>
    <col min="25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8" s="3" customFormat="1" ht="19.5" customHeight="1" x14ac:dyDescent="0.3"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688"/>
      <c r="AA1" s="688"/>
      <c r="AB1" s="688"/>
      <c r="AC1" s="688"/>
      <c r="AD1" s="688"/>
      <c r="AE1" s="688"/>
      <c r="AF1" s="688"/>
      <c r="AG1" s="688"/>
      <c r="AJ1" s="4"/>
    </row>
    <row r="2" spans="1:38" s="3" customFormat="1" ht="19.5" customHeight="1" x14ac:dyDescent="0.25">
      <c r="B2" s="689" t="s">
        <v>16847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J2" s="4"/>
    </row>
    <row r="3" spans="1:38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8" s="3" customFormat="1" ht="76.5" customHeight="1" x14ac:dyDescent="0.25">
      <c r="A4" s="579" t="s">
        <v>6368</v>
      </c>
      <c r="B4" s="580" t="s">
        <v>3</v>
      </c>
      <c r="C4" s="582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6433</v>
      </c>
      <c r="I4" s="485" t="s">
        <v>16673</v>
      </c>
      <c r="J4" s="50" t="s">
        <v>16377</v>
      </c>
      <c r="K4" s="50" t="s">
        <v>16674</v>
      </c>
      <c r="L4" s="50" t="s">
        <v>16675</v>
      </c>
      <c r="M4" s="50" t="s">
        <v>16672</v>
      </c>
      <c r="N4" s="50" t="s">
        <v>16676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370" t="s">
        <v>6369</v>
      </c>
      <c r="AJ4" s="4"/>
    </row>
    <row r="5" spans="1:38" s="15" customFormat="1" ht="19.5" customHeight="1" x14ac:dyDescent="0.25">
      <c r="A5" s="106"/>
      <c r="B5" s="28"/>
      <c r="C5" s="372" t="s">
        <v>16965</v>
      </c>
      <c r="D5" s="8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374"/>
      <c r="AE5" s="222"/>
      <c r="AF5" s="222"/>
      <c r="AG5" s="155"/>
      <c r="AL5" s="16"/>
    </row>
    <row r="6" spans="1:38" ht="19.5" customHeight="1" x14ac:dyDescent="0.25">
      <c r="A6" s="560">
        <v>45293</v>
      </c>
      <c r="B6" s="28" t="s">
        <v>9638</v>
      </c>
      <c r="C6" s="353" t="str">
        <f>+IFERROR(INDEX('Mã KH'!$C$3:$C$4984,MATCH('Xuất trả -T2'!$B6,'Mã KH'!$A$3:$A$4984,0)),"")</f>
        <v>288 Đường Xuân Khanh, Phường Xuân Khanh, Thị xã Sơn Tây, HN</v>
      </c>
      <c r="D6" s="349">
        <v>9103254312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>
        <v>2</v>
      </c>
      <c r="X6" s="222"/>
      <c r="Y6" s="222"/>
      <c r="Z6" s="222"/>
      <c r="AA6" s="222"/>
      <c r="AB6" s="222"/>
      <c r="AC6" s="222"/>
      <c r="AD6" s="222"/>
      <c r="AE6" s="378"/>
      <c r="AF6" s="374"/>
      <c r="AG6" s="155"/>
      <c r="AH6" s="26"/>
    </row>
    <row r="7" spans="1:38" ht="19.5" customHeight="1" x14ac:dyDescent="0.25">
      <c r="A7" s="560">
        <v>45293</v>
      </c>
      <c r="B7" s="28" t="s">
        <v>17078</v>
      </c>
      <c r="C7" s="353" t="str">
        <f>+IFERROR(INDEX('Mã KH'!$C$3:$C$4984,MATCH('Xuất trả -T2'!$B7,'Mã KH'!$A$3:$A$4984,0)),"")</f>
        <v xml:space="preserve">20/14 Mễ Trì Hạ , Quận Nam Từ Liêm ,TP Hà Nội </v>
      </c>
      <c r="D7" s="349" t="s">
        <v>17116</v>
      </c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>
        <v>1</v>
      </c>
      <c r="P7" s="222">
        <v>1</v>
      </c>
      <c r="Q7" s="222"/>
      <c r="R7" s="222"/>
      <c r="S7" s="222"/>
      <c r="T7" s="222"/>
      <c r="U7" s="222"/>
      <c r="V7" s="222"/>
      <c r="W7" s="222">
        <v>1</v>
      </c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8" ht="19.5" customHeight="1" x14ac:dyDescent="0.25">
      <c r="A8" s="560">
        <v>45293</v>
      </c>
      <c r="B8" s="28" t="s">
        <v>17115</v>
      </c>
      <c r="C8" s="353" t="str">
        <f>+IFERROR(INDEX('Mã KH'!$C$3:$C$4984,MATCH('Xuất trả -T2'!$B8,'Mã KH'!$A$3:$A$4984,0)),"")</f>
        <v>Tầng 12A, toà nhà Diamond Flower, Khu đô thị mới N1, số 48, đường Lê Văn Lương, Phường Nhân Chính, Quận Thanh Xuân, Thành phố Hà Nội, Việt Nam</v>
      </c>
      <c r="D8" s="349" t="s">
        <v>17117</v>
      </c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>
        <v>1</v>
      </c>
      <c r="V8" s="222"/>
      <c r="W8" s="222">
        <v>1</v>
      </c>
      <c r="X8" s="222"/>
      <c r="Y8" s="222"/>
      <c r="Z8" s="222"/>
      <c r="AA8" s="222">
        <v>1</v>
      </c>
      <c r="AB8" s="222"/>
      <c r="AC8" s="222"/>
      <c r="AD8" s="222"/>
      <c r="AE8" s="378"/>
      <c r="AF8" s="374"/>
      <c r="AG8" s="155"/>
      <c r="AH8" s="26"/>
    </row>
    <row r="9" spans="1:38" ht="19.5" customHeight="1" x14ac:dyDescent="0.25">
      <c r="A9" s="560">
        <v>45293</v>
      </c>
      <c r="B9" s="28" t="s">
        <v>17113</v>
      </c>
      <c r="C9" s="353" t="str">
        <f>+IFERROR(INDEX('Mã KH'!$C$3:$C$4984,MATCH('Xuất trả -T2'!$B9,'Mã KH'!$A$3:$A$4984,0)),"")</f>
        <v xml:space="preserve">CT1A - Số 30 Trần Hữu Dục , Cầu Diễn , Nam Từ Liêm </v>
      </c>
      <c r="D9" s="349" t="s">
        <v>17118</v>
      </c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>
        <v>1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8" ht="19.5" customHeight="1" x14ac:dyDescent="0.25">
      <c r="A10" s="561"/>
      <c r="B10" s="28"/>
      <c r="C10" s="372" t="s">
        <v>17169</v>
      </c>
      <c r="D10" s="349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8" ht="19.5" customHeight="1" x14ac:dyDescent="0.25">
      <c r="A11" s="560">
        <v>45324</v>
      </c>
      <c r="B11" s="28" t="s">
        <v>17164</v>
      </c>
      <c r="C11" s="353" t="str">
        <f>+IFERROR(INDEX('Mã KH'!$C$3:$C$4984,MATCH('Xuất trả -T2'!$B11,'Mã KH'!$A$3:$A$4984,0)),"")</f>
        <v>Tổ 13 phường Phú Lương, Quận Hà Đông, HN</v>
      </c>
      <c r="D11" s="349">
        <v>9103259225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/>
      <c r="Y11" s="222"/>
      <c r="Z11" s="222"/>
      <c r="AA11" s="222"/>
      <c r="AB11" s="222"/>
      <c r="AC11" s="222"/>
      <c r="AD11" s="222"/>
      <c r="AE11" s="378"/>
      <c r="AF11" s="374"/>
      <c r="AG11" s="155"/>
      <c r="AH11" s="26"/>
    </row>
    <row r="12" spans="1:38" ht="19.5" customHeight="1" x14ac:dyDescent="0.25">
      <c r="A12" s="560">
        <v>45324</v>
      </c>
      <c r="B12" s="28" t="s">
        <v>17177</v>
      </c>
      <c r="C12" s="353" t="str">
        <f>+IFERROR(INDEX('Mã KH'!$C$3:$C$4984,MATCH('Xuất trả -T2'!$B12,'Mã KH'!$A$3:$A$4984,0)),"")</f>
        <v>Số 138, tổ 8 Phường Phú Lãm, Quận Hà Đông, HN</v>
      </c>
      <c r="D12" s="349">
        <v>9103259101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>
        <v>1</v>
      </c>
      <c r="AD12" s="222"/>
      <c r="AE12" s="378"/>
      <c r="AF12" s="374"/>
      <c r="AG12" s="155"/>
      <c r="AH12" s="26"/>
    </row>
    <row r="13" spans="1:38" ht="19.5" customHeight="1" x14ac:dyDescent="0.25">
      <c r="A13" s="560">
        <v>45324</v>
      </c>
      <c r="B13" s="28" t="s">
        <v>9536</v>
      </c>
      <c r="C13" s="353" t="str">
        <f>+IFERROR(INDEX('Mã KH'!$C$3:$C$4984,MATCH('Xuất trả -T2'!$B13,'Mã KH'!$A$3:$A$4984,0)),"")</f>
        <v>12 Cổ Bản, Nhân Sơn, Đồng Mai, Hà Đông</v>
      </c>
      <c r="D13" s="349">
        <v>9103258621</v>
      </c>
      <c r="E13" s="222"/>
      <c r="F13" s="222"/>
      <c r="G13" s="222"/>
      <c r="H13" s="222"/>
      <c r="I13" s="222"/>
      <c r="J13" s="222">
        <v>4</v>
      </c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8" ht="19.5" customHeight="1" x14ac:dyDescent="0.25">
      <c r="A14" s="560">
        <v>45324</v>
      </c>
      <c r="B14" s="28" t="s">
        <v>17178</v>
      </c>
      <c r="C14" s="353" t="str">
        <f>+IFERROR(INDEX('Mã KH'!$C$3:$C$4984,MATCH('Xuất trả -T2'!$B14,'Mã KH'!$A$3:$A$4984,0)),"")</f>
        <v>Số 42 Đường Nghĩa Lộ, Phường Yên Nghĩa, Quận Hà Đông, HN</v>
      </c>
      <c r="D14" s="349">
        <v>9103258466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2</v>
      </c>
      <c r="P14" s="222"/>
      <c r="Q14" s="222"/>
      <c r="R14" s="222"/>
      <c r="S14" s="222"/>
      <c r="T14" s="222"/>
      <c r="U14" s="222"/>
      <c r="V14" s="222"/>
      <c r="W14" s="222"/>
      <c r="X14" s="222">
        <v>1</v>
      </c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8" ht="19.5" customHeight="1" x14ac:dyDescent="0.25">
      <c r="A15" s="560">
        <v>45324</v>
      </c>
      <c r="B15" s="28" t="s">
        <v>17179</v>
      </c>
      <c r="C15" s="353" t="str">
        <f>+IFERROR(INDEX('Mã KH'!$C$3:$C$4984,MATCH('Xuất trả -T2'!$B15,'Mã KH'!$A$3:$A$4984,0)),"")</f>
        <v>LK01-01 Dự án Tổ hợp thương mại dịch vụ và căn hộ cao cấp Hải Phát Plaza, phường Đại Mỗ, quận Nam Từ Liêm, HN</v>
      </c>
      <c r="D15" s="349">
        <v>9103257099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>
        <v>1</v>
      </c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8" ht="19.5" customHeight="1" x14ac:dyDescent="0.25">
      <c r="A16" s="560">
        <v>45324</v>
      </c>
      <c r="B16" s="28" t="s">
        <v>17180</v>
      </c>
      <c r="C16" s="353" t="str">
        <f>+IFERROR(INDEX('Mã KH'!$C$3:$C$4984,MATCH('Xuất trả -T2'!$B16,'Mã KH'!$A$3:$A$4984,0)),"")</f>
        <v>Số 110 ngõ 553 Đường Giải Phóng, Phường Giáp Bát, Quận Hoàng Mai, HN</v>
      </c>
      <c r="D16" s="349">
        <v>9103258432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>
        <v>1</v>
      </c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>
        <v>1</v>
      </c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60">
        <v>45324</v>
      </c>
      <c r="B17" s="28" t="s">
        <v>17149</v>
      </c>
      <c r="C17" s="353" t="str">
        <f>+IFERROR(INDEX('Mã KH'!$C$3:$C$4984,MATCH('Xuất trả -T2'!$B17,'Mã KH'!$A$3:$A$4984,0)),"")</f>
        <v>Số 47 ngõ 187 phố Hồng Mai, phường Quỳnh Lôi, quận Hai Bà Trưng, Hà Nội</v>
      </c>
      <c r="D17" s="349">
        <v>9103258718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>
        <v>1</v>
      </c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60">
        <v>45324</v>
      </c>
      <c r="B18" s="28" t="s">
        <v>17181</v>
      </c>
      <c r="C18" s="353" t="str">
        <f>+IFERROR(INDEX('Mã KH'!$C$3:$C$4984,MATCH('Xuất trả -T2'!$B18,'Mã KH'!$A$3:$A$4984,0)),"")</f>
        <v>Tầng 1, Nhà HH Cao tầng Đồng Phát Hoàng Mai, phường Vĩnh Hưng, quận Hoàng Mai, HN</v>
      </c>
      <c r="D18" s="349">
        <v>9103247841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1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60">
        <v>45324</v>
      </c>
      <c r="B19" s="28" t="s">
        <v>17154</v>
      </c>
      <c r="C19" s="353" t="str">
        <f>+IFERROR(INDEX('Mã KH'!$C$3:$C$4984,MATCH('Xuất trả -T2'!$B19,'Mã KH'!$A$3:$A$4984,0)),"")</f>
        <v>Số 65B Nguyễn Công Trứ, phường Đồng Nhân, quận Hai Bà Trưng, HN</v>
      </c>
      <c r="D19" s="349">
        <v>9103245036</v>
      </c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>
        <v>1</v>
      </c>
      <c r="Q19" s="222"/>
      <c r="R19" s="222"/>
      <c r="S19" s="222"/>
      <c r="T19" s="222"/>
      <c r="U19" s="222"/>
      <c r="V19" s="222"/>
      <c r="W19" s="222">
        <v>1</v>
      </c>
      <c r="X19" s="222">
        <v>1</v>
      </c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60">
        <v>45324</v>
      </c>
      <c r="B20" s="28" t="s">
        <v>17086</v>
      </c>
      <c r="C20" s="353" t="str">
        <f>+IFERROR(INDEX('Mã KH'!$C$3:$C$4984,MATCH('Xuất trả -T2'!$B20,'Mã KH'!$A$3:$A$4984,0)),"")</f>
        <v>Số 42 + 42A phố Lạc Trung, phường Vĩnh Tuy, Hai Bà Trưng, Hà Nội</v>
      </c>
      <c r="D20" s="349">
        <v>9381</v>
      </c>
      <c r="E20" s="222"/>
      <c r="F20" s="222"/>
      <c r="G20" s="222"/>
      <c r="H20" s="222"/>
      <c r="I20" s="222"/>
      <c r="J20" s="222">
        <v>1</v>
      </c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233"/>
      <c r="B21" s="28"/>
      <c r="C21" s="607" t="s">
        <v>17196</v>
      </c>
      <c r="D21" s="349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60">
        <v>45353</v>
      </c>
      <c r="B22" s="28" t="s">
        <v>17243</v>
      </c>
      <c r="C22" s="353" t="str">
        <f>+IFERROR(INDEX('Mã KH'!$C$3:$C$4984,MATCH('Xuất trả -T2'!$B22,'Mã KH'!$A$3:$A$4984,0)),"")</f>
        <v xml:space="preserve">7 Phùng Khoang , Trung Văn , Nam Từ liêm , TP Hà Nội </v>
      </c>
      <c r="D22" s="349" t="s">
        <v>17116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>
        <v>2</v>
      </c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60">
        <v>45353</v>
      </c>
      <c r="B23" s="28" t="s">
        <v>17244</v>
      </c>
      <c r="C23" s="353" t="str">
        <f>+IFERROR(INDEX('Mã KH'!$C$3:$C$4984,MATCH('Xuất trả -T2'!$B23,'Mã KH'!$A$3:$A$4984,0)),"")</f>
        <v>Tầng 1 Tòa Sunshine Center, số 16 đường Phạm Hùng, Phường Mỹ Đình 2, Quận Nam Từ Liêm, Thành phố Hà Nội, Việt Nam</v>
      </c>
      <c r="D23" s="349" t="s">
        <v>17245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>
        <v>3</v>
      </c>
      <c r="X23" s="222"/>
      <c r="Y23" s="222"/>
      <c r="Z23" s="222">
        <v>4</v>
      </c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233"/>
      <c r="B24" s="28"/>
      <c r="C24" s="353" t="str">
        <f>+IFERROR(INDEX('Mã KH'!$C$3:$C$4984,MATCH('Xuất trả -T2'!$B24,'Mã KH'!$A$3:$A$4984,0)),"")</f>
        <v/>
      </c>
      <c r="D24" s="349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233"/>
      <c r="B25" s="28"/>
      <c r="C25" s="353" t="str">
        <f>+IFERROR(INDEX('Mã KH'!$C$3:$C$4984,MATCH('Xuất trả -T2'!$B25,'Mã KH'!$A$3:$A$4984,0)),"")</f>
        <v/>
      </c>
      <c r="D25" s="349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233"/>
      <c r="B26" s="28"/>
      <c r="C26" s="353" t="str">
        <f>+IFERROR(INDEX('Mã KH'!$C$3:$C$4984,MATCH('Xuất trả -T2'!$B26,'Mã KH'!$A$3:$A$4984,0)),"")</f>
        <v/>
      </c>
      <c r="D26" s="349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233"/>
      <c r="B27" s="28"/>
      <c r="C27" s="353" t="str">
        <f>+IFERROR(INDEX('Mã KH'!$C$3:$C$4984,MATCH('Xuất trả -T2'!$B27,'Mã KH'!$A$3:$A$4984,0)),"")</f>
        <v/>
      </c>
      <c r="D27" s="349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233"/>
      <c r="B28" s="28"/>
      <c r="C28" s="353" t="str">
        <f>+IFERROR(INDEX('Mã KH'!$C$3:$C$4984,MATCH('Xuất trả -T2'!$B28,'Mã KH'!$A$3:$A$4984,0)),"")</f>
        <v/>
      </c>
      <c r="D28" s="349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233"/>
      <c r="B29" s="28"/>
      <c r="C29" s="353" t="str">
        <f>+IFERROR(INDEX('Mã KH'!$C$3:$C$4984,MATCH('Xuất trả -T2'!$B29,'Mã KH'!$A$3:$A$4984,0)),"")</f>
        <v/>
      </c>
      <c r="D29" s="349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233"/>
      <c r="B30" s="28"/>
      <c r="C30" s="353" t="str">
        <f>+IFERROR(INDEX('Mã KH'!$C$3:$C$4984,MATCH('Xuất trả -T2'!$B30,'Mã KH'!$A$3:$A$4984,0)),"")</f>
        <v/>
      </c>
      <c r="D30" s="349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233"/>
      <c r="B31" s="28"/>
      <c r="C31" s="353" t="str">
        <f>+IFERROR(INDEX('Mã KH'!$C$3:$C$4984,MATCH('Xuất trả -T2'!$B31,'Mã KH'!$A$3:$A$4984,0)),"")</f>
        <v/>
      </c>
      <c r="D31" s="349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  <c r="AB31" s="222"/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233"/>
      <c r="B32" s="28"/>
      <c r="C32" s="353" t="str">
        <f>+IFERROR(INDEX('Mã KH'!$C$3:$C$4984,MATCH('Xuất trả -T2'!$B32,'Mã KH'!$A$3:$A$4984,0)),"")</f>
        <v/>
      </c>
      <c r="D32" s="349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233"/>
      <c r="B33" s="28"/>
      <c r="C33" s="353" t="str">
        <f>+IFERROR(INDEX('Mã KH'!$C$3:$C$4984,MATCH('Xuất trả -T2'!$B33,'Mã KH'!$A$3:$A$4984,0)),"")</f>
        <v/>
      </c>
      <c r="D33" s="349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233"/>
      <c r="B34" s="28"/>
      <c r="C34" s="353" t="str">
        <f>+IFERROR(INDEX('Mã KH'!$C$3:$C$4984,MATCH('Xuất trả -T2'!$B34,'Mã KH'!$A$3:$A$4984,0)),"")</f>
        <v/>
      </c>
      <c r="D34" s="349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233"/>
      <c r="B35" s="28"/>
      <c r="C35" s="353" t="str">
        <f>+IFERROR(INDEX('Mã KH'!$C$3:$C$4984,MATCH('Xuất trả -T2'!$B35,'Mã KH'!$A$3:$A$4984,0)),"")</f>
        <v/>
      </c>
      <c r="D35" s="349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233"/>
      <c r="B36" s="28"/>
      <c r="C36" s="353" t="str">
        <f>+IFERROR(INDEX('Mã KH'!$C$3:$C$4984,MATCH('Xuất trả -T2'!$B36,'Mã KH'!$A$3:$A$4984,0)),"")</f>
        <v/>
      </c>
      <c r="D36" s="349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233"/>
      <c r="B37" s="28"/>
      <c r="C37" s="353" t="str">
        <f>+IFERROR(INDEX('Mã KH'!$C$3:$C$4984,MATCH('Xuất trả -T2'!$B37,'Mã KH'!$A$3:$A$4984,0)),"")</f>
        <v/>
      </c>
      <c r="D37" s="349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233"/>
      <c r="B38" s="28"/>
      <c r="C38" s="353" t="str">
        <f>+IFERROR(INDEX('Mã KH'!$C$3:$C$4984,MATCH('Xuất trả -T2'!$B38,'Mã KH'!$A$3:$A$4984,0)),"")</f>
        <v/>
      </c>
      <c r="D38" s="349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  <c r="AB38" s="222"/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233"/>
      <c r="B39" s="28"/>
      <c r="C39" s="353" t="str">
        <f>+IFERROR(INDEX('Mã KH'!$C$3:$C$4984,MATCH('Xuất trả -T2'!$B39,'Mã KH'!$A$3:$A$4984,0)),"")</f>
        <v/>
      </c>
      <c r="D39" s="349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233"/>
      <c r="B40" s="28"/>
      <c r="C40" s="353" t="str">
        <f>+IFERROR(INDEX('Mã KH'!$C$3:$C$4984,MATCH('Xuất trả -T2'!$B40,'Mã KH'!$A$3:$A$4984,0)),"")</f>
        <v/>
      </c>
      <c r="D40" s="349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53" t="str">
        <f>+IFERROR(INDEX('Mã KH'!$C$3:$C$4984,MATCH('Xuất trả -T2'!$B41,'Mã KH'!$A$3:$A$4984,0)),"")</f>
        <v/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233"/>
      <c r="B42" s="28"/>
      <c r="C42" s="353" t="str">
        <f>+IFERROR(INDEX('Mã KH'!$C$3:$C$4984,MATCH('Xuất trả -T2'!$B42,'Mã KH'!$A$3:$A$4984,0)),"")</f>
        <v/>
      </c>
      <c r="D42" s="349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233"/>
      <c r="B43" s="28"/>
      <c r="C43" s="353" t="str">
        <f>+IFERROR(INDEX('Mã KH'!$C$3:$C$4984,MATCH('Xuất trả -T2'!$B43,'Mã KH'!$A$3:$A$4984,0)),"")</f>
        <v/>
      </c>
      <c r="D43" s="349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233"/>
      <c r="B44" s="28"/>
      <c r="C44" s="353" t="str">
        <f>+IFERROR(INDEX('Mã KH'!$C$3:$C$4984,MATCH('Xuất trả -T2'!$B44,'Mã KH'!$A$3:$A$4984,0)),"")</f>
        <v/>
      </c>
      <c r="D44" s="349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233"/>
      <c r="B45" s="28"/>
      <c r="C45" s="353" t="str">
        <f>+IFERROR(INDEX('Mã KH'!$C$3:$C$4984,MATCH('Xuất trả -T2'!$B45,'Mã KH'!$A$3:$A$4984,0)),"")</f>
        <v/>
      </c>
      <c r="D45" s="349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233"/>
      <c r="B46" s="28"/>
      <c r="C46" s="353" t="str">
        <f>+IFERROR(INDEX('Mã KH'!$C$3:$C$4984,MATCH('Xuất trả -T2'!$B46,'Mã KH'!$A$3:$A$4984,0)),"")</f>
        <v/>
      </c>
      <c r="D46" s="349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233"/>
      <c r="B47" s="28"/>
      <c r="C47" s="353" t="str">
        <f>+IFERROR(INDEX('Mã KH'!$C$3:$C$4984,MATCH('Xuất trả -T2'!$B47,'Mã KH'!$A$3:$A$4984,0)),"")</f>
        <v/>
      </c>
      <c r="D47" s="349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233"/>
      <c r="B48" s="28"/>
      <c r="C48" s="353" t="str">
        <f>+IFERROR(INDEX('Mã KH'!$C$3:$C$4984,MATCH('Xuất trả -T2'!$B48,'Mã KH'!$A$3:$A$4984,0)),"")</f>
        <v/>
      </c>
      <c r="D48" s="349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  <c r="AB48" s="222"/>
      <c r="AC48" s="222"/>
      <c r="AD48" s="222"/>
      <c r="AE48" s="378"/>
      <c r="AF48" s="374"/>
      <c r="AG48" s="155"/>
    </row>
    <row r="49" spans="1:33" ht="19.5" customHeight="1" x14ac:dyDescent="0.25">
      <c r="A49" s="233"/>
      <c r="B49" s="690" t="s">
        <v>16962</v>
      </c>
      <c r="C49" s="690"/>
      <c r="D49" s="85"/>
      <c r="E49" s="32">
        <f t="shared" ref="E49:AG49" si="0">SUM(E6:E48)</f>
        <v>0</v>
      </c>
      <c r="F49" s="32">
        <f t="shared" si="0"/>
        <v>0</v>
      </c>
      <c r="G49" s="32">
        <f t="shared" si="0"/>
        <v>0</v>
      </c>
      <c r="H49" s="32">
        <f t="shared" si="0"/>
        <v>0</v>
      </c>
      <c r="I49" s="32">
        <f t="shared" si="0"/>
        <v>0</v>
      </c>
      <c r="J49" s="32">
        <f t="shared" si="0"/>
        <v>5</v>
      </c>
      <c r="K49" s="32">
        <f t="shared" si="0"/>
        <v>0</v>
      </c>
      <c r="L49" s="32">
        <f t="shared" si="0"/>
        <v>0</v>
      </c>
      <c r="M49" s="32">
        <f t="shared" si="0"/>
        <v>0</v>
      </c>
      <c r="N49" s="32">
        <f t="shared" si="0"/>
        <v>0</v>
      </c>
      <c r="O49" s="32">
        <f t="shared" si="0"/>
        <v>6</v>
      </c>
      <c r="P49" s="32">
        <f t="shared" si="0"/>
        <v>2</v>
      </c>
      <c r="Q49" s="32">
        <f t="shared" si="0"/>
        <v>0</v>
      </c>
      <c r="R49" s="32">
        <f t="shared" si="0"/>
        <v>0</v>
      </c>
      <c r="S49" s="32">
        <f t="shared" si="0"/>
        <v>0</v>
      </c>
      <c r="T49" s="32">
        <f t="shared" si="0"/>
        <v>0</v>
      </c>
      <c r="U49" s="32">
        <f t="shared" si="0"/>
        <v>1</v>
      </c>
      <c r="V49" s="32">
        <f t="shared" si="0"/>
        <v>0</v>
      </c>
      <c r="W49" s="32">
        <f t="shared" si="0"/>
        <v>12</v>
      </c>
      <c r="X49" s="32">
        <f t="shared" si="0"/>
        <v>2</v>
      </c>
      <c r="Y49" s="32">
        <f t="shared" si="0"/>
        <v>0</v>
      </c>
      <c r="Z49" s="32">
        <f t="shared" si="0"/>
        <v>6</v>
      </c>
      <c r="AA49" s="32">
        <f t="shared" si="0"/>
        <v>1</v>
      </c>
      <c r="AB49" s="32">
        <f t="shared" si="0"/>
        <v>0</v>
      </c>
      <c r="AC49" s="32">
        <f t="shared" si="0"/>
        <v>1</v>
      </c>
      <c r="AD49" s="32">
        <f t="shared" si="0"/>
        <v>0</v>
      </c>
      <c r="AE49" s="32">
        <f t="shared" si="0"/>
        <v>0</v>
      </c>
      <c r="AF49" s="32">
        <f t="shared" si="0"/>
        <v>0</v>
      </c>
      <c r="AG49" s="32">
        <f t="shared" si="0"/>
        <v>0</v>
      </c>
    </row>
    <row r="50" spans="1:33" ht="19.5" customHeight="1" x14ac:dyDescent="0.25">
      <c r="A50" s="233"/>
      <c r="B50" s="755" t="s">
        <v>2848</v>
      </c>
      <c r="C50" s="755"/>
      <c r="D50" s="120"/>
      <c r="E50" s="478">
        <v>101989</v>
      </c>
      <c r="F50" s="483">
        <v>94013</v>
      </c>
      <c r="G50" s="483">
        <v>45788</v>
      </c>
      <c r="H50" s="483">
        <v>45080</v>
      </c>
      <c r="I50" s="480">
        <v>56848</v>
      </c>
      <c r="J50" s="480">
        <v>62637</v>
      </c>
      <c r="K50" s="480">
        <v>30645</v>
      </c>
      <c r="L50" s="480">
        <v>31977</v>
      </c>
      <c r="M50" s="480"/>
      <c r="N50" s="480">
        <v>111606</v>
      </c>
      <c r="O50" s="483">
        <v>111058</v>
      </c>
      <c r="P50" s="483">
        <v>73431</v>
      </c>
      <c r="Q50" s="483">
        <v>119066</v>
      </c>
      <c r="R50" s="483">
        <v>87787</v>
      </c>
      <c r="S50" s="483">
        <v>130922</v>
      </c>
      <c r="T50" s="483">
        <v>215677</v>
      </c>
      <c r="U50" s="483">
        <v>55595</v>
      </c>
      <c r="V50" s="483">
        <v>107205</v>
      </c>
      <c r="W50" s="483">
        <v>50182</v>
      </c>
      <c r="X50" s="483">
        <v>46000</v>
      </c>
      <c r="Y50" s="483">
        <v>90750</v>
      </c>
      <c r="Z50" s="483">
        <v>74250</v>
      </c>
      <c r="AA50" s="483">
        <v>61050</v>
      </c>
      <c r="AB50" s="483">
        <v>70950</v>
      </c>
      <c r="AC50" s="483">
        <v>59400</v>
      </c>
      <c r="AD50" s="483">
        <v>110250</v>
      </c>
      <c r="AE50" s="483">
        <v>106050</v>
      </c>
      <c r="AF50" s="483"/>
      <c r="AG50" s="152"/>
    </row>
    <row r="51" spans="1:33" ht="19.5" customHeight="1" x14ac:dyDescent="0.25">
      <c r="A51" s="233"/>
      <c r="B51" s="756" t="s">
        <v>2849</v>
      </c>
      <c r="C51" s="756"/>
      <c r="D51" s="210"/>
      <c r="E51" s="154">
        <f t="shared" ref="E51:AE51" si="1">E49*E50</f>
        <v>0</v>
      </c>
      <c r="F51" s="154">
        <f t="shared" si="1"/>
        <v>0</v>
      </c>
      <c r="G51" s="154">
        <f t="shared" si="1"/>
        <v>0</v>
      </c>
      <c r="H51" s="154">
        <f t="shared" si="1"/>
        <v>0</v>
      </c>
      <c r="I51" s="154">
        <f t="shared" si="1"/>
        <v>0</v>
      </c>
      <c r="J51" s="154">
        <f t="shared" si="1"/>
        <v>313185</v>
      </c>
      <c r="K51" s="154">
        <f t="shared" si="1"/>
        <v>0</v>
      </c>
      <c r="L51" s="154">
        <f t="shared" si="1"/>
        <v>0</v>
      </c>
      <c r="M51" s="154">
        <f t="shared" si="1"/>
        <v>0</v>
      </c>
      <c r="N51" s="154">
        <f t="shared" si="1"/>
        <v>0</v>
      </c>
      <c r="O51" s="154">
        <f t="shared" si="1"/>
        <v>666348</v>
      </c>
      <c r="P51" s="154">
        <f t="shared" si="1"/>
        <v>146862</v>
      </c>
      <c r="Q51" s="154">
        <f t="shared" si="1"/>
        <v>0</v>
      </c>
      <c r="R51" s="154">
        <f t="shared" si="1"/>
        <v>0</v>
      </c>
      <c r="S51" s="154">
        <f t="shared" si="1"/>
        <v>0</v>
      </c>
      <c r="T51" s="154">
        <f t="shared" si="1"/>
        <v>0</v>
      </c>
      <c r="U51" s="154">
        <f t="shared" si="1"/>
        <v>55595</v>
      </c>
      <c r="V51" s="154">
        <f t="shared" si="1"/>
        <v>0</v>
      </c>
      <c r="W51" s="154">
        <f t="shared" si="1"/>
        <v>602184</v>
      </c>
      <c r="X51" s="154">
        <f t="shared" si="1"/>
        <v>92000</v>
      </c>
      <c r="Y51" s="154">
        <f t="shared" si="1"/>
        <v>0</v>
      </c>
      <c r="Z51" s="154">
        <f t="shared" si="1"/>
        <v>445500</v>
      </c>
      <c r="AA51" s="154">
        <f t="shared" si="1"/>
        <v>61050</v>
      </c>
      <c r="AB51" s="154">
        <f t="shared" si="1"/>
        <v>0</v>
      </c>
      <c r="AC51" s="154">
        <f t="shared" si="1"/>
        <v>59400</v>
      </c>
      <c r="AD51" s="154">
        <f t="shared" si="1"/>
        <v>0</v>
      </c>
      <c r="AE51" s="154">
        <f t="shared" si="1"/>
        <v>0</v>
      </c>
      <c r="AF51" s="154"/>
      <c r="AG51" s="153">
        <f>E51+F51+G51+H51+I51+J51+K51+L51+M51+N51+O51+P51+Q51+R51+S51+T51+U51+V51+W51+X51+Y51+Z51+AA51+AB51+AC51+AD51+AE51+AF51</f>
        <v>2442124</v>
      </c>
    </row>
  </sheetData>
  <mergeCells count="5">
    <mergeCell ref="B1:AG1"/>
    <mergeCell ref="B2:AG2"/>
    <mergeCell ref="B49:C49"/>
    <mergeCell ref="B50:C50"/>
    <mergeCell ref="B51:C51"/>
  </mergeCells>
  <conditionalFormatting sqref="D3">
    <cfRule type="duplicateValues" dxfId="2506" priority="5355"/>
  </conditionalFormatting>
  <conditionalFormatting sqref="D3">
    <cfRule type="duplicateValues" dxfId="2505" priority="5353"/>
    <cfRule type="duplicateValues" dxfId="2504" priority="5354"/>
  </conditionalFormatting>
  <conditionalFormatting sqref="D3">
    <cfRule type="duplicateValues" dxfId="2503" priority="5352"/>
  </conditionalFormatting>
  <conditionalFormatting sqref="D3">
    <cfRule type="duplicateValues" dxfId="2502" priority="5350"/>
    <cfRule type="duplicateValues" dxfId="2501" priority="5351"/>
  </conditionalFormatting>
  <conditionalFormatting sqref="D3:D4">
    <cfRule type="duplicateValues" dxfId="2500" priority="19412"/>
  </conditionalFormatting>
  <conditionalFormatting sqref="D4">
    <cfRule type="duplicateValues" dxfId="2499" priority="19413"/>
  </conditionalFormatting>
  <conditionalFormatting sqref="D4">
    <cfRule type="duplicateValues" dxfId="2498" priority="19414"/>
    <cfRule type="duplicateValues" dxfId="2497" priority="19415"/>
  </conditionalFormatting>
  <conditionalFormatting sqref="D3:D4">
    <cfRule type="duplicateValues" dxfId="2496" priority="19417"/>
  </conditionalFormatting>
  <conditionalFormatting sqref="D49">
    <cfRule type="duplicateValues" dxfId="2495" priority="3427"/>
  </conditionalFormatting>
  <conditionalFormatting sqref="D49">
    <cfRule type="duplicateValues" dxfId="2494" priority="3426"/>
  </conditionalFormatting>
  <conditionalFormatting sqref="D49">
    <cfRule type="duplicateValues" dxfId="2493" priority="3425"/>
  </conditionalFormatting>
  <conditionalFormatting sqref="D49">
    <cfRule type="duplicateValues" dxfId="2492" priority="3428"/>
    <cfRule type="duplicateValues" dxfId="2491" priority="3429"/>
  </conditionalFormatting>
  <conditionalFormatting sqref="D49">
    <cfRule type="duplicateValues" dxfId="2490" priority="3430"/>
  </conditionalFormatting>
  <conditionalFormatting sqref="D50:D51">
    <cfRule type="duplicateValues" dxfId="2489" priority="3431"/>
  </conditionalFormatting>
  <conditionalFormatting sqref="D49:D51">
    <cfRule type="duplicateValues" dxfId="2488" priority="3424" stopIfTrue="1"/>
  </conditionalFormatting>
  <conditionalFormatting sqref="D49:D51">
    <cfRule type="duplicateValues" dxfId="2487" priority="3423" stopIfTrue="1"/>
  </conditionalFormatting>
  <conditionalFormatting sqref="D49:D51">
    <cfRule type="duplicateValues" dxfId="2486" priority="3421" stopIfTrue="1"/>
    <cfRule type="duplicateValues" dxfId="2485" priority="3422" stopIfTrue="1"/>
  </conditionalFormatting>
  <conditionalFormatting sqref="D49:D51">
    <cfRule type="duplicateValues" dxfId="2484" priority="3420" stopIfTrue="1"/>
  </conditionalFormatting>
  <conditionalFormatting sqref="D49:D51">
    <cfRule type="duplicateValues" dxfId="2483" priority="3419" stopIfTrue="1"/>
  </conditionalFormatting>
  <conditionalFormatting sqref="D49:D51">
    <cfRule type="duplicateValues" dxfId="2482" priority="3418" stopIfTrue="1"/>
  </conditionalFormatting>
  <conditionalFormatting sqref="D49:D51">
    <cfRule type="duplicateValues" dxfId="2481" priority="3417" stopIfTrue="1"/>
  </conditionalFormatting>
  <conditionalFormatting sqref="D49:D51">
    <cfRule type="duplicateValues" dxfId="2480" priority="3416" stopIfTrue="1"/>
  </conditionalFormatting>
  <conditionalFormatting sqref="D49:D51">
    <cfRule type="duplicateValues" dxfId="2479" priority="3415" stopIfTrue="1"/>
  </conditionalFormatting>
  <conditionalFormatting sqref="D49:D51">
    <cfRule type="duplicateValues" dxfId="2478" priority="3414" stopIfTrue="1"/>
  </conditionalFormatting>
  <conditionalFormatting sqref="D49:D51">
    <cfRule type="duplicateValues" dxfId="2477" priority="3405" stopIfTrue="1"/>
  </conditionalFormatting>
  <conditionalFormatting sqref="D49:D51">
    <cfRule type="duplicateValues" dxfId="2476" priority="3406" stopIfTrue="1"/>
  </conditionalFormatting>
  <conditionalFormatting sqref="D49:D51">
    <cfRule type="duplicateValues" dxfId="2475" priority="5885" stopIfTrue="1"/>
    <cfRule type="duplicateValues" dxfId="2474" priority="5886" stopIfTrue="1"/>
    <cfRule type="duplicateValues" dxfId="2473" priority="5887" stopIfTrue="1"/>
    <cfRule type="duplicateValues" dxfId="2472" priority="5888" stopIfTrue="1"/>
    <cfRule type="duplicateValues" dxfId="2471" priority="5889" stopIfTrue="1"/>
  </conditionalFormatting>
  <conditionalFormatting sqref="D48">
    <cfRule type="duplicateValues" dxfId="2470" priority="3299" stopIfTrue="1"/>
  </conditionalFormatting>
  <conditionalFormatting sqref="D48">
    <cfRule type="duplicateValues" dxfId="2469" priority="3301" stopIfTrue="1"/>
    <cfRule type="duplicateValues" dxfId="2468" priority="3302" stopIfTrue="1"/>
  </conditionalFormatting>
  <conditionalFormatting sqref="D48">
    <cfRule type="duplicateValues" dxfId="2467" priority="3303" stopIfTrue="1"/>
    <cfRule type="duplicateValues" dxfId="2466" priority="3304" stopIfTrue="1"/>
    <cfRule type="duplicateValues" dxfId="2465" priority="3305" stopIfTrue="1"/>
  </conditionalFormatting>
  <conditionalFormatting sqref="D48">
    <cfRule type="duplicateValues" dxfId="2464" priority="3306" stopIfTrue="1"/>
    <cfRule type="duplicateValues" dxfId="2463" priority="3307" stopIfTrue="1"/>
    <cfRule type="duplicateValues" dxfId="2462" priority="3308" stopIfTrue="1"/>
    <cfRule type="duplicateValues" dxfId="2461" priority="3309" stopIfTrue="1"/>
    <cfRule type="duplicateValues" dxfId="2460" priority="3310" stopIfTrue="1"/>
  </conditionalFormatting>
  <conditionalFormatting sqref="D5">
    <cfRule type="duplicateValues" dxfId="2459" priority="3254" stopIfTrue="1"/>
  </conditionalFormatting>
  <conditionalFormatting sqref="D5">
    <cfRule type="duplicateValues" dxfId="2458" priority="3255"/>
  </conditionalFormatting>
  <conditionalFormatting sqref="D5">
    <cfRule type="duplicateValues" dxfId="2457" priority="3256" stopIfTrue="1"/>
  </conditionalFormatting>
  <conditionalFormatting sqref="D5">
    <cfRule type="duplicateValues" dxfId="2456" priority="3251" stopIfTrue="1"/>
    <cfRule type="duplicateValues" dxfId="2455" priority="3252" stopIfTrue="1"/>
    <cfRule type="duplicateValues" dxfId="2454" priority="3253" stopIfTrue="1"/>
  </conditionalFormatting>
  <conditionalFormatting sqref="D5">
    <cfRule type="duplicateValues" dxfId="2453" priority="3250" stopIfTrue="1"/>
  </conditionalFormatting>
  <conditionalFormatting sqref="D5">
    <cfRule type="duplicateValues" dxfId="2452" priority="3248" stopIfTrue="1"/>
    <cfRule type="duplicateValues" dxfId="2451" priority="3249" stopIfTrue="1"/>
  </conditionalFormatting>
  <conditionalFormatting sqref="D5">
    <cfRule type="duplicateValues" dxfId="2450" priority="3247" stopIfTrue="1"/>
  </conditionalFormatting>
  <conditionalFormatting sqref="D5">
    <cfRule type="duplicateValues" dxfId="2449" priority="3243" stopIfTrue="1"/>
  </conditionalFormatting>
  <conditionalFormatting sqref="D5">
    <cfRule type="duplicateValues" dxfId="2448" priority="3244" stopIfTrue="1"/>
  </conditionalFormatting>
  <conditionalFormatting sqref="D5">
    <cfRule type="duplicateValues" dxfId="2447" priority="3245" stopIfTrue="1"/>
    <cfRule type="duplicateValues" dxfId="2446" priority="3246" stopIfTrue="1"/>
  </conditionalFormatting>
  <conditionalFormatting sqref="D5">
    <cfRule type="duplicateValues" dxfId="2445" priority="3242" stopIfTrue="1"/>
  </conditionalFormatting>
  <conditionalFormatting sqref="D5">
    <cfRule type="duplicateValues" dxfId="2444" priority="3240" stopIfTrue="1"/>
  </conditionalFormatting>
  <conditionalFormatting sqref="D5">
    <cfRule type="duplicateValues" dxfId="2443" priority="3238" stopIfTrue="1"/>
    <cfRule type="duplicateValues" dxfId="2442" priority="3239" stopIfTrue="1"/>
    <cfRule type="duplicateValues" dxfId="2441" priority="3241" stopIfTrue="1"/>
  </conditionalFormatting>
  <conditionalFormatting sqref="D5">
    <cfRule type="duplicateValues" dxfId="2440" priority="3227" stopIfTrue="1"/>
  </conditionalFormatting>
  <conditionalFormatting sqref="D48:D1048576 D1:D5">
    <cfRule type="duplicateValues" dxfId="2439" priority="1512"/>
  </conditionalFormatting>
  <conditionalFormatting sqref="D48:D1048576">
    <cfRule type="duplicateValues" dxfId="2438" priority="973"/>
  </conditionalFormatting>
  <conditionalFormatting sqref="D10 D21 D24:D47">
    <cfRule type="duplicateValues" dxfId="2437" priority="324"/>
  </conditionalFormatting>
  <conditionalFormatting sqref="D10 D21 D24:D47">
    <cfRule type="duplicateValues" dxfId="2436" priority="323" stopIfTrue="1"/>
  </conditionalFormatting>
  <conditionalFormatting sqref="D10 D21 D24:D47">
    <cfRule type="duplicateValues" dxfId="2435" priority="321" stopIfTrue="1"/>
    <cfRule type="duplicateValues" dxfId="2434" priority="322" stopIfTrue="1"/>
  </conditionalFormatting>
  <conditionalFormatting sqref="D10 D21 D24:D47">
    <cfRule type="duplicateValues" dxfId="2433" priority="318" stopIfTrue="1"/>
    <cfRule type="duplicateValues" dxfId="2432" priority="319" stopIfTrue="1"/>
    <cfRule type="duplicateValues" dxfId="2431" priority="320" stopIfTrue="1"/>
  </conditionalFormatting>
  <conditionalFormatting sqref="D10 D21 D24:D47">
    <cfRule type="duplicateValues" dxfId="2430" priority="313" stopIfTrue="1"/>
    <cfRule type="duplicateValues" dxfId="2429" priority="314" stopIfTrue="1"/>
    <cfRule type="duplicateValues" dxfId="2428" priority="315" stopIfTrue="1"/>
    <cfRule type="duplicateValues" dxfId="2427" priority="316" stopIfTrue="1"/>
    <cfRule type="duplicateValues" dxfId="2426" priority="317" stopIfTrue="1"/>
  </conditionalFormatting>
  <conditionalFormatting sqref="D52:D21431 D3:D4">
    <cfRule type="duplicateValues" dxfId="2425" priority="620997"/>
  </conditionalFormatting>
  <conditionalFormatting sqref="D52:D21431 D1:D4">
    <cfRule type="duplicateValues" dxfId="2424" priority="620999" stopIfTrue="1"/>
  </conditionalFormatting>
  <conditionalFormatting sqref="D52:D21431">
    <cfRule type="duplicateValues" dxfId="2423" priority="621001" stopIfTrue="1"/>
  </conditionalFormatting>
  <conditionalFormatting sqref="D52:D21431 D1:D4">
    <cfRule type="duplicateValues" dxfId="2422" priority="621002" stopIfTrue="1"/>
    <cfRule type="duplicateValues" dxfId="2421" priority="621003" stopIfTrue="1"/>
  </conditionalFormatting>
  <conditionalFormatting sqref="D52:D21431 D1:D4">
    <cfRule type="duplicateValues" dxfId="2420" priority="621006" stopIfTrue="1"/>
    <cfRule type="duplicateValues" dxfId="2419" priority="621007" stopIfTrue="1"/>
    <cfRule type="duplicateValues" dxfId="2418" priority="621008" stopIfTrue="1"/>
  </conditionalFormatting>
  <conditionalFormatting sqref="D49:D21431 D1:D4">
    <cfRule type="duplicateValues" dxfId="2417" priority="621012" stopIfTrue="1"/>
  </conditionalFormatting>
  <conditionalFormatting sqref="D6:D9">
    <cfRule type="duplicateValues" dxfId="2416" priority="36"/>
  </conditionalFormatting>
  <conditionalFormatting sqref="D6:D9">
    <cfRule type="duplicateValues" dxfId="2415" priority="35" stopIfTrue="1"/>
  </conditionalFormatting>
  <conditionalFormatting sqref="D6:D9">
    <cfRule type="duplicateValues" dxfId="2414" priority="33" stopIfTrue="1"/>
    <cfRule type="duplicateValues" dxfId="2413" priority="34" stopIfTrue="1"/>
  </conditionalFormatting>
  <conditionalFormatting sqref="D6:D9">
    <cfRule type="duplicateValues" dxfId="2412" priority="30" stopIfTrue="1"/>
    <cfRule type="duplicateValues" dxfId="2411" priority="31" stopIfTrue="1"/>
    <cfRule type="duplicateValues" dxfId="2410" priority="32" stopIfTrue="1"/>
  </conditionalFormatting>
  <conditionalFormatting sqref="D6:D9">
    <cfRule type="duplicateValues" dxfId="2409" priority="25" stopIfTrue="1"/>
    <cfRule type="duplicateValues" dxfId="2408" priority="26" stopIfTrue="1"/>
    <cfRule type="duplicateValues" dxfId="2407" priority="27" stopIfTrue="1"/>
    <cfRule type="duplicateValues" dxfId="2406" priority="28" stopIfTrue="1"/>
    <cfRule type="duplicateValues" dxfId="2405" priority="29" stopIfTrue="1"/>
  </conditionalFormatting>
  <conditionalFormatting sqref="D11:D20">
    <cfRule type="duplicateValues" dxfId="2404" priority="24"/>
  </conditionalFormatting>
  <conditionalFormatting sqref="D11:D20">
    <cfRule type="duplicateValues" dxfId="2403" priority="23" stopIfTrue="1"/>
  </conditionalFormatting>
  <conditionalFormatting sqref="D11:D20">
    <cfRule type="duplicateValues" dxfId="2402" priority="21" stopIfTrue="1"/>
    <cfRule type="duplicateValues" dxfId="2401" priority="22" stopIfTrue="1"/>
  </conditionalFormatting>
  <conditionalFormatting sqref="D11:D20">
    <cfRule type="duplicateValues" dxfId="2400" priority="18" stopIfTrue="1"/>
    <cfRule type="duplicateValues" dxfId="2399" priority="19" stopIfTrue="1"/>
    <cfRule type="duplicateValues" dxfId="2398" priority="20" stopIfTrue="1"/>
  </conditionalFormatting>
  <conditionalFormatting sqref="D11:D20">
    <cfRule type="duplicateValues" dxfId="2397" priority="13" stopIfTrue="1"/>
    <cfRule type="duplicateValues" dxfId="2396" priority="14" stopIfTrue="1"/>
    <cfRule type="duplicateValues" dxfId="2395" priority="15" stopIfTrue="1"/>
    <cfRule type="duplicateValues" dxfId="2394" priority="16" stopIfTrue="1"/>
    <cfRule type="duplicateValues" dxfId="2393" priority="17" stopIfTrue="1"/>
  </conditionalFormatting>
  <conditionalFormatting sqref="D22:D23">
    <cfRule type="duplicateValues" dxfId="2392" priority="12"/>
  </conditionalFormatting>
  <conditionalFormatting sqref="D22:D23">
    <cfRule type="duplicateValues" dxfId="2391" priority="11" stopIfTrue="1"/>
  </conditionalFormatting>
  <conditionalFormatting sqref="D22:D23">
    <cfRule type="duplicateValues" dxfId="2390" priority="9" stopIfTrue="1"/>
    <cfRule type="duplicateValues" dxfId="2389" priority="10" stopIfTrue="1"/>
  </conditionalFormatting>
  <conditionalFormatting sqref="D22:D23">
    <cfRule type="duplicateValues" dxfId="2388" priority="6" stopIfTrue="1"/>
    <cfRule type="duplicateValues" dxfId="2387" priority="7" stopIfTrue="1"/>
    <cfRule type="duplicateValues" dxfId="2386" priority="8" stopIfTrue="1"/>
  </conditionalFormatting>
  <conditionalFormatting sqref="D22:D23">
    <cfRule type="duplicateValues" dxfId="2385" priority="1" stopIfTrue="1"/>
    <cfRule type="duplicateValues" dxfId="2384" priority="2" stopIfTrue="1"/>
    <cfRule type="duplicateValues" dxfId="2383" priority="3" stopIfTrue="1"/>
    <cfRule type="duplicateValues" dxfId="2382" priority="4" stopIfTrue="1"/>
    <cfRule type="duplicateValues" dxfId="2381" priority="5" stopIfTrue="1"/>
  </conditionalFormatting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74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N15" sqref="N15"/>
    </sheetView>
  </sheetViews>
  <sheetFormatPr defaultRowHeight="18.75" customHeight="1" x14ac:dyDescent="0.25"/>
  <cols>
    <col min="1" max="1" width="10.42578125" style="204" customWidth="1"/>
    <col min="2" max="2" width="13.28515625" style="459" customWidth="1"/>
    <col min="3" max="3" width="34.140625" style="86" customWidth="1"/>
    <col min="4" max="4" width="11.28515625" style="86" customWidth="1"/>
    <col min="5" max="5" width="8.140625" style="86" customWidth="1"/>
    <col min="6" max="6" width="7.85546875" style="86" customWidth="1"/>
    <col min="7" max="8" width="7.85546875" style="86" hidden="1" customWidth="1"/>
    <col min="9" max="12" width="7.85546875" style="86" customWidth="1"/>
    <col min="13" max="13" width="7.85546875" style="86" hidden="1" customWidth="1"/>
    <col min="14" max="15" width="7.7109375" style="86" customWidth="1"/>
    <col min="16" max="16" width="7.28515625" style="86" customWidth="1"/>
    <col min="17" max="17" width="8.140625" style="86" customWidth="1"/>
    <col min="18" max="18" width="7.28515625" style="86" customWidth="1"/>
    <col min="19" max="19" width="7" style="86" customWidth="1"/>
    <col min="20" max="20" width="6.85546875" style="86" customWidth="1"/>
    <col min="21" max="21" width="6.140625" style="86" customWidth="1"/>
    <col min="22" max="22" width="6.5703125" style="86" customWidth="1"/>
    <col min="23" max="23" width="7.85546875" style="86" customWidth="1"/>
    <col min="24" max="24" width="8.140625" style="86" customWidth="1"/>
    <col min="25" max="25" width="7" style="86" hidden="1" customWidth="1"/>
    <col min="26" max="26" width="5.85546875" style="86" customWidth="1"/>
    <col min="27" max="27" width="7.28515625" style="86" customWidth="1"/>
    <col min="28" max="28" width="7" style="86" customWidth="1"/>
    <col min="29" max="32" width="8.42578125" style="86" customWidth="1"/>
    <col min="33" max="35" width="7.85546875" style="86" customWidth="1"/>
    <col min="36" max="36" width="59.7109375" style="86" customWidth="1"/>
  </cols>
  <sheetData>
    <row r="1" spans="1:38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L1" s="4"/>
    </row>
    <row r="2" spans="1:38" s="3" customFormat="1" ht="25.5" customHeight="1" x14ac:dyDescent="0.25">
      <c r="A2" s="689" t="s">
        <v>15029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L2" s="4"/>
    </row>
    <row r="3" spans="1:38" s="3" customFormat="1" ht="18.75" customHeight="1" x14ac:dyDescent="0.25">
      <c r="A3" s="277"/>
      <c r="B3" s="45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4"/>
      <c r="AL3" s="4"/>
    </row>
    <row r="4" spans="1:38" s="3" customFormat="1" ht="81.75" customHeight="1" x14ac:dyDescent="0.25">
      <c r="A4" s="473" t="s">
        <v>6368</v>
      </c>
      <c r="B4" s="456" t="s">
        <v>9787</v>
      </c>
      <c r="C4" s="9" t="s">
        <v>4</v>
      </c>
      <c r="D4" s="9" t="s">
        <v>5</v>
      </c>
      <c r="E4" s="50" t="s">
        <v>6428</v>
      </c>
      <c r="F4" s="10" t="s">
        <v>6432</v>
      </c>
      <c r="G4" s="50" t="s">
        <v>6430</v>
      </c>
      <c r="H4" s="50" t="s">
        <v>6431</v>
      </c>
      <c r="I4" s="485" t="s">
        <v>16673</v>
      </c>
      <c r="J4" s="50" t="s">
        <v>16377</v>
      </c>
      <c r="K4" s="50" t="s">
        <v>16674</v>
      </c>
      <c r="L4" s="50" t="s">
        <v>16675</v>
      </c>
      <c r="M4" s="50" t="s">
        <v>16672</v>
      </c>
      <c r="N4" s="50" t="s">
        <v>16676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6467</v>
      </c>
      <c r="AE4" s="10" t="s">
        <v>6463</v>
      </c>
      <c r="AF4" s="10" t="s">
        <v>6468</v>
      </c>
      <c r="AG4" s="254" t="s">
        <v>6410</v>
      </c>
      <c r="AH4" s="254" t="s">
        <v>6411</v>
      </c>
      <c r="AI4" s="324" t="s">
        <v>6420</v>
      </c>
      <c r="AJ4" s="10" t="s">
        <v>6369</v>
      </c>
      <c r="AL4" s="4"/>
    </row>
    <row r="5" spans="1:38" ht="18.75" customHeight="1" x14ac:dyDescent="0.25">
      <c r="A5" s="401">
        <v>45323</v>
      </c>
      <c r="B5" s="441" t="s">
        <v>16998</v>
      </c>
      <c r="C5" s="353" t="s">
        <v>17119</v>
      </c>
      <c r="D5" s="19" t="s">
        <v>16724</v>
      </c>
      <c r="E5" s="28"/>
      <c r="F5" s="28"/>
      <c r="G5" s="28"/>
      <c r="H5" s="28"/>
      <c r="I5" s="28"/>
      <c r="J5" s="28">
        <v>11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</row>
    <row r="6" spans="1:38" ht="18.75" customHeight="1" x14ac:dyDescent="0.25">
      <c r="A6" s="401"/>
      <c r="B6" s="441" t="s">
        <v>6913</v>
      </c>
      <c r="C6" s="353" t="str">
        <f>+IFERROR(INDEX('Mã KH'!$C$3:$C$4984,MATCH('Xuất đổi -T1'!$B6,'Mã KH'!$A$3:$A$4984,0)),"")</f>
        <v>Tòa DIAMOND GOLDMART City 136 Hồ Tùng Mậu, P.Phú Diễn, Q.Bắc Từ Liêm, HN</v>
      </c>
      <c r="D6" s="19" t="s">
        <v>16724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1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>
        <v>2</v>
      </c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8" ht="18.75" customHeight="1" x14ac:dyDescent="0.25">
      <c r="A7" s="401"/>
      <c r="B7" s="441" t="s">
        <v>6922</v>
      </c>
      <c r="C7" s="353" t="str">
        <f>+IFERROR(INDEX('Mã KH'!$C$3:$C$4984,MATCH('Xuất đổi -T1'!$B7,'Mã KH'!$A$3:$A$4984,0)),"")</f>
        <v>222 Trần Duy Hưng, Trung Hòa, Cầu Giấy, HN</v>
      </c>
      <c r="D7" s="19" t="s">
        <v>16724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>
        <v>7</v>
      </c>
      <c r="P7" s="28"/>
      <c r="Q7" s="28"/>
      <c r="R7" s="28"/>
      <c r="S7" s="28"/>
      <c r="T7" s="28"/>
      <c r="U7" s="28"/>
      <c r="V7" s="28"/>
      <c r="W7" s="28"/>
      <c r="X7" s="28">
        <v>1</v>
      </c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8" ht="18.75" customHeight="1" x14ac:dyDescent="0.25">
      <c r="A8" s="401">
        <v>45325</v>
      </c>
      <c r="B8" s="441" t="s">
        <v>17246</v>
      </c>
      <c r="C8" s="353" t="str">
        <f>+IFERROR(INDEX('Mã KH'!$C$3:$C$4984,MATCH('Xuất đổi -T1'!$B8,'Mã KH'!$A$3:$A$4984,0)),"")</f>
        <v>Số 23, Liền kề 11, Khu đô thị Xa La, Phường Phúc La, Quận Hà Đông, Thành phố Hà Nội, Việt Nam</v>
      </c>
      <c r="D8" s="19" t="s">
        <v>16724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>
        <v>2</v>
      </c>
      <c r="P8" s="28"/>
      <c r="Q8" s="28"/>
      <c r="R8" s="28">
        <v>1</v>
      </c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8" ht="18.75" customHeight="1" x14ac:dyDescent="0.25">
      <c r="A9" s="401"/>
      <c r="B9" s="441" t="s">
        <v>17229</v>
      </c>
      <c r="C9" s="353" t="str">
        <f>+IFERROR(INDEX('Mã KH'!$C$3:$C$4984,MATCH('Xuất đổi -T1'!$B9,'Mã KH'!$A$3:$A$4984,0)),"")</f>
        <v>Tập thể kho 708 , Ngọc Hồi , Thanh Trì , Hà Nội</v>
      </c>
      <c r="D9" s="19" t="s">
        <v>16724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4</v>
      </c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8" ht="18.75" customHeight="1" x14ac:dyDescent="0.25">
      <c r="A10" s="401"/>
      <c r="B10" s="441" t="s">
        <v>17233</v>
      </c>
      <c r="C10" s="353" t="str">
        <f>+IFERROR(INDEX('Mã KH'!$C$3:$C$4984,MATCH('Xuất đổi -T1'!$B10,'Mã KH'!$A$3:$A$4984,0)),"")</f>
        <v>Tòa 143 Trần Phú , Hà Đông, TP. Hà Nội</v>
      </c>
      <c r="D10" s="19" t="s">
        <v>16724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>
        <v>1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8" ht="18.75" customHeight="1" x14ac:dyDescent="0.25">
      <c r="A11" s="401"/>
      <c r="B11" s="441"/>
      <c r="C11" s="353" t="str">
        <f>+IFERROR(INDEX('Mã KH'!$C$3:$C$4984,MATCH('Xuất đổi -T1'!$B11,'Mã KH'!$A$3:$A$4984,0)),"")</f>
        <v/>
      </c>
      <c r="D11" s="19" t="s">
        <v>16724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8" ht="18.75" customHeight="1" x14ac:dyDescent="0.25">
      <c r="A12" s="401"/>
      <c r="B12" s="441"/>
      <c r="C12" s="353" t="str">
        <f>+IFERROR(INDEX('Mã KH'!$C$3:$C$4984,MATCH('Xuất đổi -T1'!$B12,'Mã KH'!$A$3:$A$4984,0)),"")</f>
        <v/>
      </c>
      <c r="D12" s="19" t="s">
        <v>16724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8" ht="18.75" customHeight="1" x14ac:dyDescent="0.25">
      <c r="A13" s="401"/>
      <c r="B13" s="441"/>
      <c r="C13" s="353" t="str">
        <f>+IFERROR(INDEX('Mã KH'!$C$3:$C$4984,MATCH('Xuất đổi -T1'!$B13,'Mã KH'!$A$3:$A$4984,0)),"")</f>
        <v/>
      </c>
      <c r="D13" s="19" t="s">
        <v>16724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8" ht="18.75" customHeight="1" x14ac:dyDescent="0.25">
      <c r="A14" s="401"/>
      <c r="B14" s="441"/>
      <c r="C14" s="353" t="str">
        <f>+IFERROR(INDEX('Mã KH'!$C$3:$C$4984,MATCH('Xuất đổi -T1'!$B14,'Mã KH'!$A$3:$A$4984,0)),"")</f>
        <v/>
      </c>
      <c r="D14" s="19" t="s">
        <v>16724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8" ht="18.75" customHeight="1" x14ac:dyDescent="0.25">
      <c r="A15" s="401"/>
      <c r="B15" s="441"/>
      <c r="C15" s="353" t="str">
        <f>+IFERROR(INDEX('Mã KH'!$C$3:$C$4984,MATCH('Xuất đổi -T1'!$B15,'Mã KH'!$A$3:$A$4984,0)),"")</f>
        <v/>
      </c>
      <c r="D15" s="19" t="s">
        <v>16724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8" ht="18.75" customHeight="1" x14ac:dyDescent="0.25">
      <c r="A16" s="401"/>
      <c r="B16" s="441"/>
      <c r="C16" s="353" t="str">
        <f>+IFERROR(INDEX('Mã KH'!$C$3:$C$4984,MATCH('Xuất đổi -T1'!$B16,'Mã KH'!$A$3:$A$4984,0)),"")</f>
        <v/>
      </c>
      <c r="D16" s="19" t="s">
        <v>16724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18.75" customHeight="1" x14ac:dyDescent="0.25">
      <c r="A17" s="401"/>
      <c r="B17" s="431"/>
      <c r="C17" s="353" t="str">
        <f>+IFERROR(INDEX('Mã KH'!$C$3:$C$4984,MATCH('Xuất đổi -T1'!$B17,'Mã KH'!$A$3:$A$4984,0)),"")</f>
        <v/>
      </c>
      <c r="D17" s="19" t="s">
        <v>16724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18.75" customHeight="1" x14ac:dyDescent="0.25">
      <c r="A18" s="401"/>
      <c r="B18" s="441"/>
      <c r="C18" s="353" t="str">
        <f>+IFERROR(INDEX('Mã KH'!$C$3:$C$4984,MATCH('Xuất đổi -T1'!$B18,'Mã KH'!$A$3:$A$4984,0)),"")</f>
        <v/>
      </c>
      <c r="D18" s="19" t="s">
        <v>16724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18.75" customHeight="1" x14ac:dyDescent="0.25">
      <c r="A19" s="401"/>
      <c r="B19" s="441"/>
      <c r="C19" s="353" t="str">
        <f>+IFERROR(INDEX('Mã KH'!$C$3:$C$4984,MATCH('Xuất đổi -T1'!$B19,'Mã KH'!$A$3:$A$4984,0)),"")</f>
        <v/>
      </c>
      <c r="D19" s="19" t="s">
        <v>16724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18.75" customHeight="1" x14ac:dyDescent="0.25">
      <c r="A20" s="401"/>
      <c r="B20" s="441"/>
      <c r="C20" s="353" t="str">
        <f>+IFERROR(INDEX('Mã KH'!$C$3:$C$4984,MATCH('Xuất đổi -T1'!$B20,'Mã KH'!$A$3:$A$4984,0)),"")</f>
        <v/>
      </c>
      <c r="D20" s="19" t="s">
        <v>16724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18.75" customHeight="1" x14ac:dyDescent="0.25">
      <c r="A21" s="401"/>
      <c r="B21" s="441"/>
      <c r="C21" s="353" t="str">
        <f>+IFERROR(INDEX('Mã KH'!$C$3:$C$4984,MATCH('Xuất đổi -T1'!$B21,'Mã KH'!$A$3:$A$4984,0)),"")</f>
        <v/>
      </c>
      <c r="D21" s="19" t="s">
        <v>16724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18.75" customHeight="1" x14ac:dyDescent="0.25">
      <c r="A22" s="401"/>
      <c r="B22" s="441"/>
      <c r="C22" s="353" t="str">
        <f>+IFERROR(INDEX('Mã KH'!$C$3:$C$4984,MATCH('Xuất đổi -T1'!$B22,'Mã KH'!$A$3:$A$4984,0)),"")</f>
        <v/>
      </c>
      <c r="D22" s="19" t="s">
        <v>16724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18.75" customHeight="1" x14ac:dyDescent="0.25">
      <c r="A23" s="401"/>
      <c r="B23" s="441"/>
      <c r="C23" s="353" t="str">
        <f>+IFERROR(INDEX('Mã KH'!$C$3:$C$4984,MATCH('Xuất đổi -T1'!$B23,'Mã KH'!$A$3:$A$4984,0)),"")</f>
        <v/>
      </c>
      <c r="D23" s="19" t="s">
        <v>16724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18.75" customHeight="1" x14ac:dyDescent="0.25">
      <c r="A24" s="401"/>
      <c r="B24" s="441"/>
      <c r="C24" s="353" t="str">
        <f>+IFERROR(INDEX('Mã KH'!$C$3:$C$4984,MATCH('Xuất đổi -T1'!$B24,'Mã KH'!$A$3:$A$4984,0)),"")</f>
        <v/>
      </c>
      <c r="D24" s="19" t="s">
        <v>16724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ht="18.75" customHeight="1" x14ac:dyDescent="0.25">
      <c r="A25" s="401"/>
      <c r="B25" s="441"/>
      <c r="C25" s="353" t="str">
        <f>+IFERROR(INDEX('Mã KH'!$C$3:$C$4984,MATCH('Xuất đổi -T1'!$B25,'Mã KH'!$A$3:$A$4984,0)),"")</f>
        <v/>
      </c>
      <c r="D25" s="19" t="s">
        <v>16724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ht="18.75" customHeight="1" x14ac:dyDescent="0.25">
      <c r="A26" s="401"/>
      <c r="B26" s="441"/>
      <c r="C26" s="353" t="str">
        <f>+IFERROR(INDEX('Mã KH'!$C$3:$C$4984,MATCH('Xuất đổi -T1'!$B26,'Mã KH'!$A$3:$A$4984,0)),"")</f>
        <v/>
      </c>
      <c r="D26" s="19" t="s">
        <v>16724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18.75" customHeight="1" x14ac:dyDescent="0.25">
      <c r="A27" s="401"/>
      <c r="B27" s="441"/>
      <c r="C27" s="353" t="str">
        <f>+IFERROR(INDEX('Mã KH'!$C$3:$C$4984,MATCH('Xuất đổi -T1'!$B27,'Mã KH'!$A$3:$A$4984,0)),"")</f>
        <v/>
      </c>
      <c r="D27" s="19" t="s">
        <v>16724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18.75" customHeight="1" x14ac:dyDescent="0.25">
      <c r="A28" s="401"/>
      <c r="B28" s="441"/>
      <c r="C28" s="353" t="str">
        <f>+IFERROR(INDEX('Mã KH'!$C$3:$C$4984,MATCH('Xuất đổi -T1'!$B28,'Mã KH'!$A$3:$A$4984,0)),"")</f>
        <v/>
      </c>
      <c r="D28" s="19" t="s">
        <v>16724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18.75" customHeight="1" x14ac:dyDescent="0.25">
      <c r="A29" s="401"/>
      <c r="B29" s="441"/>
      <c r="C29" s="353" t="str">
        <f>+IFERROR(INDEX('Mã KH'!$C$3:$C$4984,MATCH('Xuất đổi -T1'!$B29,'Mã KH'!$A$3:$A$4984,0)),"")</f>
        <v/>
      </c>
      <c r="D29" s="19" t="s">
        <v>16724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18.75" customHeight="1" x14ac:dyDescent="0.25">
      <c r="A30" s="401"/>
      <c r="B30" s="441"/>
      <c r="C30" s="353" t="str">
        <f>+IFERROR(INDEX('Mã KH'!$C$3:$C$4984,MATCH('Xuất đổi -T1'!$B30,'Mã KH'!$A$3:$A$4984,0)),"")</f>
        <v/>
      </c>
      <c r="D30" s="19" t="s">
        <v>16724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18.75" customHeight="1" x14ac:dyDescent="0.25">
      <c r="A31" s="401"/>
      <c r="B31" s="441"/>
      <c r="C31" s="353" t="str">
        <f>+IFERROR(INDEX('Mã KH'!$C$3:$C$4984,MATCH('Xuất đổi -T1'!$B31,'Mã KH'!$A$3:$A$4984,0)),"")</f>
        <v/>
      </c>
      <c r="D31" s="19" t="s">
        <v>16724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18.75" customHeight="1" x14ac:dyDescent="0.25">
      <c r="A32" s="401"/>
      <c r="B32" s="441"/>
      <c r="C32" s="353" t="str">
        <f>+IFERROR(INDEX('Mã KH'!$C$3:$C$4984,MATCH('Xuất đổi -T1'!$B32,'Mã KH'!$A$3:$A$4984,0)),"")</f>
        <v/>
      </c>
      <c r="D32" s="19" t="s">
        <v>16724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18.75" customHeight="1" x14ac:dyDescent="0.25">
      <c r="A33" s="401"/>
      <c r="B33" s="441"/>
      <c r="C33" s="353" t="str">
        <f>+IFERROR(INDEX('Mã KH'!$C$3:$C$4984,MATCH('Xuất đổi -T1'!$B33,'Mã KH'!$A$3:$A$4984,0)),"")</f>
        <v/>
      </c>
      <c r="D33" s="19" t="s">
        <v>16724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18.75" customHeight="1" x14ac:dyDescent="0.25">
      <c r="A34" s="401"/>
      <c r="B34" s="441"/>
      <c r="C34" s="353" t="str">
        <f>+IFERROR(INDEX('Mã KH'!$C$3:$C$4984,MATCH('Xuất đổi -T1'!$B34,'Mã KH'!$A$3:$A$4984,0)),"")</f>
        <v/>
      </c>
      <c r="D34" s="19" t="s">
        <v>16724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18.75" customHeight="1" x14ac:dyDescent="0.25">
      <c r="A35" s="401"/>
      <c r="B35" s="441"/>
      <c r="C35" s="353" t="str">
        <f>+IFERROR(INDEX('Mã KH'!$C$3:$C$4984,MATCH('Xuất đổi -T1'!$B35,'Mã KH'!$A$3:$A$4984,0)),"")</f>
        <v/>
      </c>
      <c r="D35" s="19" t="s">
        <v>16724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18.75" customHeight="1" x14ac:dyDescent="0.25">
      <c r="A36" s="401"/>
      <c r="B36" s="441"/>
      <c r="C36" s="353" t="str">
        <f>+IFERROR(INDEX('Mã KH'!$C$3:$C$4984,MATCH('Xuất đổi -T1'!$B36,'Mã KH'!$A$3:$A$4984,0)),"")</f>
        <v/>
      </c>
      <c r="D36" s="19" t="s">
        <v>16724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ht="18.75" customHeight="1" x14ac:dyDescent="0.25">
      <c r="A37" s="401"/>
      <c r="B37" s="441"/>
      <c r="C37" s="353" t="str">
        <f>+IFERROR(INDEX('Mã KH'!$C$3:$C$4984,MATCH('Xuất đổi -T1'!$B37,'Mã KH'!$A$3:$A$4984,0)),"")</f>
        <v/>
      </c>
      <c r="D37" s="19" t="s">
        <v>16724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ht="18.75" customHeight="1" x14ac:dyDescent="0.25">
      <c r="A38" s="401"/>
      <c r="B38" s="441"/>
      <c r="C38" s="353" t="str">
        <f>+IFERROR(INDEX('Mã KH'!$C$3:$C$4984,MATCH('Xuất đổi -T1'!$B38,'Mã KH'!$A$3:$A$4984,0)),"")</f>
        <v/>
      </c>
      <c r="D38" s="19" t="s">
        <v>16724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ht="18.75" customHeight="1" x14ac:dyDescent="0.25">
      <c r="A39" s="401"/>
      <c r="B39" s="441"/>
      <c r="C39" s="353" t="str">
        <f>+IFERROR(INDEX('Mã KH'!$C$3:$C$4984,MATCH('Xuất đổi -T1'!$B39,'Mã KH'!$A$3:$A$4984,0)),"")</f>
        <v/>
      </c>
      <c r="D39" s="19" t="s">
        <v>16724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ht="18.75" customHeight="1" x14ac:dyDescent="0.25">
      <c r="A40" s="401"/>
      <c r="B40" s="441"/>
      <c r="C40" s="353" t="str">
        <f>+IFERROR(INDEX('Mã KH'!$C$3:$C$4984,MATCH('Xuất đổi -T1'!$B40,'Mã KH'!$A$3:$A$4984,0)),"")</f>
        <v/>
      </c>
      <c r="D40" s="19" t="s">
        <v>16724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ht="18.75" customHeight="1" x14ac:dyDescent="0.25">
      <c r="A41" s="401"/>
      <c r="B41" s="441"/>
      <c r="C41" s="353" t="str">
        <f>+IFERROR(INDEX('Mã KH'!$C$3:$C$4984,MATCH('Xuất đổi -T1'!$B41,'Mã KH'!$A$3:$A$4984,0)),"")</f>
        <v/>
      </c>
      <c r="D41" s="19" t="s">
        <v>16724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ht="18.75" customHeight="1" x14ac:dyDescent="0.25">
      <c r="A42" s="401"/>
      <c r="B42" s="441"/>
      <c r="C42" s="353" t="str">
        <f>+IFERROR(INDEX('Mã KH'!$C$3:$C$4984,MATCH('Xuất đổi -T1'!$B42,'Mã KH'!$A$3:$A$4984,0)),"")</f>
        <v/>
      </c>
      <c r="D42" s="19" t="s">
        <v>16724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ht="18.75" customHeight="1" x14ac:dyDescent="0.25">
      <c r="A43" s="401"/>
      <c r="B43" s="441"/>
      <c r="C43" s="353" t="str">
        <f>+IFERROR(INDEX('Mã KH'!$C$3:$C$4984,MATCH('Xuất đổi -T1'!$B43,'Mã KH'!$A$3:$A$4984,0)),"")</f>
        <v/>
      </c>
      <c r="D43" s="19" t="s">
        <v>16724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ht="18.75" customHeight="1" x14ac:dyDescent="0.25">
      <c r="A44" s="401"/>
      <c r="B44" s="441"/>
      <c r="C44" s="353" t="str">
        <f>+IFERROR(INDEX('Mã KH'!$C$3:$C$4984,MATCH('Xuất đổi -T1'!$B44,'Mã KH'!$A$3:$A$4984,0)),"")</f>
        <v/>
      </c>
      <c r="D44" s="19" t="s">
        <v>16724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ht="18.75" customHeight="1" x14ac:dyDescent="0.25">
      <c r="A45" s="401"/>
      <c r="B45" s="441"/>
      <c r="C45" s="353" t="str">
        <f>+IFERROR(INDEX('Mã KH'!$C$3:$C$4984,MATCH('Xuất đổi -T1'!$B45,'Mã KH'!$A$3:$A$4984,0)),"")</f>
        <v/>
      </c>
      <c r="D45" s="19" t="s">
        <v>16724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ht="18.75" customHeight="1" x14ac:dyDescent="0.25">
      <c r="A46" s="401"/>
      <c r="B46" s="441"/>
      <c r="C46" s="353" t="str">
        <f>+IFERROR(INDEX('Mã KH'!$C$3:$C$4984,MATCH('Xuất đổi -T1'!$B46,'Mã KH'!$A$3:$A$4984,0)),"")</f>
        <v/>
      </c>
      <c r="D46" s="19" t="s">
        <v>16724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ht="18.75" customHeight="1" x14ac:dyDescent="0.25">
      <c r="A47" s="401"/>
      <c r="B47" s="441"/>
      <c r="C47" s="353" t="str">
        <f>+IFERROR(INDEX('Mã KH'!$C$3:$C$4984,MATCH('Xuất đổi -T1'!$B47,'Mã KH'!$A$3:$A$4984,0)),"")</f>
        <v/>
      </c>
      <c r="D47" s="19" t="s">
        <v>16724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ht="18.75" customHeight="1" x14ac:dyDescent="0.25">
      <c r="A48" s="401"/>
      <c r="B48" s="441"/>
      <c r="C48" s="353" t="str">
        <f>+IFERROR(INDEX('Mã KH'!$C$3:$C$4984,MATCH('Xuất đổi -T1'!$B48,'Mã KH'!$A$3:$A$4984,0)),"")</f>
        <v/>
      </c>
      <c r="D48" s="19" t="s">
        <v>16724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ht="18.75" customHeight="1" x14ac:dyDescent="0.25">
      <c r="A49" s="401"/>
      <c r="B49" s="441"/>
      <c r="C49" s="353" t="str">
        <f>+IFERROR(INDEX('Mã KH'!$C$3:$C$4984,MATCH('Xuất đổi -T1'!$B49,'Mã KH'!$A$3:$A$4984,0)),"")</f>
        <v/>
      </c>
      <c r="D49" s="19" t="s">
        <v>16724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ht="18.75" customHeight="1" x14ac:dyDescent="0.25">
      <c r="A50" s="401"/>
      <c r="B50" s="441"/>
      <c r="C50" s="353" t="str">
        <f>+IFERROR(INDEX('Mã KH'!$C$3:$C$4984,MATCH('Xuất đổi -T1'!$B50,'Mã KH'!$A$3:$A$4984,0)),"")</f>
        <v/>
      </c>
      <c r="D50" s="19" t="s">
        <v>16724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ht="18.75" customHeight="1" x14ac:dyDescent="0.25">
      <c r="A51" s="401"/>
      <c r="B51" s="441"/>
      <c r="C51" s="353" t="str">
        <f>+IFERROR(INDEX('Mã KH'!$C$3:$C$4984,MATCH('Xuất đổi -T1'!$B51,'Mã KH'!$A$3:$A$4984,0)),"")</f>
        <v/>
      </c>
      <c r="D51" s="19" t="s">
        <v>16724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</row>
    <row r="52" spans="1:36" ht="18.75" customHeight="1" x14ac:dyDescent="0.25">
      <c r="A52" s="401"/>
      <c r="B52" s="441"/>
      <c r="C52" s="353" t="str">
        <f>+IFERROR(INDEX('Mã KH'!$C$3:$C$4984,MATCH('Xuất đổi -T1'!$B52,'Mã KH'!$A$3:$A$4984,0)),"")</f>
        <v/>
      </c>
      <c r="D52" s="19" t="s">
        <v>16724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</row>
    <row r="53" spans="1:36" ht="18.75" customHeight="1" x14ac:dyDescent="0.25">
      <c r="A53" s="401"/>
      <c r="B53" s="441"/>
      <c r="C53" s="353" t="str">
        <f>+IFERROR(INDEX('Mã KH'!$C$3:$C$4984,MATCH('Xuất đổi -T1'!$B53,'Mã KH'!$A$3:$A$4984,0)),"")</f>
        <v/>
      </c>
      <c r="D53" s="19" t="s">
        <v>16724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</row>
    <row r="54" spans="1:36" ht="18.75" customHeight="1" x14ac:dyDescent="0.25">
      <c r="A54" s="401"/>
      <c r="B54" s="441"/>
      <c r="C54" s="353" t="str">
        <f>+IFERROR(INDEX('Mã KH'!$C$3:$C$4984,MATCH('Xuất đổi -T1'!$B54,'Mã KH'!$A$3:$A$4984,0)),"")</f>
        <v/>
      </c>
      <c r="D54" s="19" t="s">
        <v>16724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</row>
    <row r="55" spans="1:36" ht="18.75" customHeight="1" x14ac:dyDescent="0.25">
      <c r="A55" s="401"/>
      <c r="B55" s="441"/>
      <c r="C55" s="353" t="str">
        <f>+IFERROR(INDEX('Mã KH'!$C$3:$C$4984,MATCH('Xuất đổi -T1'!$B55,'Mã KH'!$A$3:$A$4984,0)),"")</f>
        <v/>
      </c>
      <c r="D55" s="19" t="s">
        <v>16724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</row>
    <row r="56" spans="1:36" ht="18.75" customHeight="1" x14ac:dyDescent="0.25">
      <c r="A56" s="401"/>
      <c r="B56" s="441"/>
      <c r="C56" s="353" t="str">
        <f>+IFERROR(INDEX('Mã KH'!$C$3:$C$4984,MATCH('Xuất đổi -T1'!$B56,'Mã KH'!$A$3:$A$4984,0)),"")</f>
        <v/>
      </c>
      <c r="D56" s="19" t="s">
        <v>16724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</row>
    <row r="57" spans="1:36" ht="18.75" customHeight="1" x14ac:dyDescent="0.25">
      <c r="A57" s="401"/>
      <c r="B57" s="441"/>
      <c r="C57" s="353" t="str">
        <f>+IFERROR(INDEX('Mã KH'!$C$3:$C$4984,MATCH('Xuất đổi -T1'!$B57,'Mã KH'!$A$3:$A$4984,0)),"")</f>
        <v/>
      </c>
      <c r="D57" s="19" t="s">
        <v>16724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</row>
    <row r="58" spans="1:36" ht="18.75" customHeight="1" x14ac:dyDescent="0.25">
      <c r="A58" s="401"/>
      <c r="B58" s="441"/>
      <c r="C58" s="353" t="str">
        <f>+IFERROR(INDEX('Mã KH'!$C$3:$C$4984,MATCH('Xuất đổi -T1'!$B58,'Mã KH'!$A$3:$A$4984,0)),"")</f>
        <v/>
      </c>
      <c r="D58" s="19" t="s">
        <v>16724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</row>
    <row r="59" spans="1:36" ht="18.75" customHeight="1" x14ac:dyDescent="0.25">
      <c r="A59" s="401"/>
      <c r="B59" s="441"/>
      <c r="C59" s="353" t="str">
        <f>+IFERROR(INDEX('Mã KH'!$C$3:$C$4984,MATCH('Xuất đổi -T1'!$B59,'Mã KH'!$A$3:$A$4984,0)),"")</f>
        <v/>
      </c>
      <c r="D59" s="19" t="s">
        <v>16724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</row>
    <row r="60" spans="1:36" ht="18.75" customHeight="1" x14ac:dyDescent="0.25">
      <c r="A60" s="401"/>
      <c r="B60" s="441"/>
      <c r="C60" s="353" t="str">
        <f>+IFERROR(INDEX('Mã KH'!$C$3:$C$4984,MATCH('Xuất đổi -T1'!$B60,'Mã KH'!$A$3:$A$4984,0)),"")</f>
        <v/>
      </c>
      <c r="D60" s="19" t="s">
        <v>16724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</row>
    <row r="61" spans="1:36" ht="18.75" customHeight="1" x14ac:dyDescent="0.25">
      <c r="A61" s="401"/>
      <c r="B61" s="441"/>
      <c r="C61" s="353" t="str">
        <f>+IFERROR(INDEX('Mã KH'!$C$3:$C$4984,MATCH('Xuất đổi -T1'!$B61,'Mã KH'!$A$3:$A$4984,0)),"")</f>
        <v/>
      </c>
      <c r="D61" s="19" t="s">
        <v>16724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</row>
    <row r="62" spans="1:36" ht="18.75" customHeight="1" x14ac:dyDescent="0.25">
      <c r="A62" s="401"/>
      <c r="B62" s="441"/>
      <c r="C62" s="353" t="str">
        <f>+IFERROR(INDEX('Mã KH'!$C$3:$C$4984,MATCH('Xuất đổi -T1'!$B62,'Mã KH'!$A$3:$A$4984,0)),"")</f>
        <v/>
      </c>
      <c r="D62" s="19" t="s">
        <v>16724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</row>
    <row r="63" spans="1:36" ht="18.75" customHeight="1" x14ac:dyDescent="0.25">
      <c r="A63" s="401"/>
      <c r="B63" s="441"/>
      <c r="C63" s="353" t="str">
        <f>+IFERROR(INDEX('Mã KH'!$C$3:$C$4984,MATCH('Xuất đổi -T1'!$B63,'Mã KH'!$A$3:$A$4984,0)),"")</f>
        <v/>
      </c>
      <c r="D63" s="19" t="s">
        <v>16724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</row>
    <row r="64" spans="1:36" ht="18.75" customHeight="1" x14ac:dyDescent="0.25">
      <c r="A64" s="401"/>
      <c r="B64" s="441"/>
      <c r="C64" s="353" t="str">
        <f>+IFERROR(INDEX('Mã KH'!$C$3:$C$4984,MATCH('Xuất đổi -T1'!$B64,'Mã KH'!$A$3:$A$4984,0)),"")</f>
        <v/>
      </c>
      <c r="D64" s="19" t="s">
        <v>16724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</row>
    <row r="65" spans="1:36" ht="18.75" customHeight="1" x14ac:dyDescent="0.25">
      <c r="A65" s="401"/>
      <c r="B65" s="441"/>
      <c r="C65" s="353" t="str">
        <f>+IFERROR(INDEX('Mã KH'!$C$3:$C$4984,MATCH('Xuất đổi -T1'!$B65,'Mã KH'!$A$3:$A$4984,0)),"")</f>
        <v/>
      </c>
      <c r="D65" s="19" t="s">
        <v>16724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</row>
    <row r="66" spans="1:36" ht="18.75" customHeight="1" x14ac:dyDescent="0.25">
      <c r="A66" s="401"/>
      <c r="B66" s="441"/>
      <c r="C66" s="353" t="str">
        <f>+IFERROR(INDEX('Mã KH'!$C$3:$C$4984,MATCH('Xuất đổi -T1'!$B66,'Mã KH'!$A$3:$A$4984,0)),"")</f>
        <v/>
      </c>
      <c r="D66" s="19" t="s">
        <v>16724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</row>
    <row r="67" spans="1:36" ht="18.75" customHeight="1" x14ac:dyDescent="0.25">
      <c r="A67" s="401"/>
      <c r="B67" s="441"/>
      <c r="C67" s="353" t="str">
        <f>+IFERROR(INDEX('Mã KH'!$C$3:$C$4984,MATCH('Xuất đổi -T1'!$B67,'Mã KH'!$A$3:$A$4984,0)),"")</f>
        <v/>
      </c>
      <c r="D67" s="19" t="s">
        <v>16724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1:36" ht="18.75" customHeight="1" x14ac:dyDescent="0.25">
      <c r="A68" s="401"/>
      <c r="B68" s="441"/>
      <c r="C68" s="353" t="str">
        <f>+IFERROR(INDEX('Mã KH'!$C$3:$C$4984,MATCH('Xuất đổi -T1'!$B68,'Mã KH'!$A$3:$A$4984,0)),"")</f>
        <v/>
      </c>
      <c r="D68" s="19" t="s">
        <v>16724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</row>
    <row r="69" spans="1:36" ht="18.75" customHeight="1" x14ac:dyDescent="0.25">
      <c r="A69" s="401"/>
      <c r="B69" s="441"/>
      <c r="C69" s="353" t="str">
        <f>+IFERROR(INDEX('Mã KH'!$C$3:$C$4984,MATCH('Xuất đổi -T1'!$B69,'Mã KH'!$A$3:$A$4984,0)),"")</f>
        <v/>
      </c>
      <c r="D69" s="19" t="s">
        <v>16724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</row>
    <row r="70" spans="1:36" ht="18.75" customHeight="1" x14ac:dyDescent="0.25">
      <c r="A70" s="401"/>
      <c r="B70" s="441"/>
      <c r="C70" s="353" t="str">
        <f>+IFERROR(INDEX('Mã KH'!$C$3:$C$4984,MATCH('Xuất đổi -T1'!$B70,'Mã KH'!$A$3:$A$4984,0)),"")</f>
        <v/>
      </c>
      <c r="D70" s="19" t="s">
        <v>16724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</row>
    <row r="71" spans="1:36" ht="18.75" customHeight="1" x14ac:dyDescent="0.25">
      <c r="A71" s="401"/>
      <c r="B71" s="441"/>
      <c r="C71" s="353" t="str">
        <f>+IFERROR(INDEX('Mã KH'!$C$3:$C$4984,MATCH('Xuất đổi -T1'!$B71,'Mã KH'!$A$3:$A$4984,0)),"")</f>
        <v/>
      </c>
      <c r="D71" s="19" t="s">
        <v>16724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</row>
    <row r="72" spans="1:36" ht="18.75" customHeight="1" x14ac:dyDescent="0.25">
      <c r="A72" s="757" t="s">
        <v>16962</v>
      </c>
      <c r="B72" s="758"/>
      <c r="C72" s="759"/>
      <c r="D72" s="508"/>
      <c r="E72" s="85">
        <f t="shared" ref="E72:AI72" si="0">SUM(E5:E71)</f>
        <v>0</v>
      </c>
      <c r="F72" s="85">
        <f t="shared" si="0"/>
        <v>0</v>
      </c>
      <c r="G72" s="85">
        <f t="shared" si="0"/>
        <v>0</v>
      </c>
      <c r="H72" s="85">
        <f t="shared" si="0"/>
        <v>0</v>
      </c>
      <c r="I72" s="85">
        <f t="shared" si="0"/>
        <v>0</v>
      </c>
      <c r="J72" s="85">
        <f t="shared" si="0"/>
        <v>11</v>
      </c>
      <c r="K72" s="85">
        <f t="shared" si="0"/>
        <v>0</v>
      </c>
      <c r="L72" s="85">
        <f t="shared" si="0"/>
        <v>0</v>
      </c>
      <c r="M72" s="85">
        <f t="shared" si="0"/>
        <v>0</v>
      </c>
      <c r="N72" s="85">
        <f t="shared" si="0"/>
        <v>0</v>
      </c>
      <c r="O72" s="85">
        <f t="shared" si="0"/>
        <v>15</v>
      </c>
      <c r="P72" s="85">
        <f t="shared" si="0"/>
        <v>0</v>
      </c>
      <c r="Q72" s="85">
        <f t="shared" si="0"/>
        <v>0</v>
      </c>
      <c r="R72" s="85">
        <f t="shared" si="0"/>
        <v>1</v>
      </c>
      <c r="S72" s="85">
        <f t="shared" si="0"/>
        <v>0</v>
      </c>
      <c r="T72" s="85">
        <f t="shared" si="0"/>
        <v>0</v>
      </c>
      <c r="U72" s="85">
        <f t="shared" si="0"/>
        <v>0</v>
      </c>
      <c r="V72" s="85">
        <f t="shared" si="0"/>
        <v>0</v>
      </c>
      <c r="W72" s="85">
        <f t="shared" si="0"/>
        <v>0</v>
      </c>
      <c r="X72" s="85">
        <f t="shared" si="0"/>
        <v>1</v>
      </c>
      <c r="Y72" s="85">
        <f t="shared" si="0"/>
        <v>0</v>
      </c>
      <c r="Z72" s="85">
        <f t="shared" si="0"/>
        <v>2</v>
      </c>
      <c r="AA72" s="85">
        <f t="shared" si="0"/>
        <v>0</v>
      </c>
      <c r="AB72" s="85">
        <f t="shared" si="0"/>
        <v>0</v>
      </c>
      <c r="AC72" s="85">
        <f t="shared" si="0"/>
        <v>0</v>
      </c>
      <c r="AD72" s="85">
        <f t="shared" si="0"/>
        <v>0</v>
      </c>
      <c r="AE72" s="85">
        <f t="shared" si="0"/>
        <v>0</v>
      </c>
      <c r="AF72" s="85">
        <f t="shared" si="0"/>
        <v>0</v>
      </c>
      <c r="AG72" s="85">
        <f t="shared" si="0"/>
        <v>0</v>
      </c>
      <c r="AH72" s="85">
        <f t="shared" si="0"/>
        <v>0</v>
      </c>
      <c r="AI72" s="85">
        <f t="shared" si="0"/>
        <v>0</v>
      </c>
      <c r="AJ72" s="85">
        <f>SUM(AJ4:AJ4)</f>
        <v>0</v>
      </c>
    </row>
    <row r="73" spans="1:36" ht="18.75" customHeight="1" x14ac:dyDescent="0.25">
      <c r="A73" s="280" t="s">
        <v>2848</v>
      </c>
      <c r="B73" s="457"/>
      <c r="C73" s="120"/>
      <c r="D73" s="120"/>
      <c r="E73" s="478">
        <v>101989</v>
      </c>
      <c r="F73" s="483">
        <v>94013</v>
      </c>
      <c r="G73" s="483">
        <v>45788</v>
      </c>
      <c r="H73" s="483">
        <v>45080</v>
      </c>
      <c r="I73" s="480">
        <v>56848</v>
      </c>
      <c r="J73" s="480">
        <v>62637</v>
      </c>
      <c r="K73" s="480">
        <v>30645</v>
      </c>
      <c r="L73" s="480">
        <v>31977</v>
      </c>
      <c r="M73" s="480"/>
      <c r="N73" s="480">
        <v>111606</v>
      </c>
      <c r="O73" s="483">
        <v>111058</v>
      </c>
      <c r="P73" s="483">
        <v>73431</v>
      </c>
      <c r="Q73" s="483">
        <v>119066</v>
      </c>
      <c r="R73" s="483">
        <v>87787</v>
      </c>
      <c r="S73" s="483">
        <v>130922</v>
      </c>
      <c r="T73" s="483">
        <v>215677</v>
      </c>
      <c r="U73" s="483">
        <v>55595</v>
      </c>
      <c r="V73" s="483">
        <v>107205</v>
      </c>
      <c r="W73" s="483">
        <v>50182</v>
      </c>
      <c r="X73" s="483">
        <v>46000</v>
      </c>
      <c r="Y73" s="483">
        <v>90750</v>
      </c>
      <c r="Z73" s="483">
        <v>74250</v>
      </c>
      <c r="AA73" s="483">
        <v>61050</v>
      </c>
      <c r="AB73" s="483">
        <v>70950</v>
      </c>
      <c r="AC73" s="483">
        <v>59400</v>
      </c>
      <c r="AD73" s="483">
        <v>110250</v>
      </c>
      <c r="AE73" s="483">
        <v>106050</v>
      </c>
      <c r="AF73" s="483">
        <v>212400</v>
      </c>
      <c r="AG73" s="484">
        <v>60000</v>
      </c>
      <c r="AH73" s="483">
        <v>70000</v>
      </c>
      <c r="AI73" s="478">
        <v>198450</v>
      </c>
      <c r="AJ73" s="209"/>
    </row>
    <row r="74" spans="1:36" ht="18.75" customHeight="1" x14ac:dyDescent="0.25">
      <c r="A74" s="281" t="s">
        <v>2849</v>
      </c>
      <c r="B74" s="458"/>
      <c r="C74" s="210"/>
      <c r="D74" s="210"/>
      <c r="E74" s="211">
        <f t="shared" ref="E74:AI74" si="1">E72*E73</f>
        <v>0</v>
      </c>
      <c r="F74" s="211">
        <f t="shared" si="1"/>
        <v>0</v>
      </c>
      <c r="G74" s="211">
        <f t="shared" si="1"/>
        <v>0</v>
      </c>
      <c r="H74" s="211">
        <f t="shared" si="1"/>
        <v>0</v>
      </c>
      <c r="I74" s="211">
        <f t="shared" si="1"/>
        <v>0</v>
      </c>
      <c r="J74" s="211">
        <f t="shared" si="1"/>
        <v>689007</v>
      </c>
      <c r="K74" s="211">
        <f t="shared" si="1"/>
        <v>0</v>
      </c>
      <c r="L74" s="211">
        <f t="shared" si="1"/>
        <v>0</v>
      </c>
      <c r="M74" s="211">
        <f t="shared" si="1"/>
        <v>0</v>
      </c>
      <c r="N74" s="211">
        <f t="shared" si="1"/>
        <v>0</v>
      </c>
      <c r="O74" s="211">
        <f t="shared" si="1"/>
        <v>1665870</v>
      </c>
      <c r="P74" s="211">
        <f t="shared" si="1"/>
        <v>0</v>
      </c>
      <c r="Q74" s="211">
        <f t="shared" si="1"/>
        <v>0</v>
      </c>
      <c r="R74" s="211">
        <f t="shared" si="1"/>
        <v>87787</v>
      </c>
      <c r="S74" s="211">
        <f t="shared" si="1"/>
        <v>0</v>
      </c>
      <c r="T74" s="211">
        <f t="shared" si="1"/>
        <v>0</v>
      </c>
      <c r="U74" s="211">
        <f t="shared" si="1"/>
        <v>0</v>
      </c>
      <c r="V74" s="211">
        <f t="shared" si="1"/>
        <v>0</v>
      </c>
      <c r="W74" s="211">
        <f t="shared" si="1"/>
        <v>0</v>
      </c>
      <c r="X74" s="211">
        <f t="shared" si="1"/>
        <v>46000</v>
      </c>
      <c r="Y74" s="211">
        <f t="shared" si="1"/>
        <v>0</v>
      </c>
      <c r="Z74" s="211">
        <f t="shared" si="1"/>
        <v>148500</v>
      </c>
      <c r="AA74" s="211">
        <f t="shared" si="1"/>
        <v>0</v>
      </c>
      <c r="AB74" s="211">
        <f t="shared" si="1"/>
        <v>0</v>
      </c>
      <c r="AC74" s="211">
        <f t="shared" si="1"/>
        <v>0</v>
      </c>
      <c r="AD74" s="211">
        <f t="shared" si="1"/>
        <v>0</v>
      </c>
      <c r="AE74" s="211">
        <f t="shared" si="1"/>
        <v>0</v>
      </c>
      <c r="AF74" s="211">
        <f t="shared" si="1"/>
        <v>0</v>
      </c>
      <c r="AG74" s="211">
        <f t="shared" si="1"/>
        <v>0</v>
      </c>
      <c r="AH74" s="211">
        <f t="shared" si="1"/>
        <v>0</v>
      </c>
      <c r="AI74" s="211">
        <f t="shared" si="1"/>
        <v>0</v>
      </c>
      <c r="AJ74" s="212">
        <f>E74+F74+G74+H74+I74+J74+K74+L74+M74+N74+P74+Q74+R74+S74+T74+U74+V74+W74+X74+Y74+Z74+AA74+AB74+AC74+AD74+AE74+AF74+AG74+AH74+AI74+O74</f>
        <v>2637164</v>
      </c>
    </row>
  </sheetData>
  <mergeCells count="3">
    <mergeCell ref="A1:AJ1"/>
    <mergeCell ref="A2:AJ2"/>
    <mergeCell ref="A72:C72"/>
  </mergeCells>
  <conditionalFormatting sqref="C73:D65572 C1:D3 D4">
    <cfRule type="duplicateValues" dxfId="2380" priority="16520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08"/>
  <sheetViews>
    <sheetView workbookViewId="0">
      <pane xSplit="4" ySplit="4" topLeftCell="E32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1" sqref="N1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K1" s="688"/>
      <c r="AL1" s="688"/>
    </row>
    <row r="2" spans="1:83" s="3" customFormat="1" ht="25.5" customHeight="1" x14ac:dyDescent="0.25">
      <c r="A2" s="689" t="s">
        <v>15025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73" t="s">
        <v>6368</v>
      </c>
      <c r="B4" s="254" t="s">
        <v>9787</v>
      </c>
      <c r="C4" s="9" t="s">
        <v>4</v>
      </c>
      <c r="D4" s="9" t="s">
        <v>5</v>
      </c>
      <c r="E4" s="10" t="s">
        <v>6428</v>
      </c>
      <c r="F4" s="10" t="s">
        <v>6429</v>
      </c>
      <c r="G4" s="416" t="s">
        <v>6430</v>
      </c>
      <c r="H4" s="10" t="s">
        <v>6431</v>
      </c>
      <c r="I4" s="731" t="s">
        <v>16673</v>
      </c>
      <c r="J4" s="731"/>
      <c r="K4" s="50" t="s">
        <v>16377</v>
      </c>
      <c r="L4" s="732" t="s">
        <v>16674</v>
      </c>
      <c r="M4" s="733"/>
      <c r="N4" s="732" t="s">
        <v>16675</v>
      </c>
      <c r="O4" s="733"/>
      <c r="P4" s="732" t="s">
        <v>16672</v>
      </c>
      <c r="Q4" s="733"/>
      <c r="R4" s="732" t="s">
        <v>16676</v>
      </c>
      <c r="S4" s="733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6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Thu Hằng'!#REF!</f>
        <v>#REF!</v>
      </c>
    </row>
    <row r="5" spans="1:83" s="15" customFormat="1" ht="18.75" customHeight="1" x14ac:dyDescent="0.25">
      <c r="A5" s="390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90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4"/>
      <c r="AL6" s="187"/>
    </row>
    <row r="7" spans="1:83" s="15" customFormat="1" ht="18.75" customHeight="1" x14ac:dyDescent="0.25">
      <c r="A7" s="390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90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90"/>
      <c r="B9" s="267"/>
      <c r="C9" s="353"/>
      <c r="D9" s="353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90"/>
      <c r="B10" s="267"/>
      <c r="C10" s="353"/>
      <c r="D10" s="353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90"/>
      <c r="B11" s="267"/>
      <c r="C11" s="353"/>
      <c r="D11" s="353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90"/>
      <c r="B12" s="267"/>
      <c r="C12" s="353"/>
      <c r="D12" s="353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4"/>
      <c r="AL12" s="187"/>
    </row>
    <row r="13" spans="1:83" s="15" customFormat="1" ht="18.75" customHeight="1" x14ac:dyDescent="0.25">
      <c r="A13" s="390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4"/>
      <c r="AL13" s="187"/>
    </row>
    <row r="14" spans="1:83" s="15" customFormat="1" ht="18.75" customHeight="1" x14ac:dyDescent="0.25">
      <c r="A14" s="390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4"/>
      <c r="AL14" s="187"/>
    </row>
    <row r="15" spans="1:83" s="15" customFormat="1" ht="18.75" customHeight="1" x14ac:dyDescent="0.25">
      <c r="A15" s="390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4"/>
      <c r="AL15" s="187"/>
    </row>
    <row r="16" spans="1:83" s="15" customFormat="1" ht="18.75" customHeight="1" x14ac:dyDescent="0.25">
      <c r="A16" s="390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4"/>
      <c r="AL16" s="187"/>
    </row>
    <row r="17" spans="1:38" s="15" customFormat="1" ht="18.75" customHeight="1" x14ac:dyDescent="0.25">
      <c r="A17" s="390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4"/>
      <c r="AL17" s="187"/>
    </row>
    <row r="18" spans="1:38" s="15" customFormat="1" ht="18.75" customHeight="1" x14ac:dyDescent="0.25">
      <c r="A18" s="390"/>
      <c r="B18" s="267"/>
      <c r="C18" s="353" t="str">
        <f>IFERROR(VLOOKUP($B18,'[3]Mã KH'!$A$3:$E$4000,3,0)," ")</f>
        <v xml:space="preserve"> </v>
      </c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4"/>
      <c r="AL18" s="187"/>
    </row>
    <row r="19" spans="1:38" s="15" customFormat="1" ht="18.75" customHeight="1" x14ac:dyDescent="0.25">
      <c r="A19" s="401"/>
      <c r="B19" s="441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4"/>
      <c r="AL19" s="187"/>
    </row>
    <row r="20" spans="1:38" s="15" customFormat="1" ht="18.75" customHeight="1" x14ac:dyDescent="0.25">
      <c r="A20" s="401"/>
      <c r="B20" s="441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4"/>
      <c r="AL20" s="187"/>
    </row>
    <row r="21" spans="1:38" s="15" customFormat="1" ht="18.75" customHeight="1" x14ac:dyDescent="0.25">
      <c r="A21" s="401"/>
      <c r="B21" s="441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4"/>
      <c r="AL21" s="187"/>
    </row>
    <row r="22" spans="1:38" s="15" customFormat="1" ht="18.75" customHeight="1" x14ac:dyDescent="0.25">
      <c r="A22" s="401"/>
      <c r="B22" s="441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4"/>
      <c r="AL22" s="187"/>
    </row>
    <row r="23" spans="1:38" s="15" customFormat="1" ht="18.75" customHeight="1" x14ac:dyDescent="0.25">
      <c r="A23" s="390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4"/>
      <c r="AL23" s="187"/>
    </row>
    <row r="24" spans="1:38" s="15" customFormat="1" ht="18.75" customHeight="1" x14ac:dyDescent="0.25">
      <c r="A24" s="390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4"/>
      <c r="AL24" s="187"/>
    </row>
    <row r="25" spans="1:38" s="15" customFormat="1" ht="18.75" customHeight="1" x14ac:dyDescent="0.25">
      <c r="A25" s="390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4"/>
      <c r="AL25" s="187"/>
    </row>
    <row r="26" spans="1:38" s="15" customFormat="1" ht="18.75" customHeight="1" x14ac:dyDescent="0.25">
      <c r="A26" s="390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4"/>
      <c r="AL26" s="187"/>
    </row>
    <row r="27" spans="1:38" s="15" customFormat="1" ht="18.75" customHeight="1" x14ac:dyDescent="0.25">
      <c r="A27" s="390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4"/>
      <c r="AL27" s="187"/>
    </row>
    <row r="28" spans="1:38" s="15" customFormat="1" ht="18.75" customHeight="1" x14ac:dyDescent="0.25">
      <c r="A28" s="390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4"/>
      <c r="AL28" s="187"/>
    </row>
    <row r="29" spans="1:38" s="15" customFormat="1" ht="18.75" customHeight="1" x14ac:dyDescent="0.25">
      <c r="A29" s="390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4"/>
      <c r="AL29" s="187"/>
    </row>
    <row r="30" spans="1:38" s="15" customFormat="1" ht="18.75" customHeight="1" x14ac:dyDescent="0.25">
      <c r="A30" s="390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4"/>
      <c r="AL30" s="187"/>
    </row>
    <row r="31" spans="1:38" s="15" customFormat="1" ht="18.75" customHeight="1" x14ac:dyDescent="0.25">
      <c r="A31" s="390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4"/>
      <c r="AL31" s="187"/>
    </row>
    <row r="32" spans="1:38" s="15" customFormat="1" ht="18.75" customHeight="1" x14ac:dyDescent="0.25">
      <c r="A32" s="390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4"/>
      <c r="AL32" s="187"/>
    </row>
    <row r="33" spans="1:38" s="15" customFormat="1" ht="18.75" customHeight="1" x14ac:dyDescent="0.25">
      <c r="A33" s="390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4"/>
      <c r="AL33" s="187"/>
    </row>
    <row r="34" spans="1:38" s="15" customFormat="1" ht="18.75" customHeight="1" x14ac:dyDescent="0.25">
      <c r="A34" s="390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4"/>
      <c r="AL34" s="187"/>
    </row>
    <row r="35" spans="1:38" s="15" customFormat="1" ht="18.75" customHeight="1" x14ac:dyDescent="0.25">
      <c r="A35" s="390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4"/>
      <c r="AL35" s="187"/>
    </row>
    <row r="36" spans="1:38" s="15" customFormat="1" ht="18.75" customHeight="1" x14ac:dyDescent="0.25">
      <c r="A36" s="390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4"/>
      <c r="AL36" s="187"/>
    </row>
    <row r="37" spans="1:38" s="15" customFormat="1" ht="18.75" customHeight="1" x14ac:dyDescent="0.25">
      <c r="A37" s="390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4"/>
      <c r="AL37" s="187"/>
    </row>
    <row r="38" spans="1:38" s="15" customFormat="1" ht="18.75" customHeight="1" x14ac:dyDescent="0.25">
      <c r="A38" s="390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4"/>
      <c r="AL38" s="187"/>
    </row>
    <row r="39" spans="1:38" s="15" customFormat="1" ht="18.75" customHeight="1" x14ac:dyDescent="0.25">
      <c r="A39" s="390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4"/>
      <c r="AL39" s="187"/>
    </row>
    <row r="40" spans="1:38" s="15" customFormat="1" ht="18.75" customHeight="1" x14ac:dyDescent="0.25">
      <c r="A40" s="390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4"/>
      <c r="AL40" s="187"/>
    </row>
    <row r="41" spans="1:38" s="15" customFormat="1" ht="18.75" customHeight="1" x14ac:dyDescent="0.25">
      <c r="A41" s="390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4"/>
      <c r="AL41" s="187"/>
    </row>
    <row r="42" spans="1:38" s="15" customFormat="1" ht="18.75" customHeight="1" x14ac:dyDescent="0.25">
      <c r="A42" s="390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4"/>
      <c r="AL42" s="187"/>
    </row>
    <row r="43" spans="1:38" s="15" customFormat="1" ht="18.75" customHeight="1" x14ac:dyDescent="0.25">
      <c r="A43" s="390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4"/>
      <c r="AL43" s="187"/>
    </row>
    <row r="44" spans="1:38" s="15" customFormat="1" ht="18.75" customHeight="1" x14ac:dyDescent="0.25">
      <c r="A44" s="390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4"/>
      <c r="AL44" s="187"/>
    </row>
    <row r="45" spans="1:38" s="15" customFormat="1" ht="18.75" customHeight="1" x14ac:dyDescent="0.25">
      <c r="A45" s="390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4"/>
      <c r="AL45" s="187"/>
    </row>
    <row r="46" spans="1:38" s="15" customFormat="1" ht="18.75" customHeight="1" x14ac:dyDescent="0.25">
      <c r="A46" s="390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4"/>
      <c r="AL46" s="187"/>
    </row>
    <row r="47" spans="1:38" s="15" customFormat="1" ht="18.75" customHeight="1" x14ac:dyDescent="0.25">
      <c r="A47" s="390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4"/>
      <c r="AL47" s="187"/>
    </row>
    <row r="48" spans="1:38" s="15" customFormat="1" ht="18.75" customHeight="1" x14ac:dyDescent="0.25">
      <c r="A48" s="390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4"/>
      <c r="AL48" s="187"/>
    </row>
    <row r="49" spans="1:38" s="15" customFormat="1" ht="18.75" customHeight="1" x14ac:dyDescent="0.25">
      <c r="A49" s="390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4"/>
      <c r="AL49" s="187"/>
    </row>
    <row r="50" spans="1:38" s="15" customFormat="1" ht="18.75" customHeight="1" x14ac:dyDescent="0.25">
      <c r="A50" s="390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4"/>
      <c r="AL50" s="187"/>
    </row>
    <row r="51" spans="1:38" s="15" customFormat="1" ht="18.75" customHeight="1" x14ac:dyDescent="0.25">
      <c r="A51" s="390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4"/>
      <c r="AL51" s="187"/>
    </row>
    <row r="52" spans="1:38" s="15" customFormat="1" ht="18.75" customHeight="1" x14ac:dyDescent="0.25">
      <c r="A52" s="390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4"/>
      <c r="AL52" s="187"/>
    </row>
    <row r="53" spans="1:38" s="15" customFormat="1" ht="18.75" customHeight="1" x14ac:dyDescent="0.25">
      <c r="A53" s="390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4"/>
      <c r="AL53" s="187"/>
    </row>
    <row r="54" spans="1:38" s="15" customFormat="1" ht="18.75" customHeight="1" x14ac:dyDescent="0.25">
      <c r="A54" s="390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4"/>
      <c r="AL54" s="187"/>
    </row>
    <row r="55" spans="1:38" s="15" customFormat="1" ht="18.75" customHeight="1" x14ac:dyDescent="0.25">
      <c r="A55" s="390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4"/>
      <c r="AL55" s="187"/>
    </row>
    <row r="56" spans="1:38" s="15" customFormat="1" ht="18.75" customHeight="1" x14ac:dyDescent="0.25">
      <c r="A56" s="390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4"/>
      <c r="AL56" s="187"/>
    </row>
    <row r="57" spans="1:38" s="15" customFormat="1" ht="18.75" customHeight="1" x14ac:dyDescent="0.25">
      <c r="A57" s="390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4"/>
      <c r="AL57" s="187"/>
    </row>
    <row r="58" spans="1:38" s="15" customFormat="1" ht="18.75" customHeight="1" x14ac:dyDescent="0.25">
      <c r="A58" s="390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4"/>
      <c r="AL58" s="187"/>
    </row>
    <row r="59" spans="1:38" s="15" customFormat="1" ht="18.75" customHeight="1" x14ac:dyDescent="0.25">
      <c r="A59" s="390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4"/>
      <c r="AL59" s="187"/>
    </row>
    <row r="60" spans="1:38" s="15" customFormat="1" ht="18.75" customHeight="1" x14ac:dyDescent="0.25">
      <c r="A60" s="390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4"/>
      <c r="AL60" s="187"/>
    </row>
    <row r="61" spans="1:38" s="15" customFormat="1" ht="18.75" customHeight="1" x14ac:dyDescent="0.25">
      <c r="A61" s="390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4"/>
      <c r="AL61" s="187"/>
    </row>
    <row r="62" spans="1:38" s="15" customFormat="1" ht="18.75" customHeight="1" x14ac:dyDescent="0.25">
      <c r="A62" s="390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4"/>
      <c r="AL62" s="187"/>
    </row>
    <row r="63" spans="1:38" s="15" customFormat="1" ht="18.75" customHeight="1" x14ac:dyDescent="0.25">
      <c r="A63" s="390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4"/>
      <c r="AL63" s="187"/>
    </row>
    <row r="64" spans="1:38" s="15" customFormat="1" ht="18.75" customHeight="1" x14ac:dyDescent="0.25">
      <c r="A64" s="390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4"/>
      <c r="AL64" s="187"/>
    </row>
    <row r="65" spans="1:38" s="15" customFormat="1" ht="18.75" customHeight="1" x14ac:dyDescent="0.25">
      <c r="A65" s="390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4"/>
      <c r="AL65" s="187"/>
    </row>
    <row r="66" spans="1:38" s="15" customFormat="1" ht="18.75" customHeight="1" x14ac:dyDescent="0.25">
      <c r="A66" s="390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4"/>
      <c r="AL66" s="187"/>
    </row>
    <row r="67" spans="1:38" s="15" customFormat="1" ht="18.75" customHeight="1" x14ac:dyDescent="0.25">
      <c r="A67" s="390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4"/>
      <c r="AL67" s="187"/>
    </row>
    <row r="68" spans="1:38" s="15" customFormat="1" ht="18.75" customHeight="1" x14ac:dyDescent="0.25">
      <c r="A68" s="390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4"/>
      <c r="AL68" s="187"/>
    </row>
    <row r="69" spans="1:38" s="15" customFormat="1" ht="18.75" customHeight="1" x14ac:dyDescent="0.25">
      <c r="A69" s="390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4"/>
      <c r="AL69" s="187"/>
    </row>
    <row r="70" spans="1:38" s="15" customFormat="1" ht="18.75" customHeight="1" x14ac:dyDescent="0.25">
      <c r="A70" s="390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4"/>
      <c r="AL70" s="187"/>
    </row>
    <row r="71" spans="1:38" s="15" customFormat="1" ht="18.75" customHeight="1" x14ac:dyDescent="0.25">
      <c r="A71" s="390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4"/>
      <c r="AL71" s="187"/>
    </row>
    <row r="72" spans="1:38" s="15" customFormat="1" ht="18.75" customHeight="1" x14ac:dyDescent="0.25">
      <c r="A72" s="390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4"/>
      <c r="AL72" s="187"/>
    </row>
    <row r="73" spans="1:38" s="15" customFormat="1" ht="18.75" customHeight="1" x14ac:dyDescent="0.25">
      <c r="A73" s="390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4"/>
      <c r="AL73" s="187"/>
    </row>
    <row r="74" spans="1:38" s="15" customFormat="1" ht="18.75" customHeight="1" x14ac:dyDescent="0.25">
      <c r="A74" s="390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4"/>
      <c r="AL74" s="187"/>
    </row>
    <row r="75" spans="1:38" s="15" customFormat="1" ht="18.75" customHeight="1" x14ac:dyDescent="0.25">
      <c r="A75" s="390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4"/>
      <c r="AL75" s="187"/>
    </row>
    <row r="76" spans="1:38" s="15" customFormat="1" ht="18.75" customHeight="1" x14ac:dyDescent="0.25">
      <c r="A76" s="390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4"/>
      <c r="AL76" s="187"/>
    </row>
    <row r="77" spans="1:38" s="15" customFormat="1" ht="18.75" customHeight="1" x14ac:dyDescent="0.25">
      <c r="A77" s="390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4"/>
      <c r="AL77" s="187"/>
    </row>
    <row r="78" spans="1:38" s="15" customFormat="1" ht="18.75" customHeight="1" x14ac:dyDescent="0.25">
      <c r="A78" s="390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4"/>
      <c r="AL78" s="187"/>
    </row>
    <row r="79" spans="1:38" s="15" customFormat="1" ht="18.75" customHeight="1" x14ac:dyDescent="0.25">
      <c r="A79" s="390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4"/>
      <c r="AL79" s="187"/>
    </row>
    <row r="80" spans="1:38" s="15" customFormat="1" ht="18.75" customHeight="1" x14ac:dyDescent="0.25">
      <c r="A80" s="390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4"/>
      <c r="AL80" s="187"/>
    </row>
    <row r="81" spans="1:38" s="15" customFormat="1" ht="18.75" customHeight="1" x14ac:dyDescent="0.25">
      <c r="A81" s="390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4"/>
      <c r="AL81" s="187"/>
    </row>
    <row r="82" spans="1:38" s="15" customFormat="1" ht="18.75" customHeight="1" x14ac:dyDescent="0.25">
      <c r="A82" s="390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4"/>
      <c r="AL82" s="187"/>
    </row>
    <row r="83" spans="1:38" s="15" customFormat="1" ht="18.75" customHeight="1" x14ac:dyDescent="0.25">
      <c r="A83" s="390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4"/>
      <c r="AL83" s="187"/>
    </row>
    <row r="84" spans="1:38" s="15" customFormat="1" ht="18.75" customHeight="1" x14ac:dyDescent="0.25">
      <c r="A84" s="390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4"/>
      <c r="AL84" s="187"/>
    </row>
    <row r="85" spans="1:38" s="15" customFormat="1" ht="18.75" customHeight="1" x14ac:dyDescent="0.25">
      <c r="A85" s="390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4"/>
      <c r="AL85" s="187"/>
    </row>
    <row r="86" spans="1:38" s="15" customFormat="1" ht="18.75" customHeight="1" x14ac:dyDescent="0.25">
      <c r="A86" s="390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4"/>
      <c r="AL86" s="187"/>
    </row>
    <row r="87" spans="1:38" s="15" customFormat="1" ht="18.75" customHeight="1" x14ac:dyDescent="0.25">
      <c r="A87" s="390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4"/>
      <c r="AL87" s="187"/>
    </row>
    <row r="88" spans="1:38" s="15" customFormat="1" ht="18.75" customHeight="1" x14ac:dyDescent="0.25">
      <c r="A88" s="390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4"/>
      <c r="AL88" s="187"/>
    </row>
    <row r="89" spans="1:38" s="15" customFormat="1" ht="18.75" customHeight="1" x14ac:dyDescent="0.25">
      <c r="A89" s="390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4"/>
      <c r="AL89" s="187"/>
    </row>
    <row r="90" spans="1:38" s="15" customFormat="1" ht="18.75" customHeight="1" x14ac:dyDescent="0.25">
      <c r="A90" s="390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4"/>
      <c r="AL90" s="187"/>
    </row>
    <row r="91" spans="1:38" s="15" customFormat="1" ht="18.75" customHeight="1" x14ac:dyDescent="0.25">
      <c r="A91" s="390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4"/>
      <c r="AL91" s="187"/>
    </row>
    <row r="92" spans="1:38" s="15" customFormat="1" ht="18.75" customHeight="1" x14ac:dyDescent="0.25">
      <c r="A92" s="390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4"/>
      <c r="AL92" s="187"/>
    </row>
    <row r="93" spans="1:38" s="15" customFormat="1" ht="18.75" customHeight="1" x14ac:dyDescent="0.25">
      <c r="A93" s="390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4"/>
      <c r="AL93" s="187"/>
    </row>
    <row r="94" spans="1:38" s="15" customFormat="1" ht="18.75" customHeight="1" x14ac:dyDescent="0.25">
      <c r="A94" s="390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4"/>
      <c r="AL94" s="187"/>
    </row>
    <row r="95" spans="1:38" s="15" customFormat="1" ht="18.75" customHeight="1" x14ac:dyDescent="0.25">
      <c r="A95" s="390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4"/>
      <c r="AL95" s="187"/>
    </row>
    <row r="96" spans="1:38" s="15" customFormat="1" ht="18.75" customHeight="1" x14ac:dyDescent="0.25">
      <c r="A96" s="390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4"/>
      <c r="AL96" s="187"/>
    </row>
    <row r="97" spans="1:39" s="15" customFormat="1" ht="18.75" customHeight="1" x14ac:dyDescent="0.25">
      <c r="A97" s="390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4"/>
      <c r="AL97" s="187"/>
    </row>
    <row r="98" spans="1:39" s="15" customFormat="1" ht="18.75" customHeight="1" x14ac:dyDescent="0.25">
      <c r="A98" s="390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4"/>
      <c r="AL98" s="187"/>
    </row>
    <row r="99" spans="1:39" s="15" customFormat="1" ht="18.75" customHeight="1" x14ac:dyDescent="0.25">
      <c r="A99" s="390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4"/>
      <c r="AL99" s="187"/>
    </row>
    <row r="100" spans="1:39" s="15" customFormat="1" ht="18.75" customHeight="1" x14ac:dyDescent="0.25">
      <c r="A100" s="390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4"/>
      <c r="AL100" s="187"/>
    </row>
    <row r="101" spans="1:39" s="15" customFormat="1" ht="18.75" customHeight="1" x14ac:dyDescent="0.25">
      <c r="A101" s="390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4"/>
      <c r="AL101" s="187"/>
    </row>
    <row r="102" spans="1:39" s="15" customFormat="1" ht="18.75" customHeight="1" x14ac:dyDescent="0.25">
      <c r="A102" s="390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4"/>
      <c r="AL102" s="187"/>
    </row>
    <row r="103" spans="1:39" s="15" customFormat="1" ht="18.75" customHeight="1" x14ac:dyDescent="0.25">
      <c r="A103" s="390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4"/>
      <c r="AL103" s="187"/>
    </row>
    <row r="104" spans="1:39" s="15" customFormat="1" ht="18.75" customHeight="1" x14ac:dyDescent="0.25">
      <c r="A104" s="390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4"/>
      <c r="AL104" s="187"/>
    </row>
    <row r="105" spans="1:39" s="15" customFormat="1" ht="18.75" customHeight="1" x14ac:dyDescent="0.25">
      <c r="A105" s="390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4"/>
      <c r="AL105" s="187"/>
    </row>
    <row r="106" spans="1:39" s="11" customFormat="1" ht="18.75" customHeight="1" x14ac:dyDescent="0.25">
      <c r="A106" s="695" t="s">
        <v>16962</v>
      </c>
      <c r="B106" s="739"/>
      <c r="C106" s="696"/>
      <c r="D106" s="85"/>
      <c r="E106" s="32">
        <f t="shared" ref="E106:AK106" si="0">SUM(E5:E105)</f>
        <v>0</v>
      </c>
      <c r="F106" s="32">
        <f t="shared" si="0"/>
        <v>0</v>
      </c>
      <c r="G106" s="32">
        <f t="shared" si="0"/>
        <v>0</v>
      </c>
      <c r="H106" s="32">
        <f t="shared" si="0"/>
        <v>0</v>
      </c>
      <c r="I106" s="32">
        <f t="shared" si="0"/>
        <v>0</v>
      </c>
      <c r="J106" s="32">
        <f t="shared" si="0"/>
        <v>0</v>
      </c>
      <c r="K106" s="32">
        <f t="shared" si="0"/>
        <v>0</v>
      </c>
      <c r="L106" s="32">
        <f t="shared" si="0"/>
        <v>0</v>
      </c>
      <c r="M106" s="32">
        <f t="shared" si="0"/>
        <v>0</v>
      </c>
      <c r="N106" s="32">
        <f t="shared" si="0"/>
        <v>0</v>
      </c>
      <c r="O106" s="32">
        <f t="shared" si="0"/>
        <v>0</v>
      </c>
      <c r="P106" s="32">
        <f t="shared" si="0"/>
        <v>0</v>
      </c>
      <c r="Q106" s="32">
        <f t="shared" si="0"/>
        <v>0</v>
      </c>
      <c r="R106" s="32">
        <f t="shared" si="0"/>
        <v>0</v>
      </c>
      <c r="S106" s="32">
        <f t="shared" si="0"/>
        <v>0</v>
      </c>
      <c r="T106" s="32">
        <f t="shared" si="0"/>
        <v>0</v>
      </c>
      <c r="U106" s="32">
        <f t="shared" si="0"/>
        <v>0</v>
      </c>
      <c r="V106" s="32">
        <f t="shared" si="0"/>
        <v>0</v>
      </c>
      <c r="W106" s="32">
        <f t="shared" si="0"/>
        <v>0</v>
      </c>
      <c r="X106" s="32">
        <f t="shared" si="0"/>
        <v>0</v>
      </c>
      <c r="Y106" s="32">
        <f t="shared" si="0"/>
        <v>0</v>
      </c>
      <c r="Z106" s="32">
        <f t="shared" si="0"/>
        <v>0</v>
      </c>
      <c r="AA106" s="32">
        <f t="shared" si="0"/>
        <v>0</v>
      </c>
      <c r="AB106" s="32">
        <f t="shared" si="0"/>
        <v>0</v>
      </c>
      <c r="AC106" s="32">
        <f t="shared" si="0"/>
        <v>0</v>
      </c>
      <c r="AD106" s="32">
        <f t="shared" si="0"/>
        <v>0</v>
      </c>
      <c r="AE106" s="32">
        <f t="shared" si="0"/>
        <v>0</v>
      </c>
      <c r="AF106" s="32">
        <f t="shared" si="0"/>
        <v>0</v>
      </c>
      <c r="AG106" s="32">
        <f t="shared" si="0"/>
        <v>0</v>
      </c>
      <c r="AH106" s="32">
        <f t="shared" si="0"/>
        <v>0</v>
      </c>
      <c r="AI106" s="32">
        <f t="shared" si="0"/>
        <v>0</v>
      </c>
      <c r="AJ106" s="32">
        <f t="shared" si="0"/>
        <v>0</v>
      </c>
      <c r="AK106" s="32">
        <f t="shared" si="0"/>
        <v>0</v>
      </c>
      <c r="AL106" s="32">
        <f>SUM(AL5:AL5)</f>
        <v>0</v>
      </c>
    </row>
    <row r="107" spans="1:39" ht="18.75" customHeight="1" x14ac:dyDescent="0.25">
      <c r="A107" s="691" t="s">
        <v>2848</v>
      </c>
      <c r="B107" s="760"/>
      <c r="C107" s="692"/>
      <c r="D107" s="120"/>
      <c r="E107" s="478">
        <v>101989</v>
      </c>
      <c r="F107" s="483">
        <v>94013</v>
      </c>
      <c r="G107" s="483">
        <v>45788</v>
      </c>
      <c r="H107" s="483">
        <v>45080</v>
      </c>
      <c r="I107" s="480">
        <v>56848</v>
      </c>
      <c r="J107" s="480"/>
      <c r="K107" s="480">
        <v>62637</v>
      </c>
      <c r="L107" s="480">
        <v>30645</v>
      </c>
      <c r="M107" s="480"/>
      <c r="N107" s="480">
        <v>31977</v>
      </c>
      <c r="O107" s="480"/>
      <c r="P107" s="480"/>
      <c r="Q107" s="480"/>
      <c r="R107" s="480">
        <v>111606</v>
      </c>
      <c r="S107" s="480"/>
      <c r="T107" s="483">
        <v>111058</v>
      </c>
      <c r="U107" s="483">
        <v>73431</v>
      </c>
      <c r="V107" s="483">
        <v>119066</v>
      </c>
      <c r="W107" s="483">
        <v>87787</v>
      </c>
      <c r="X107" s="483">
        <v>130922</v>
      </c>
      <c r="Y107" s="483">
        <v>215677</v>
      </c>
      <c r="Z107" s="483">
        <v>55595</v>
      </c>
      <c r="AA107" s="483">
        <v>107205</v>
      </c>
      <c r="AB107" s="483">
        <v>50182</v>
      </c>
      <c r="AC107" s="483">
        <v>46000</v>
      </c>
      <c r="AD107" s="483">
        <v>90750</v>
      </c>
      <c r="AE107" s="483">
        <v>74250</v>
      </c>
      <c r="AF107" s="483">
        <v>61050</v>
      </c>
      <c r="AG107" s="483">
        <v>70950</v>
      </c>
      <c r="AH107" s="483">
        <v>59400</v>
      </c>
      <c r="AI107" s="478">
        <v>110250</v>
      </c>
      <c r="AJ107" s="478">
        <v>106050</v>
      </c>
      <c r="AK107" s="478">
        <v>212400</v>
      </c>
      <c r="AL107" s="486"/>
    </row>
    <row r="108" spans="1:39" ht="31.5" customHeight="1" x14ac:dyDescent="0.25">
      <c r="A108" s="693" t="s">
        <v>2849</v>
      </c>
      <c r="B108" s="761"/>
      <c r="C108" s="694"/>
      <c r="D108" s="210"/>
      <c r="E108" s="154">
        <f>E106*E107</f>
        <v>0</v>
      </c>
      <c r="F108" s="154">
        <f t="shared" ref="F108:AK108" si="1">F106*F107</f>
        <v>0</v>
      </c>
      <c r="G108" s="154">
        <f t="shared" si="1"/>
        <v>0</v>
      </c>
      <c r="H108" s="154">
        <f t="shared" si="1"/>
        <v>0</v>
      </c>
      <c r="I108" s="154">
        <f t="shared" si="1"/>
        <v>0</v>
      </c>
      <c r="J108" s="154"/>
      <c r="K108" s="154">
        <f t="shared" si="1"/>
        <v>0</v>
      </c>
      <c r="L108" s="154">
        <f t="shared" si="1"/>
        <v>0</v>
      </c>
      <c r="M108" s="154"/>
      <c r="N108" s="154">
        <f t="shared" si="1"/>
        <v>0</v>
      </c>
      <c r="O108" s="154"/>
      <c r="P108" s="154">
        <f t="shared" si="1"/>
        <v>0</v>
      </c>
      <c r="Q108" s="154"/>
      <c r="R108" s="154">
        <f t="shared" si="1"/>
        <v>0</v>
      </c>
      <c r="S108" s="154"/>
      <c r="T108" s="154">
        <f t="shared" si="1"/>
        <v>0</v>
      </c>
      <c r="U108" s="154">
        <f t="shared" si="1"/>
        <v>0</v>
      </c>
      <c r="V108" s="154">
        <f t="shared" si="1"/>
        <v>0</v>
      </c>
      <c r="W108" s="154">
        <f t="shared" si="1"/>
        <v>0</v>
      </c>
      <c r="X108" s="154">
        <f t="shared" si="1"/>
        <v>0</v>
      </c>
      <c r="Y108" s="154">
        <f t="shared" si="1"/>
        <v>0</v>
      </c>
      <c r="Z108" s="154">
        <f t="shared" si="1"/>
        <v>0</v>
      </c>
      <c r="AA108" s="154">
        <f t="shared" si="1"/>
        <v>0</v>
      </c>
      <c r="AB108" s="154">
        <f t="shared" si="1"/>
        <v>0</v>
      </c>
      <c r="AC108" s="154">
        <f t="shared" si="1"/>
        <v>0</v>
      </c>
      <c r="AD108" s="154">
        <f t="shared" si="1"/>
        <v>0</v>
      </c>
      <c r="AE108" s="154">
        <f t="shared" si="1"/>
        <v>0</v>
      </c>
      <c r="AF108" s="154">
        <f t="shared" si="1"/>
        <v>0</v>
      </c>
      <c r="AG108" s="154">
        <f t="shared" si="1"/>
        <v>0</v>
      </c>
      <c r="AH108" s="154">
        <f t="shared" si="1"/>
        <v>0</v>
      </c>
      <c r="AI108" s="154">
        <f t="shared" si="1"/>
        <v>0</v>
      </c>
      <c r="AJ108" s="154">
        <f t="shared" si="1"/>
        <v>0</v>
      </c>
      <c r="AK108" s="154">
        <f t="shared" si="1"/>
        <v>0</v>
      </c>
      <c r="AL108" s="154">
        <f>E108+F108+G108+H108+K108+N108+P108+T108+U108+V108+X108+Y108+Z108+AA108+AB108+AC108+AD108+AE108+AF108+AG108+AH108+AI108+AJ108+AK108+I108+L108+R108+W108</f>
        <v>0</v>
      </c>
      <c r="AM108" s="366"/>
    </row>
  </sheetData>
  <mergeCells count="10">
    <mergeCell ref="A1:AL1"/>
    <mergeCell ref="A2:AL2"/>
    <mergeCell ref="A106:C106"/>
    <mergeCell ref="A107:C107"/>
    <mergeCell ref="A108:C108"/>
    <mergeCell ref="I4:J4"/>
    <mergeCell ref="L4:M4"/>
    <mergeCell ref="N4:O4"/>
    <mergeCell ref="P4:Q4"/>
    <mergeCell ref="R4:S4"/>
  </mergeCells>
  <conditionalFormatting sqref="A9">
    <cfRule type="duplicateValues" dxfId="2379" priority="83" stopIfTrue="1"/>
  </conditionalFormatting>
  <conditionalFormatting sqref="D13">
    <cfRule type="duplicateValues" dxfId="2378" priority="81" stopIfTrue="1"/>
  </conditionalFormatting>
  <conditionalFormatting sqref="D13">
    <cfRule type="duplicateValues" dxfId="2377" priority="77" stopIfTrue="1"/>
    <cfRule type="duplicateValues" dxfId="2376" priority="78" stopIfTrue="1"/>
    <cfRule type="duplicateValues" dxfId="2375" priority="79" stopIfTrue="1"/>
    <cfRule type="duplicateValues" dxfId="2374" priority="80" stopIfTrue="1"/>
  </conditionalFormatting>
  <conditionalFormatting sqref="A10">
    <cfRule type="duplicateValues" dxfId="2373" priority="59" stopIfTrue="1"/>
  </conditionalFormatting>
  <conditionalFormatting sqref="D8">
    <cfRule type="duplicateValues" dxfId="2372" priority="47" stopIfTrue="1"/>
  </conditionalFormatting>
  <conditionalFormatting sqref="D8">
    <cfRule type="duplicateValues" dxfId="2371" priority="43" stopIfTrue="1"/>
    <cfRule type="duplicateValues" dxfId="2370" priority="44" stopIfTrue="1"/>
    <cfRule type="duplicateValues" dxfId="2369" priority="45" stopIfTrue="1"/>
    <cfRule type="duplicateValues" dxfId="2368" priority="46" stopIfTrue="1"/>
  </conditionalFormatting>
  <conditionalFormatting sqref="A8">
    <cfRule type="duplicateValues" dxfId="2367" priority="42" stopIfTrue="1"/>
  </conditionalFormatting>
  <conditionalFormatting sqref="A11:A12">
    <cfRule type="duplicateValues" dxfId="2366" priority="31" stopIfTrue="1"/>
  </conditionalFormatting>
  <conditionalFormatting sqref="D6">
    <cfRule type="duplicateValues" dxfId="2365" priority="24" stopIfTrue="1"/>
  </conditionalFormatting>
  <conditionalFormatting sqref="D6">
    <cfRule type="duplicateValues" dxfId="2364" priority="20" stopIfTrue="1"/>
    <cfRule type="duplicateValues" dxfId="2363" priority="21" stopIfTrue="1"/>
    <cfRule type="duplicateValues" dxfId="2362" priority="22" stopIfTrue="1"/>
    <cfRule type="duplicateValues" dxfId="2361" priority="23" stopIfTrue="1"/>
  </conditionalFormatting>
  <conditionalFormatting sqref="A6">
    <cfRule type="duplicateValues" dxfId="2360" priority="19" stopIfTrue="1"/>
  </conditionalFormatting>
  <conditionalFormatting sqref="D7">
    <cfRule type="duplicateValues" dxfId="2359" priority="622093" stopIfTrue="1"/>
  </conditionalFormatting>
  <conditionalFormatting sqref="D7">
    <cfRule type="duplicateValues" dxfId="2358" priority="622094" stopIfTrue="1"/>
    <cfRule type="duplicateValues" dxfId="2357" priority="622095" stopIfTrue="1"/>
    <cfRule type="duplicateValues" dxfId="2356" priority="622096" stopIfTrue="1"/>
    <cfRule type="duplicateValues" dxfId="2355" priority="622097" stopIfTrue="1"/>
  </conditionalFormatting>
  <conditionalFormatting sqref="A7">
    <cfRule type="duplicateValues" dxfId="2354" priority="622098" stopIfTrue="1"/>
  </conditionalFormatting>
  <conditionalFormatting sqref="D14:D18">
    <cfRule type="duplicateValues" dxfId="2353" priority="12" stopIfTrue="1"/>
  </conditionalFormatting>
  <conditionalFormatting sqref="D14:D18">
    <cfRule type="duplicateValues" dxfId="2352" priority="8" stopIfTrue="1"/>
    <cfRule type="duplicateValues" dxfId="2351" priority="9" stopIfTrue="1"/>
    <cfRule type="duplicateValues" dxfId="2350" priority="10" stopIfTrue="1"/>
    <cfRule type="duplicateValues" dxfId="2349" priority="11" stopIfTrue="1"/>
  </conditionalFormatting>
  <conditionalFormatting sqref="A14:A18">
    <cfRule type="duplicateValues" dxfId="2348" priority="7" stopIfTrue="1"/>
  </conditionalFormatting>
  <conditionalFormatting sqref="D5">
    <cfRule type="duplicateValues" dxfId="2347" priority="6" stopIfTrue="1"/>
  </conditionalFormatting>
  <conditionalFormatting sqref="D5">
    <cfRule type="duplicateValues" dxfId="2346" priority="2" stopIfTrue="1"/>
    <cfRule type="duplicateValues" dxfId="2345" priority="3" stopIfTrue="1"/>
    <cfRule type="duplicateValues" dxfId="2344" priority="4" stopIfTrue="1"/>
    <cfRule type="duplicateValues" dxfId="2343" priority="5" stopIfTrue="1"/>
  </conditionalFormatting>
  <conditionalFormatting sqref="A5">
    <cfRule type="duplicateValues" dxfId="2342" priority="1" stopIfTrue="1"/>
  </conditionalFormatting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0"/>
  <sheetViews>
    <sheetView workbookViewId="0">
      <pane xSplit="4" ySplit="4" topLeftCell="E121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E141" sqref="E141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Y1" s="688"/>
      <c r="Z1" s="688"/>
      <c r="AA1" s="688"/>
      <c r="AB1" s="688"/>
      <c r="AC1" s="688"/>
      <c r="AD1" s="688"/>
      <c r="AE1" s="688"/>
      <c r="AF1" s="688"/>
      <c r="AG1" s="688"/>
      <c r="AH1" s="688"/>
      <c r="AI1" s="688"/>
      <c r="AJ1" s="688"/>
      <c r="AK1" s="688"/>
      <c r="AL1" s="688"/>
    </row>
    <row r="2" spans="1:83" s="3" customFormat="1" ht="25.5" customHeight="1" x14ac:dyDescent="0.25">
      <c r="A2" s="689" t="s">
        <v>15025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73" t="s">
        <v>6368</v>
      </c>
      <c r="B4" s="254" t="s">
        <v>9787</v>
      </c>
      <c r="C4" s="9" t="s">
        <v>4</v>
      </c>
      <c r="D4" s="9" t="s">
        <v>5</v>
      </c>
      <c r="E4" s="10" t="s">
        <v>6428</v>
      </c>
      <c r="F4" s="10" t="s">
        <v>6429</v>
      </c>
      <c r="G4" s="416" t="s">
        <v>6430</v>
      </c>
      <c r="H4" s="10" t="s">
        <v>6431</v>
      </c>
      <c r="I4" s="731" t="s">
        <v>16673</v>
      </c>
      <c r="J4" s="731"/>
      <c r="K4" s="50" t="s">
        <v>16377</v>
      </c>
      <c r="L4" s="732" t="s">
        <v>16674</v>
      </c>
      <c r="M4" s="733"/>
      <c r="N4" s="732" t="s">
        <v>16675</v>
      </c>
      <c r="O4" s="733"/>
      <c r="P4" s="732" t="s">
        <v>16672</v>
      </c>
      <c r="Q4" s="733"/>
      <c r="R4" s="732" t="s">
        <v>16676</v>
      </c>
      <c r="S4" s="733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16" t="s">
        <v>6362</v>
      </c>
      <c r="AH4" s="10" t="s">
        <v>6361</v>
      </c>
      <c r="AI4" s="10" t="s">
        <v>6467</v>
      </c>
      <c r="AJ4" s="10" t="s">
        <v>6463</v>
      </c>
      <c r="AK4" s="10" t="s">
        <v>6468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90">
        <v>45323</v>
      </c>
      <c r="B5" s="267" t="s">
        <v>16998</v>
      </c>
      <c r="C5" s="353" t="s">
        <v>16999</v>
      </c>
      <c r="D5" s="365" t="s">
        <v>17000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>
        <v>1</v>
      </c>
      <c r="U5" s="28">
        <v>1</v>
      </c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90"/>
      <c r="B6" s="267" t="s">
        <v>17001</v>
      </c>
      <c r="C6" s="353" t="s">
        <v>17002</v>
      </c>
      <c r="D6" s="365" t="s">
        <v>17000</v>
      </c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>
        <v>1</v>
      </c>
      <c r="U6" s="28">
        <v>1</v>
      </c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4"/>
      <c r="AL6" s="187"/>
    </row>
    <row r="7" spans="1:83" s="15" customFormat="1" ht="18.75" customHeight="1" x14ac:dyDescent="0.25">
      <c r="A7" s="390"/>
      <c r="B7" s="267" t="s">
        <v>17003</v>
      </c>
      <c r="C7" s="353" t="s">
        <v>17004</v>
      </c>
      <c r="D7" s="365" t="s">
        <v>17000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>
        <v>1</v>
      </c>
      <c r="U7" s="28">
        <v>1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90"/>
      <c r="B8" s="267" t="s">
        <v>17005</v>
      </c>
      <c r="C8" s="353" t="s">
        <v>17004</v>
      </c>
      <c r="D8" s="365" t="s">
        <v>17000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>
        <v>1</v>
      </c>
      <c r="U8" s="28">
        <v>1</v>
      </c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90"/>
      <c r="B9" s="267" t="s">
        <v>17006</v>
      </c>
      <c r="C9" s="353" t="s">
        <v>17007</v>
      </c>
      <c r="D9" s="365" t="s">
        <v>17000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2</v>
      </c>
      <c r="U9" s="28">
        <v>2</v>
      </c>
      <c r="V9" s="28"/>
      <c r="W9" s="28"/>
      <c r="X9" s="28"/>
      <c r="Y9" s="28"/>
      <c r="Z9" s="28"/>
      <c r="AA9" s="28"/>
      <c r="AB9" s="28"/>
      <c r="AC9" s="28"/>
      <c r="AD9" s="28"/>
      <c r="AE9" s="28">
        <v>1</v>
      </c>
      <c r="AF9" s="28"/>
      <c r="AG9" s="28">
        <v>1</v>
      </c>
      <c r="AH9" s="28"/>
      <c r="AI9" s="82"/>
      <c r="AJ9" s="82"/>
      <c r="AK9" s="82"/>
      <c r="AL9" s="115"/>
    </row>
    <row r="10" spans="1:83" s="15" customFormat="1" ht="18.75" customHeight="1" x14ac:dyDescent="0.25">
      <c r="A10" s="390"/>
      <c r="B10" s="267" t="s">
        <v>17008</v>
      </c>
      <c r="C10" s="353" t="s">
        <v>17007</v>
      </c>
      <c r="D10" s="365" t="s">
        <v>17000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>
        <v>1</v>
      </c>
      <c r="U10" s="28">
        <v>1</v>
      </c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90"/>
      <c r="B11" s="267" t="s">
        <v>17009</v>
      </c>
      <c r="C11" s="353" t="s">
        <v>17007</v>
      </c>
      <c r="D11" s="365" t="s">
        <v>17000</v>
      </c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>
        <v>1</v>
      </c>
      <c r="U11" s="28">
        <v>1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90"/>
      <c r="B12" s="267" t="s">
        <v>17010</v>
      </c>
      <c r="C12" s="353" t="s">
        <v>17011</v>
      </c>
      <c r="D12" s="365" t="s">
        <v>17000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>
        <v>1</v>
      </c>
      <c r="U12" s="28">
        <v>1</v>
      </c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4"/>
      <c r="AL12" s="187"/>
    </row>
    <row r="13" spans="1:83" s="15" customFormat="1" ht="18.75" customHeight="1" x14ac:dyDescent="0.25">
      <c r="A13" s="390"/>
      <c r="B13" s="267" t="s">
        <v>17012</v>
      </c>
      <c r="C13" s="353" t="s">
        <v>17004</v>
      </c>
      <c r="D13" s="365" t="s">
        <v>17000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>
        <v>1</v>
      </c>
      <c r="U13" s="28">
        <v>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4"/>
      <c r="AL13" s="187"/>
    </row>
    <row r="14" spans="1:83" s="15" customFormat="1" ht="18.75" customHeight="1" x14ac:dyDescent="0.25">
      <c r="A14" s="390"/>
      <c r="B14" s="267" t="s">
        <v>17013</v>
      </c>
      <c r="C14" s="353" t="s">
        <v>17014</v>
      </c>
      <c r="D14" s="365" t="s">
        <v>17000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>
        <v>1</v>
      </c>
      <c r="U14" s="28">
        <v>1</v>
      </c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4"/>
      <c r="AL14" s="187"/>
    </row>
    <row r="15" spans="1:83" s="15" customFormat="1" ht="18.75" customHeight="1" x14ac:dyDescent="0.25">
      <c r="A15" s="390"/>
      <c r="B15" s="267" t="s">
        <v>17015</v>
      </c>
      <c r="C15" s="353" t="s">
        <v>17014</v>
      </c>
      <c r="D15" s="365" t="s">
        <v>17000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>
        <v>1</v>
      </c>
      <c r="U15" s="28">
        <v>1</v>
      </c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4"/>
      <c r="AL15" s="187"/>
    </row>
    <row r="16" spans="1:83" s="15" customFormat="1" ht="18.75" customHeight="1" x14ac:dyDescent="0.25">
      <c r="A16" s="390"/>
      <c r="B16" s="267" t="s">
        <v>17016</v>
      </c>
      <c r="C16" s="353" t="s">
        <v>17017</v>
      </c>
      <c r="D16" s="365" t="s">
        <v>17000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>
        <v>1</v>
      </c>
      <c r="U16" s="28">
        <v>1</v>
      </c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4"/>
      <c r="AL16" s="187"/>
    </row>
    <row r="17" spans="1:38" s="15" customFormat="1" ht="18.75" customHeight="1" x14ac:dyDescent="0.25">
      <c r="A17" s="390"/>
      <c r="B17" s="267" t="s">
        <v>17018</v>
      </c>
      <c r="C17" s="353" t="s">
        <v>17019</v>
      </c>
      <c r="D17" s="365" t="s">
        <v>17000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>
        <v>1</v>
      </c>
      <c r="U17" s="28">
        <v>1</v>
      </c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4"/>
      <c r="AL17" s="187"/>
    </row>
    <row r="18" spans="1:38" s="15" customFormat="1" ht="18.75" customHeight="1" x14ac:dyDescent="0.25">
      <c r="A18" s="390"/>
      <c r="B18" s="267" t="s">
        <v>17020</v>
      </c>
      <c r="C18" s="353" t="s">
        <v>17019</v>
      </c>
      <c r="D18" s="365" t="s">
        <v>17000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>
        <v>1</v>
      </c>
      <c r="U18" s="28">
        <v>1</v>
      </c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4"/>
      <c r="AL18" s="187"/>
    </row>
    <row r="19" spans="1:38" s="15" customFormat="1" ht="18.75" customHeight="1" x14ac:dyDescent="0.25">
      <c r="A19" s="390"/>
      <c r="B19" s="267" t="s">
        <v>17021</v>
      </c>
      <c r="C19" s="353" t="s">
        <v>17014</v>
      </c>
      <c r="D19" s="365" t="s">
        <v>17000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>
        <v>1</v>
      </c>
      <c r="U19" s="28">
        <v>1</v>
      </c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4"/>
      <c r="AL19" s="187"/>
    </row>
    <row r="20" spans="1:38" s="15" customFormat="1" ht="18.75" customHeight="1" x14ac:dyDescent="0.25">
      <c r="A20" s="390"/>
      <c r="B20" s="267" t="s">
        <v>17022</v>
      </c>
      <c r="C20" s="353" t="s">
        <v>17023</v>
      </c>
      <c r="D20" s="365" t="s">
        <v>17000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>
        <v>1</v>
      </c>
      <c r="U20" s="28">
        <v>1</v>
      </c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4"/>
      <c r="AL20" s="187"/>
    </row>
    <row r="21" spans="1:38" s="15" customFormat="1" ht="18.75" customHeight="1" x14ac:dyDescent="0.25">
      <c r="A21" s="390"/>
      <c r="B21" s="267" t="s">
        <v>17182</v>
      </c>
      <c r="C21" s="353" t="s">
        <v>17184</v>
      </c>
      <c r="D21" s="365" t="s">
        <v>17183</v>
      </c>
      <c r="E21" s="28">
        <v>3</v>
      </c>
      <c r="F21" s="28">
        <v>3</v>
      </c>
      <c r="G21" s="28"/>
      <c r="H21" s="28"/>
      <c r="I21" s="28">
        <v>3</v>
      </c>
      <c r="J21" s="28"/>
      <c r="K21" s="28"/>
      <c r="L21" s="28">
        <v>6</v>
      </c>
      <c r="M21" s="28"/>
      <c r="N21" s="28">
        <v>6</v>
      </c>
      <c r="O21" s="28"/>
      <c r="P21" s="28"/>
      <c r="Q21" s="28"/>
      <c r="R21" s="28">
        <v>3</v>
      </c>
      <c r="S21" s="28"/>
      <c r="T21" s="28">
        <v>3</v>
      </c>
      <c r="U21" s="28">
        <v>3</v>
      </c>
      <c r="V21" s="28"/>
      <c r="W21" s="28"/>
      <c r="X21" s="28"/>
      <c r="Y21" s="28"/>
      <c r="Z21" s="28"/>
      <c r="AA21" s="28"/>
      <c r="AB21" s="28"/>
      <c r="AC21" s="28">
        <v>3</v>
      </c>
      <c r="AD21" s="28"/>
      <c r="AE21" s="28">
        <v>3</v>
      </c>
      <c r="AF21" s="28"/>
      <c r="AG21" s="28">
        <v>3</v>
      </c>
      <c r="AH21" s="28"/>
      <c r="AI21" s="82"/>
      <c r="AJ21" s="82"/>
      <c r="AK21" s="384"/>
      <c r="AL21" s="187"/>
    </row>
    <row r="22" spans="1:38" s="15" customFormat="1" ht="18.75" customHeight="1" x14ac:dyDescent="0.25">
      <c r="A22" s="390">
        <v>45353</v>
      </c>
      <c r="B22" s="267" t="s">
        <v>17125</v>
      </c>
      <c r="C22" s="353" t="s">
        <v>17023</v>
      </c>
      <c r="D22" s="365" t="s">
        <v>17000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>
        <v>1</v>
      </c>
      <c r="U22" s="28">
        <v>1</v>
      </c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4"/>
      <c r="AL22" s="187"/>
    </row>
    <row r="23" spans="1:38" s="15" customFormat="1" ht="18.75" customHeight="1" x14ac:dyDescent="0.25">
      <c r="A23" s="390"/>
      <c r="B23" s="267" t="s">
        <v>17126</v>
      </c>
      <c r="C23" s="353" t="s">
        <v>17023</v>
      </c>
      <c r="D23" s="365" t="s">
        <v>17000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>
        <v>1</v>
      </c>
      <c r="U23" s="28">
        <v>1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4"/>
      <c r="AL23" s="187"/>
    </row>
    <row r="24" spans="1:38" s="15" customFormat="1" ht="18.75" customHeight="1" x14ac:dyDescent="0.25">
      <c r="A24" s="390"/>
      <c r="B24" s="267" t="s">
        <v>17127</v>
      </c>
      <c r="C24" s="353" t="s">
        <v>17023</v>
      </c>
      <c r="D24" s="365" t="s">
        <v>17000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>
        <v>1</v>
      </c>
      <c r="U24" s="28">
        <v>1</v>
      </c>
      <c r="V24" s="28"/>
      <c r="W24" s="28"/>
      <c r="X24" s="28"/>
      <c r="Y24" s="28"/>
      <c r="Z24" s="28"/>
      <c r="AA24" s="28"/>
      <c r="AB24" s="28"/>
      <c r="AC24" s="28"/>
      <c r="AD24" s="28"/>
      <c r="AE24" s="28">
        <v>1</v>
      </c>
      <c r="AF24" s="28"/>
      <c r="AG24" s="28">
        <v>1</v>
      </c>
      <c r="AH24" s="28"/>
      <c r="AI24" s="82"/>
      <c r="AJ24" s="82"/>
      <c r="AK24" s="384"/>
      <c r="AL24" s="187"/>
    </row>
    <row r="25" spans="1:38" s="15" customFormat="1" ht="18.75" customHeight="1" x14ac:dyDescent="0.25">
      <c r="A25" s="390"/>
      <c r="B25" s="267" t="s">
        <v>17128</v>
      </c>
      <c r="C25" s="353" t="s">
        <v>17014</v>
      </c>
      <c r="D25" s="365" t="s">
        <v>17000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>
        <v>1</v>
      </c>
      <c r="U25" s="28">
        <v>1</v>
      </c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4"/>
      <c r="AL25" s="187"/>
    </row>
    <row r="26" spans="1:38" s="15" customFormat="1" ht="18.75" customHeight="1" x14ac:dyDescent="0.25">
      <c r="A26" s="390"/>
      <c r="B26" s="267" t="s">
        <v>17129</v>
      </c>
      <c r="C26" s="353" t="s">
        <v>17014</v>
      </c>
      <c r="D26" s="365" t="s">
        <v>17000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>
        <v>1</v>
      </c>
      <c r="U26" s="28">
        <v>1</v>
      </c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4"/>
      <c r="AL26" s="187"/>
    </row>
    <row r="27" spans="1:38" s="15" customFormat="1" ht="18.75" customHeight="1" x14ac:dyDescent="0.25">
      <c r="A27" s="390"/>
      <c r="B27" s="267" t="s">
        <v>17130</v>
      </c>
      <c r="C27" s="353" t="s">
        <v>17007</v>
      </c>
      <c r="D27" s="365" t="s">
        <v>17000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>
        <v>1</v>
      </c>
      <c r="U27" s="28">
        <v>1</v>
      </c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4"/>
      <c r="AL27" s="187"/>
    </row>
    <row r="28" spans="1:38" s="15" customFormat="1" ht="18.75" customHeight="1" x14ac:dyDescent="0.25">
      <c r="A28" s="390"/>
      <c r="B28" s="267" t="s">
        <v>17131</v>
      </c>
      <c r="C28" s="353" t="s">
        <v>17007</v>
      </c>
      <c r="D28" s="365" t="s">
        <v>17000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>
        <v>1</v>
      </c>
      <c r="U28" s="28">
        <v>1</v>
      </c>
      <c r="V28" s="28"/>
      <c r="W28" s="28"/>
      <c r="X28" s="28"/>
      <c r="Y28" s="28"/>
      <c r="Z28" s="28"/>
      <c r="AA28" s="28"/>
      <c r="AB28" s="28"/>
      <c r="AC28" s="28"/>
      <c r="AD28" s="28"/>
      <c r="AE28" s="28">
        <v>1</v>
      </c>
      <c r="AF28" s="28"/>
      <c r="AG28" s="28">
        <v>1</v>
      </c>
      <c r="AH28" s="28"/>
      <c r="AI28" s="82"/>
      <c r="AJ28" s="82"/>
      <c r="AK28" s="384"/>
      <c r="AL28" s="187"/>
    </row>
    <row r="29" spans="1:38" s="15" customFormat="1" ht="18.75" customHeight="1" x14ac:dyDescent="0.25">
      <c r="A29" s="390"/>
      <c r="B29" s="267" t="s">
        <v>17132</v>
      </c>
      <c r="C29" s="353" t="s">
        <v>17004</v>
      </c>
      <c r="D29" s="365" t="s">
        <v>17000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>
        <v>1</v>
      </c>
      <c r="U29" s="28">
        <v>1</v>
      </c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4"/>
      <c r="AL29" s="187"/>
    </row>
    <row r="30" spans="1:38" s="15" customFormat="1" ht="18.75" customHeight="1" x14ac:dyDescent="0.25">
      <c r="A30" s="390"/>
      <c r="B30" s="267" t="s">
        <v>17133</v>
      </c>
      <c r="C30" s="353" t="s">
        <v>17004</v>
      </c>
      <c r="D30" s="365" t="s">
        <v>17000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>
        <v>1</v>
      </c>
      <c r="U30" s="28">
        <v>1</v>
      </c>
      <c r="V30" s="28"/>
      <c r="W30" s="28"/>
      <c r="X30" s="28"/>
      <c r="Y30" s="28"/>
      <c r="Z30" s="28"/>
      <c r="AA30" s="28"/>
      <c r="AB30" s="28"/>
      <c r="AC30" s="28"/>
      <c r="AD30" s="28"/>
      <c r="AE30" s="28">
        <v>1</v>
      </c>
      <c r="AF30" s="28"/>
      <c r="AG30" s="28">
        <v>1</v>
      </c>
      <c r="AH30" s="28"/>
      <c r="AI30" s="82"/>
      <c r="AJ30" s="82"/>
      <c r="AK30" s="384"/>
      <c r="AL30" s="187"/>
    </row>
    <row r="31" spans="1:38" s="15" customFormat="1" ht="18.75" customHeight="1" x14ac:dyDescent="0.25">
      <c r="A31" s="390"/>
      <c r="B31" s="267" t="s">
        <v>17134</v>
      </c>
      <c r="C31" s="353" t="s">
        <v>17135</v>
      </c>
      <c r="D31" s="365" t="s">
        <v>17000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>
        <v>1</v>
      </c>
      <c r="U31" s="28">
        <v>1</v>
      </c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4"/>
      <c r="AL31" s="187"/>
    </row>
    <row r="32" spans="1:38" s="15" customFormat="1" ht="18.75" customHeight="1" x14ac:dyDescent="0.25">
      <c r="A32" s="390"/>
      <c r="B32" s="267" t="s">
        <v>17136</v>
      </c>
      <c r="C32" s="353" t="s">
        <v>17137</v>
      </c>
      <c r="D32" s="365" t="s">
        <v>17000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>
        <v>1</v>
      </c>
      <c r="U32" s="28">
        <v>1</v>
      </c>
      <c r="V32" s="28"/>
      <c r="W32" s="28"/>
      <c r="X32" s="28"/>
      <c r="Y32" s="28"/>
      <c r="Z32" s="28"/>
      <c r="AA32" s="28"/>
      <c r="AB32" s="28"/>
      <c r="AC32" s="28"/>
      <c r="AD32" s="28"/>
      <c r="AE32" s="28">
        <v>1</v>
      </c>
      <c r="AF32" s="28"/>
      <c r="AG32" s="28">
        <v>1</v>
      </c>
      <c r="AH32" s="28"/>
      <c r="AI32" s="82"/>
      <c r="AJ32" s="82"/>
      <c r="AK32" s="384"/>
      <c r="AL32" s="187"/>
    </row>
    <row r="33" spans="1:38" s="15" customFormat="1" ht="18.75" customHeight="1" x14ac:dyDescent="0.25">
      <c r="A33" s="390"/>
      <c r="B33" s="267" t="s">
        <v>17138</v>
      </c>
      <c r="C33" s="353" t="s">
        <v>17137</v>
      </c>
      <c r="D33" s="365" t="s">
        <v>17000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>
        <v>1</v>
      </c>
      <c r="U33" s="28">
        <v>1</v>
      </c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4"/>
      <c r="AL33" s="187"/>
    </row>
    <row r="34" spans="1:38" s="15" customFormat="1" ht="18.75" customHeight="1" x14ac:dyDescent="0.25">
      <c r="A34" s="390"/>
      <c r="B34" s="267" t="s">
        <v>17139</v>
      </c>
      <c r="C34" s="353" t="s">
        <v>17007</v>
      </c>
      <c r="D34" s="365" t="s">
        <v>17000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>
        <v>1</v>
      </c>
      <c r="U34" s="28">
        <v>1</v>
      </c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4"/>
      <c r="AL34" s="187"/>
    </row>
    <row r="35" spans="1:38" s="15" customFormat="1" ht="18.75" customHeight="1" x14ac:dyDescent="0.25">
      <c r="A35" s="390"/>
      <c r="B35" s="267" t="s">
        <v>17182</v>
      </c>
      <c r="C35" s="353" t="s">
        <v>17185</v>
      </c>
      <c r="D35" s="365" t="s">
        <v>17000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>
        <v>2</v>
      </c>
      <c r="S35" s="28"/>
      <c r="T35" s="28">
        <v>2</v>
      </c>
      <c r="U35" s="28">
        <v>2</v>
      </c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4"/>
      <c r="AL35" s="187"/>
    </row>
    <row r="36" spans="1:38" s="15" customFormat="1" ht="18.75" customHeight="1" x14ac:dyDescent="0.25">
      <c r="A36" s="390"/>
      <c r="B36" s="267" t="s">
        <v>17186</v>
      </c>
      <c r="C36" s="353" t="s">
        <v>17187</v>
      </c>
      <c r="D36" s="365" t="s">
        <v>5707</v>
      </c>
      <c r="E36" s="28">
        <v>1</v>
      </c>
      <c r="F36" s="28">
        <v>1</v>
      </c>
      <c r="G36" s="28"/>
      <c r="H36" s="28"/>
      <c r="I36" s="28">
        <v>2</v>
      </c>
      <c r="J36" s="28"/>
      <c r="K36" s="28"/>
      <c r="L36" s="28"/>
      <c r="M36" s="28"/>
      <c r="N36" s="28">
        <v>2</v>
      </c>
      <c r="O36" s="28"/>
      <c r="P36" s="28"/>
      <c r="Q36" s="28"/>
      <c r="R36" s="28">
        <v>2</v>
      </c>
      <c r="S36" s="28"/>
      <c r="T36" s="28">
        <v>2</v>
      </c>
      <c r="U36" s="28">
        <v>2</v>
      </c>
      <c r="V36" s="28"/>
      <c r="W36" s="28"/>
      <c r="X36" s="28"/>
      <c r="Y36" s="28"/>
      <c r="Z36" s="28"/>
      <c r="AA36" s="28"/>
      <c r="AB36" s="28"/>
      <c r="AC36" s="28"/>
      <c r="AD36" s="28"/>
      <c r="AE36" s="28">
        <v>2</v>
      </c>
      <c r="AF36" s="28"/>
      <c r="AG36" s="28">
        <v>2</v>
      </c>
      <c r="AH36" s="28"/>
      <c r="AI36" s="82"/>
      <c r="AJ36" s="82"/>
      <c r="AK36" s="384"/>
      <c r="AL36" s="187"/>
    </row>
    <row r="37" spans="1:38" s="15" customFormat="1" ht="18.75" customHeight="1" x14ac:dyDescent="0.25">
      <c r="A37" s="390"/>
      <c r="B37" s="267" t="s">
        <v>17186</v>
      </c>
      <c r="C37" s="353" t="s">
        <v>17188</v>
      </c>
      <c r="D37" s="365" t="s">
        <v>17189</v>
      </c>
      <c r="E37" s="28">
        <v>1</v>
      </c>
      <c r="F37" s="28">
        <v>1</v>
      </c>
      <c r="G37" s="28"/>
      <c r="H37" s="28"/>
      <c r="I37" s="28">
        <v>2</v>
      </c>
      <c r="J37" s="28"/>
      <c r="K37" s="28"/>
      <c r="L37" s="28"/>
      <c r="M37" s="28"/>
      <c r="N37" s="28">
        <v>2</v>
      </c>
      <c r="O37" s="28"/>
      <c r="P37" s="28"/>
      <c r="Q37" s="28"/>
      <c r="R37" s="28">
        <v>2</v>
      </c>
      <c r="S37" s="28"/>
      <c r="T37" s="28">
        <v>2</v>
      </c>
      <c r="U37" s="28">
        <v>2</v>
      </c>
      <c r="V37" s="28"/>
      <c r="W37" s="28"/>
      <c r="X37" s="28"/>
      <c r="Y37" s="28"/>
      <c r="Z37" s="28">
        <v>2</v>
      </c>
      <c r="AA37" s="28"/>
      <c r="AB37" s="28">
        <v>2</v>
      </c>
      <c r="AC37" s="28">
        <v>2</v>
      </c>
      <c r="AD37" s="28"/>
      <c r="AE37" s="28">
        <v>2</v>
      </c>
      <c r="AF37" s="28"/>
      <c r="AG37" s="28">
        <v>2</v>
      </c>
      <c r="AH37" s="28"/>
      <c r="AI37" s="82"/>
      <c r="AJ37" s="82"/>
      <c r="AK37" s="384"/>
      <c r="AL37" s="187"/>
    </row>
    <row r="38" spans="1:38" s="15" customFormat="1" ht="18.75" customHeight="1" x14ac:dyDescent="0.25">
      <c r="A38" s="390"/>
      <c r="B38" s="267" t="s">
        <v>17192</v>
      </c>
      <c r="C38" s="353" t="s">
        <v>17193</v>
      </c>
      <c r="D38" s="365" t="s">
        <v>17194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>
        <v>2</v>
      </c>
      <c r="S38" s="28"/>
      <c r="T38" s="28">
        <v>2</v>
      </c>
      <c r="U38" s="28">
        <v>3</v>
      </c>
      <c r="V38" s="28"/>
      <c r="W38" s="28"/>
      <c r="X38" s="28"/>
      <c r="Y38" s="28"/>
      <c r="Z38" s="28"/>
      <c r="AA38" s="28"/>
      <c r="AB38" s="28"/>
      <c r="AC38" s="28"/>
      <c r="AD38" s="28"/>
      <c r="AE38" s="28">
        <v>3</v>
      </c>
      <c r="AF38" s="28"/>
      <c r="AG38" s="28">
        <v>3</v>
      </c>
      <c r="AH38" s="28"/>
      <c r="AI38" s="82"/>
      <c r="AJ38" s="82"/>
      <c r="AK38" s="384"/>
      <c r="AL38" s="187"/>
    </row>
    <row r="39" spans="1:38" s="15" customFormat="1" ht="18.75" customHeight="1" x14ac:dyDescent="0.25">
      <c r="A39" s="390">
        <v>45414</v>
      </c>
      <c r="B39" s="267" t="s">
        <v>17247</v>
      </c>
      <c r="C39" s="353" t="s">
        <v>17248</v>
      </c>
      <c r="D39" s="365" t="s">
        <v>17000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>
        <v>1</v>
      </c>
      <c r="U39" s="28">
        <v>1</v>
      </c>
      <c r="V39" s="28"/>
      <c r="W39" s="28"/>
      <c r="X39" s="28"/>
      <c r="Y39" s="28"/>
      <c r="Z39" s="28"/>
      <c r="AA39" s="28"/>
      <c r="AB39" s="28"/>
      <c r="AC39" s="28"/>
      <c r="AD39" s="28"/>
      <c r="AE39" s="28">
        <v>1</v>
      </c>
      <c r="AF39" s="28"/>
      <c r="AG39" s="28">
        <v>1</v>
      </c>
      <c r="AH39" s="28"/>
      <c r="AI39" s="82"/>
      <c r="AJ39" s="82"/>
      <c r="AK39" s="384"/>
      <c r="AL39" s="187"/>
    </row>
    <row r="40" spans="1:38" s="15" customFormat="1" ht="18.75" customHeight="1" x14ac:dyDescent="0.25">
      <c r="A40" s="390"/>
      <c r="B40" s="267" t="s">
        <v>17249</v>
      </c>
      <c r="C40" s="353" t="s">
        <v>17007</v>
      </c>
      <c r="D40" s="365" t="s">
        <v>17000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>
        <v>1</v>
      </c>
      <c r="U40" s="28">
        <v>1</v>
      </c>
      <c r="V40" s="28"/>
      <c r="W40" s="28"/>
      <c r="X40" s="28"/>
      <c r="Y40" s="28"/>
      <c r="Z40" s="28"/>
      <c r="AA40" s="28"/>
      <c r="AB40" s="28"/>
      <c r="AC40" s="28"/>
      <c r="AD40" s="28"/>
      <c r="AE40" s="28">
        <v>1</v>
      </c>
      <c r="AF40" s="28"/>
      <c r="AG40" s="28">
        <v>1</v>
      </c>
      <c r="AH40" s="28"/>
      <c r="AI40" s="82"/>
      <c r="AJ40" s="82"/>
      <c r="AK40" s="384"/>
      <c r="AL40" s="187"/>
    </row>
    <row r="41" spans="1:38" s="15" customFormat="1" ht="18.75" customHeight="1" x14ac:dyDescent="0.25">
      <c r="A41" s="390"/>
      <c r="B41" s="267" t="s">
        <v>17264</v>
      </c>
      <c r="C41" s="353" t="s">
        <v>17007</v>
      </c>
      <c r="D41" s="365" t="s">
        <v>17000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>
        <v>1</v>
      </c>
      <c r="U41" s="28">
        <v>1</v>
      </c>
      <c r="V41" s="28"/>
      <c r="W41" s="28"/>
      <c r="X41" s="28"/>
      <c r="Y41" s="28"/>
      <c r="Z41" s="28"/>
      <c r="AA41" s="28"/>
      <c r="AB41" s="28"/>
      <c r="AC41" s="28"/>
      <c r="AD41" s="28"/>
      <c r="AE41" s="28">
        <v>1</v>
      </c>
      <c r="AF41" s="28"/>
      <c r="AG41" s="28">
        <v>1</v>
      </c>
      <c r="AH41" s="28"/>
      <c r="AI41" s="82"/>
      <c r="AJ41" s="82"/>
      <c r="AK41" s="384"/>
      <c r="AL41" s="187"/>
    </row>
    <row r="42" spans="1:38" s="15" customFormat="1" ht="18.75" customHeight="1" x14ac:dyDescent="0.25">
      <c r="A42" s="390"/>
      <c r="B42" s="267" t="s">
        <v>17265</v>
      </c>
      <c r="C42" s="353" t="s">
        <v>17023</v>
      </c>
      <c r="D42" s="365" t="s">
        <v>17000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>
        <v>1</v>
      </c>
      <c r="U42" s="28">
        <v>1</v>
      </c>
      <c r="V42" s="28"/>
      <c r="W42" s="28"/>
      <c r="X42" s="28"/>
      <c r="Y42" s="28"/>
      <c r="Z42" s="28"/>
      <c r="AA42" s="28"/>
      <c r="AB42" s="28"/>
      <c r="AC42" s="28"/>
      <c r="AD42" s="28"/>
      <c r="AE42" s="28">
        <v>1</v>
      </c>
      <c r="AF42" s="28"/>
      <c r="AG42" s="28">
        <v>1</v>
      </c>
      <c r="AH42" s="28"/>
      <c r="AI42" s="82"/>
      <c r="AJ42" s="82"/>
      <c r="AK42" s="384"/>
      <c r="AL42" s="187"/>
    </row>
    <row r="43" spans="1:38" s="15" customFormat="1" ht="18.75" customHeight="1" x14ac:dyDescent="0.25">
      <c r="A43" s="390"/>
      <c r="B43" s="267" t="s">
        <v>17266</v>
      </c>
      <c r="C43" s="353" t="s">
        <v>17014</v>
      </c>
      <c r="D43" s="365" t="s">
        <v>17000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>
        <v>1</v>
      </c>
      <c r="U43" s="28">
        <v>1</v>
      </c>
      <c r="V43" s="28"/>
      <c r="W43" s="28"/>
      <c r="X43" s="28"/>
      <c r="Y43" s="28"/>
      <c r="Z43" s="28"/>
      <c r="AA43" s="28"/>
      <c r="AB43" s="28"/>
      <c r="AC43" s="28"/>
      <c r="AD43" s="28"/>
      <c r="AE43" s="28">
        <v>1</v>
      </c>
      <c r="AF43" s="28"/>
      <c r="AG43" s="28">
        <v>1</v>
      </c>
      <c r="AH43" s="28"/>
      <c r="AI43" s="82"/>
      <c r="AJ43" s="82"/>
      <c r="AK43" s="384"/>
      <c r="AL43" s="187"/>
    </row>
    <row r="44" spans="1:38" s="15" customFormat="1" ht="18.75" customHeight="1" x14ac:dyDescent="0.25">
      <c r="A44" s="390"/>
      <c r="B44" s="267" t="s">
        <v>17267</v>
      </c>
      <c r="C44" s="353" t="s">
        <v>17007</v>
      </c>
      <c r="D44" s="365" t="s">
        <v>17000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>
        <v>1</v>
      </c>
      <c r="U44" s="28">
        <v>1</v>
      </c>
      <c r="V44" s="28"/>
      <c r="W44" s="28"/>
      <c r="X44" s="28"/>
      <c r="Y44" s="28"/>
      <c r="Z44" s="28"/>
      <c r="AA44" s="28"/>
      <c r="AB44" s="28"/>
      <c r="AC44" s="28"/>
      <c r="AD44" s="28"/>
      <c r="AE44" s="28">
        <v>1</v>
      </c>
      <c r="AF44" s="28"/>
      <c r="AG44" s="28">
        <v>1</v>
      </c>
      <c r="AH44" s="28"/>
      <c r="AI44" s="82"/>
      <c r="AJ44" s="82"/>
      <c r="AK44" s="384"/>
      <c r="AL44" s="187"/>
    </row>
    <row r="45" spans="1:38" s="15" customFormat="1" ht="18.75" customHeight="1" x14ac:dyDescent="0.25">
      <c r="A45" s="390"/>
      <c r="B45" s="267" t="s">
        <v>17268</v>
      </c>
      <c r="C45" s="353" t="s">
        <v>17014</v>
      </c>
      <c r="D45" s="365" t="s">
        <v>17000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>
        <v>1</v>
      </c>
      <c r="U45" s="28">
        <v>1</v>
      </c>
      <c r="V45" s="28"/>
      <c r="W45" s="28"/>
      <c r="X45" s="28"/>
      <c r="Y45" s="28"/>
      <c r="Z45" s="28"/>
      <c r="AA45" s="28"/>
      <c r="AB45" s="28"/>
      <c r="AC45" s="28"/>
      <c r="AD45" s="28"/>
      <c r="AE45" s="28">
        <v>1</v>
      </c>
      <c r="AF45" s="28"/>
      <c r="AG45" s="28">
        <v>1</v>
      </c>
      <c r="AH45" s="28"/>
      <c r="AI45" s="82"/>
      <c r="AJ45" s="82"/>
      <c r="AK45" s="384"/>
      <c r="AL45" s="187"/>
    </row>
    <row r="46" spans="1:38" s="15" customFormat="1" ht="18.75" customHeight="1" x14ac:dyDescent="0.25">
      <c r="A46" s="390"/>
      <c r="B46" s="267" t="s">
        <v>17269</v>
      </c>
      <c r="C46" s="353" t="s">
        <v>17270</v>
      </c>
      <c r="D46" s="365" t="s">
        <v>17000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>
        <v>1</v>
      </c>
      <c r="U46" s="28">
        <v>1</v>
      </c>
      <c r="V46" s="28"/>
      <c r="W46" s="28"/>
      <c r="X46" s="28"/>
      <c r="Y46" s="28"/>
      <c r="Z46" s="28"/>
      <c r="AA46" s="28"/>
      <c r="AB46" s="28"/>
      <c r="AC46" s="28"/>
      <c r="AD46" s="28"/>
      <c r="AE46" s="28">
        <v>1</v>
      </c>
      <c r="AF46" s="28"/>
      <c r="AG46" s="28">
        <v>1</v>
      </c>
      <c r="AH46" s="28"/>
      <c r="AI46" s="82"/>
      <c r="AJ46" s="82"/>
      <c r="AK46" s="384"/>
      <c r="AL46" s="187"/>
    </row>
    <row r="47" spans="1:38" s="15" customFormat="1" ht="18.75" customHeight="1" x14ac:dyDescent="0.25">
      <c r="A47" s="390"/>
      <c r="B47" s="267" t="s">
        <v>17271</v>
      </c>
      <c r="C47" s="353" t="s">
        <v>17014</v>
      </c>
      <c r="D47" s="365" t="s">
        <v>17000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>
        <v>1</v>
      </c>
      <c r="U47" s="28">
        <v>1</v>
      </c>
      <c r="V47" s="28"/>
      <c r="W47" s="28"/>
      <c r="X47" s="28"/>
      <c r="Y47" s="28"/>
      <c r="Z47" s="28"/>
      <c r="AA47" s="28"/>
      <c r="AB47" s="28"/>
      <c r="AC47" s="28"/>
      <c r="AD47" s="28"/>
      <c r="AE47" s="28">
        <v>1</v>
      </c>
      <c r="AF47" s="28"/>
      <c r="AG47" s="28">
        <v>1</v>
      </c>
      <c r="AH47" s="28"/>
      <c r="AI47" s="82"/>
      <c r="AJ47" s="82"/>
      <c r="AK47" s="384"/>
      <c r="AL47" s="187"/>
    </row>
    <row r="48" spans="1:38" s="15" customFormat="1" ht="18.75" customHeight="1" x14ac:dyDescent="0.25">
      <c r="A48" s="390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4"/>
      <c r="AL48" s="187"/>
    </row>
    <row r="49" spans="1:38" s="15" customFormat="1" ht="18.75" customHeight="1" x14ac:dyDescent="0.25">
      <c r="A49" s="390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4"/>
      <c r="AL49" s="187"/>
    </row>
    <row r="50" spans="1:38" s="15" customFormat="1" ht="18.75" customHeight="1" x14ac:dyDescent="0.25">
      <c r="A50" s="390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4"/>
      <c r="AL50" s="187"/>
    </row>
    <row r="51" spans="1:38" s="15" customFormat="1" ht="18.75" customHeight="1" x14ac:dyDescent="0.25">
      <c r="A51" s="390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4"/>
      <c r="AL51" s="187"/>
    </row>
    <row r="52" spans="1:38" s="15" customFormat="1" ht="18.75" customHeight="1" x14ac:dyDescent="0.25">
      <c r="A52" s="390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4"/>
      <c r="AL52" s="187"/>
    </row>
    <row r="53" spans="1:38" s="15" customFormat="1" ht="18.75" customHeight="1" x14ac:dyDescent="0.25">
      <c r="A53" s="390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4"/>
      <c r="AL53" s="187"/>
    </row>
    <row r="54" spans="1:38" s="15" customFormat="1" ht="18.75" customHeight="1" x14ac:dyDescent="0.25">
      <c r="A54" s="390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4"/>
      <c r="AL54" s="187"/>
    </row>
    <row r="55" spans="1:38" s="15" customFormat="1" ht="18.75" customHeight="1" x14ac:dyDescent="0.25">
      <c r="A55" s="390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4"/>
      <c r="AL55" s="187"/>
    </row>
    <row r="56" spans="1:38" s="15" customFormat="1" ht="18.75" customHeight="1" x14ac:dyDescent="0.25">
      <c r="A56" s="390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4"/>
      <c r="AL56" s="187"/>
    </row>
    <row r="57" spans="1:38" s="15" customFormat="1" ht="18.75" customHeight="1" x14ac:dyDescent="0.25">
      <c r="A57" s="390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4"/>
      <c r="AL57" s="187"/>
    </row>
    <row r="58" spans="1:38" s="15" customFormat="1" ht="18.75" customHeight="1" x14ac:dyDescent="0.25">
      <c r="A58" s="390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4"/>
      <c r="AL58" s="187"/>
    </row>
    <row r="59" spans="1:38" s="15" customFormat="1" ht="18.75" customHeight="1" x14ac:dyDescent="0.25">
      <c r="A59" s="390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4"/>
      <c r="AL59" s="187"/>
    </row>
    <row r="60" spans="1:38" s="15" customFormat="1" ht="18.75" customHeight="1" x14ac:dyDescent="0.25">
      <c r="A60" s="390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4"/>
      <c r="AL60" s="187"/>
    </row>
    <row r="61" spans="1:38" s="15" customFormat="1" ht="18.75" customHeight="1" x14ac:dyDescent="0.25">
      <c r="A61" s="390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4"/>
      <c r="AL61" s="187"/>
    </row>
    <row r="62" spans="1:38" s="15" customFormat="1" ht="18.75" customHeight="1" x14ac:dyDescent="0.25">
      <c r="A62" s="390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4"/>
      <c r="AL62" s="187"/>
    </row>
    <row r="63" spans="1:38" s="15" customFormat="1" ht="18.75" customHeight="1" x14ac:dyDescent="0.25">
      <c r="A63" s="390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4"/>
      <c r="AL63" s="187"/>
    </row>
    <row r="64" spans="1:38" s="15" customFormat="1" ht="18.75" customHeight="1" x14ac:dyDescent="0.25">
      <c r="A64" s="390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4"/>
      <c r="AL64" s="187"/>
    </row>
    <row r="65" spans="1:38" s="15" customFormat="1" ht="18.75" customHeight="1" x14ac:dyDescent="0.25">
      <c r="A65" s="390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4"/>
      <c r="AL65" s="187"/>
    </row>
    <row r="66" spans="1:38" s="15" customFormat="1" ht="18.75" customHeight="1" x14ac:dyDescent="0.25">
      <c r="A66" s="390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4"/>
      <c r="AL66" s="187"/>
    </row>
    <row r="67" spans="1:38" s="15" customFormat="1" ht="18.75" customHeight="1" x14ac:dyDescent="0.25">
      <c r="A67" s="390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4"/>
      <c r="AL67" s="187"/>
    </row>
    <row r="68" spans="1:38" s="15" customFormat="1" ht="18.75" customHeight="1" x14ac:dyDescent="0.25">
      <c r="A68" s="390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4"/>
      <c r="AL68" s="187"/>
    </row>
    <row r="69" spans="1:38" s="15" customFormat="1" ht="18.75" customHeight="1" x14ac:dyDescent="0.25">
      <c r="A69" s="390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4"/>
      <c r="AL69" s="187"/>
    </row>
    <row r="70" spans="1:38" s="15" customFormat="1" ht="18.75" customHeight="1" x14ac:dyDescent="0.25">
      <c r="A70" s="390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4"/>
      <c r="AL70" s="187"/>
    </row>
    <row r="71" spans="1:38" s="15" customFormat="1" ht="18.75" customHeight="1" x14ac:dyDescent="0.25">
      <c r="A71" s="390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4"/>
      <c r="AL71" s="187"/>
    </row>
    <row r="72" spans="1:38" s="15" customFormat="1" ht="18.75" customHeight="1" x14ac:dyDescent="0.25">
      <c r="A72" s="390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4"/>
      <c r="AL72" s="187"/>
    </row>
    <row r="73" spans="1:38" s="15" customFormat="1" ht="18.75" customHeight="1" x14ac:dyDescent="0.25">
      <c r="A73" s="390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4"/>
      <c r="AL73" s="187"/>
    </row>
    <row r="74" spans="1:38" s="15" customFormat="1" ht="18.75" customHeight="1" x14ac:dyDescent="0.25">
      <c r="A74" s="390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4"/>
      <c r="AL74" s="187"/>
    </row>
    <row r="75" spans="1:38" s="15" customFormat="1" ht="18.75" customHeight="1" x14ac:dyDescent="0.25">
      <c r="A75" s="390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4"/>
      <c r="AL75" s="187"/>
    </row>
    <row r="76" spans="1:38" s="15" customFormat="1" ht="18.75" customHeight="1" x14ac:dyDescent="0.25">
      <c r="A76" s="390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4"/>
      <c r="AL76" s="187"/>
    </row>
    <row r="77" spans="1:38" s="15" customFormat="1" ht="18.75" customHeight="1" x14ac:dyDescent="0.25">
      <c r="A77" s="390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4"/>
      <c r="AL77" s="187"/>
    </row>
    <row r="78" spans="1:38" s="15" customFormat="1" ht="18.75" customHeight="1" x14ac:dyDescent="0.25">
      <c r="A78" s="390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4"/>
      <c r="AL78" s="187"/>
    </row>
    <row r="79" spans="1:38" s="15" customFormat="1" ht="18.75" customHeight="1" x14ac:dyDescent="0.25">
      <c r="A79" s="390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4"/>
      <c r="AL79" s="187"/>
    </row>
    <row r="80" spans="1:38" s="15" customFormat="1" ht="18.75" customHeight="1" x14ac:dyDescent="0.25">
      <c r="A80" s="390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4"/>
      <c r="AL80" s="187"/>
    </row>
    <row r="81" spans="1:38" s="15" customFormat="1" ht="18.75" customHeight="1" x14ac:dyDescent="0.25">
      <c r="A81" s="390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4"/>
      <c r="AL81" s="187"/>
    </row>
    <row r="82" spans="1:38" s="15" customFormat="1" ht="18.75" customHeight="1" x14ac:dyDescent="0.25">
      <c r="A82" s="390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4"/>
      <c r="AL82" s="187"/>
    </row>
    <row r="83" spans="1:38" s="15" customFormat="1" ht="18.75" customHeight="1" x14ac:dyDescent="0.25">
      <c r="A83" s="390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4"/>
      <c r="AL83" s="187"/>
    </row>
    <row r="84" spans="1:38" s="15" customFormat="1" ht="18.75" customHeight="1" x14ac:dyDescent="0.25">
      <c r="A84" s="390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4"/>
      <c r="AL84" s="187"/>
    </row>
    <row r="85" spans="1:38" s="15" customFormat="1" ht="18.75" customHeight="1" x14ac:dyDescent="0.25">
      <c r="A85" s="390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4"/>
      <c r="AL85" s="187"/>
    </row>
    <row r="86" spans="1:38" s="15" customFormat="1" ht="18.75" customHeight="1" x14ac:dyDescent="0.25">
      <c r="A86" s="390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4"/>
      <c r="AL86" s="187"/>
    </row>
    <row r="87" spans="1:38" s="15" customFormat="1" ht="18.75" customHeight="1" x14ac:dyDescent="0.25">
      <c r="A87" s="390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4"/>
      <c r="AL87" s="187"/>
    </row>
    <row r="88" spans="1:38" s="15" customFormat="1" ht="18.75" customHeight="1" x14ac:dyDescent="0.25">
      <c r="A88" s="390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4"/>
      <c r="AL88" s="187"/>
    </row>
    <row r="89" spans="1:38" s="15" customFormat="1" ht="18.75" customHeight="1" x14ac:dyDescent="0.25">
      <c r="A89" s="390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4"/>
      <c r="AL89" s="187"/>
    </row>
    <row r="90" spans="1:38" s="15" customFormat="1" ht="18.75" customHeight="1" x14ac:dyDescent="0.25">
      <c r="A90" s="390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4"/>
      <c r="AL90" s="187"/>
    </row>
    <row r="91" spans="1:38" s="15" customFormat="1" ht="18.75" customHeight="1" x14ac:dyDescent="0.25">
      <c r="A91" s="390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4"/>
      <c r="AL91" s="187"/>
    </row>
    <row r="92" spans="1:38" s="15" customFormat="1" ht="18.75" customHeight="1" x14ac:dyDescent="0.25">
      <c r="A92" s="390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4"/>
      <c r="AL92" s="187"/>
    </row>
    <row r="93" spans="1:38" s="15" customFormat="1" ht="18.75" customHeight="1" x14ac:dyDescent="0.25">
      <c r="A93" s="390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4"/>
      <c r="AL93" s="187"/>
    </row>
    <row r="94" spans="1:38" s="15" customFormat="1" ht="18.75" customHeight="1" x14ac:dyDescent="0.25">
      <c r="A94" s="390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4"/>
      <c r="AL94" s="187"/>
    </row>
    <row r="95" spans="1:38" s="15" customFormat="1" ht="18.75" customHeight="1" x14ac:dyDescent="0.25">
      <c r="A95" s="390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4"/>
      <c r="AL95" s="187"/>
    </row>
    <row r="96" spans="1:38" s="15" customFormat="1" ht="18.75" customHeight="1" x14ac:dyDescent="0.25">
      <c r="A96" s="390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4"/>
      <c r="AL96" s="187"/>
    </row>
    <row r="97" spans="1:38" s="15" customFormat="1" ht="18.75" customHeight="1" x14ac:dyDescent="0.25">
      <c r="A97" s="390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4"/>
      <c r="AL97" s="187"/>
    </row>
    <row r="98" spans="1:38" s="15" customFormat="1" ht="18.75" customHeight="1" x14ac:dyDescent="0.25">
      <c r="A98" s="390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4"/>
      <c r="AL98" s="187"/>
    </row>
    <row r="99" spans="1:38" s="15" customFormat="1" ht="18.75" customHeight="1" x14ac:dyDescent="0.25">
      <c r="A99" s="390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4"/>
      <c r="AL99" s="187"/>
    </row>
    <row r="100" spans="1:38" s="15" customFormat="1" ht="18.75" customHeight="1" x14ac:dyDescent="0.25">
      <c r="A100" s="390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4"/>
      <c r="AL100" s="187"/>
    </row>
    <row r="101" spans="1:38" s="15" customFormat="1" ht="18.75" customHeight="1" x14ac:dyDescent="0.25">
      <c r="A101" s="390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4"/>
      <c r="AL101" s="187"/>
    </row>
    <row r="102" spans="1:38" s="15" customFormat="1" ht="18.75" customHeight="1" x14ac:dyDescent="0.25">
      <c r="A102" s="390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4"/>
      <c r="AL102" s="187"/>
    </row>
    <row r="103" spans="1:38" s="15" customFormat="1" ht="18.75" customHeight="1" x14ac:dyDescent="0.25">
      <c r="A103" s="390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4"/>
      <c r="AL103" s="187"/>
    </row>
    <row r="104" spans="1:38" s="15" customFormat="1" ht="18.75" customHeight="1" x14ac:dyDescent="0.25">
      <c r="A104" s="390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4"/>
      <c r="AL104" s="187"/>
    </row>
    <row r="105" spans="1:38" s="15" customFormat="1" ht="18.75" customHeight="1" x14ac:dyDescent="0.25">
      <c r="A105" s="390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4"/>
      <c r="AL105" s="187"/>
    </row>
    <row r="106" spans="1:38" s="15" customFormat="1" ht="18.75" customHeight="1" x14ac:dyDescent="0.25">
      <c r="A106" s="390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4"/>
      <c r="AL106" s="187"/>
    </row>
    <row r="107" spans="1:38" s="15" customFormat="1" ht="18.75" customHeight="1" x14ac:dyDescent="0.25">
      <c r="A107" s="390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4"/>
      <c r="AL107" s="187"/>
    </row>
    <row r="108" spans="1:38" s="15" customFormat="1" ht="18.75" customHeight="1" x14ac:dyDescent="0.25">
      <c r="A108" s="390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4"/>
      <c r="AL108" s="187"/>
    </row>
    <row r="109" spans="1:38" s="15" customFormat="1" ht="18.75" customHeight="1" x14ac:dyDescent="0.25">
      <c r="A109" s="390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4"/>
      <c r="AL109" s="187"/>
    </row>
    <row r="110" spans="1:38" s="15" customFormat="1" ht="18.75" customHeight="1" x14ac:dyDescent="0.25">
      <c r="A110" s="390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4"/>
      <c r="AL110" s="187"/>
    </row>
    <row r="111" spans="1:38" s="15" customFormat="1" ht="18.75" customHeight="1" x14ac:dyDescent="0.25">
      <c r="A111" s="390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4"/>
      <c r="AL111" s="187"/>
    </row>
    <row r="112" spans="1:38" s="15" customFormat="1" ht="18.75" customHeight="1" x14ac:dyDescent="0.25">
      <c r="A112" s="390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4"/>
      <c r="AL112" s="187"/>
    </row>
    <row r="113" spans="1:38" s="15" customFormat="1" ht="18.75" customHeight="1" x14ac:dyDescent="0.25">
      <c r="A113" s="390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4"/>
      <c r="AL113" s="187"/>
    </row>
    <row r="114" spans="1:38" s="15" customFormat="1" ht="18.75" customHeight="1" x14ac:dyDescent="0.25">
      <c r="A114" s="390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4"/>
      <c r="AL114" s="187"/>
    </row>
    <row r="115" spans="1:38" s="15" customFormat="1" ht="18.75" customHeight="1" x14ac:dyDescent="0.25">
      <c r="A115" s="390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4"/>
      <c r="AL115" s="187"/>
    </row>
    <row r="116" spans="1:38" s="15" customFormat="1" ht="18.75" customHeight="1" x14ac:dyDescent="0.25">
      <c r="A116" s="390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4"/>
      <c r="AL116" s="187"/>
    </row>
    <row r="117" spans="1:38" s="15" customFormat="1" ht="18.75" customHeight="1" x14ac:dyDescent="0.25">
      <c r="A117" s="390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4"/>
      <c r="AL117" s="187"/>
    </row>
    <row r="118" spans="1:38" s="15" customFormat="1" ht="18.75" customHeight="1" x14ac:dyDescent="0.25">
      <c r="A118" s="390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4"/>
      <c r="AL118" s="187"/>
    </row>
    <row r="119" spans="1:38" s="15" customFormat="1" ht="18.75" customHeight="1" x14ac:dyDescent="0.25">
      <c r="A119" s="390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4"/>
      <c r="AL119" s="187"/>
    </row>
    <row r="120" spans="1:38" s="15" customFormat="1" ht="18.75" customHeight="1" x14ac:dyDescent="0.25">
      <c r="A120" s="390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4"/>
      <c r="AL120" s="187"/>
    </row>
    <row r="121" spans="1:38" s="15" customFormat="1" ht="18.75" customHeight="1" x14ac:dyDescent="0.25">
      <c r="A121" s="390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4"/>
      <c r="AL121" s="187"/>
    </row>
    <row r="122" spans="1:38" s="15" customFormat="1" ht="18.75" customHeight="1" x14ac:dyDescent="0.25">
      <c r="A122" s="390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4"/>
      <c r="AL122" s="187"/>
    </row>
    <row r="123" spans="1:38" s="15" customFormat="1" ht="18.75" customHeight="1" x14ac:dyDescent="0.25">
      <c r="A123" s="390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4"/>
      <c r="AL123" s="187"/>
    </row>
    <row r="124" spans="1:38" s="15" customFormat="1" ht="18.75" customHeight="1" x14ac:dyDescent="0.25">
      <c r="A124" s="390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4"/>
      <c r="AL124" s="187"/>
    </row>
    <row r="125" spans="1:38" s="15" customFormat="1" ht="18.75" customHeight="1" x14ac:dyDescent="0.25">
      <c r="A125" s="390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4"/>
      <c r="AL125" s="187"/>
    </row>
    <row r="126" spans="1:38" s="15" customFormat="1" ht="18.75" customHeight="1" x14ac:dyDescent="0.25">
      <c r="A126" s="390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4"/>
      <c r="AL126" s="187"/>
    </row>
    <row r="127" spans="1:38" s="15" customFormat="1" ht="18.75" customHeight="1" x14ac:dyDescent="0.25">
      <c r="A127" s="390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4"/>
      <c r="AL127" s="187"/>
    </row>
    <row r="128" spans="1:38" s="15" customFormat="1" ht="18.75" customHeight="1" x14ac:dyDescent="0.25">
      <c r="A128" s="390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4"/>
      <c r="AL128" s="187"/>
    </row>
    <row r="129" spans="1:39" s="15" customFormat="1" ht="18.75" customHeight="1" x14ac:dyDescent="0.25">
      <c r="A129" s="390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4"/>
      <c r="AL129" s="187"/>
    </row>
    <row r="130" spans="1:39" s="15" customFormat="1" ht="18.75" customHeight="1" x14ac:dyDescent="0.25">
      <c r="A130" s="390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4"/>
      <c r="AL130" s="187"/>
    </row>
    <row r="131" spans="1:39" s="15" customFormat="1" ht="18.75" customHeight="1" x14ac:dyDescent="0.25">
      <c r="A131" s="390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4"/>
      <c r="AL131" s="187"/>
    </row>
    <row r="132" spans="1:39" s="15" customFormat="1" ht="18.75" customHeight="1" x14ac:dyDescent="0.25">
      <c r="A132" s="390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4"/>
      <c r="AL132" s="187"/>
    </row>
    <row r="133" spans="1:39" s="15" customFormat="1" ht="18.75" customHeight="1" x14ac:dyDescent="0.25">
      <c r="A133" s="390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4"/>
      <c r="AL133" s="187"/>
    </row>
    <row r="134" spans="1:39" s="15" customFormat="1" ht="18.75" customHeight="1" x14ac:dyDescent="0.25">
      <c r="A134" s="390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4"/>
      <c r="AL134" s="187"/>
    </row>
    <row r="135" spans="1:39" s="15" customFormat="1" ht="18.75" customHeight="1" x14ac:dyDescent="0.25">
      <c r="A135" s="390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4"/>
      <c r="AL135" s="187"/>
    </row>
    <row r="136" spans="1:39" s="15" customFormat="1" ht="18.75" customHeight="1" x14ac:dyDescent="0.25">
      <c r="A136" s="390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4"/>
      <c r="AL136" s="187"/>
    </row>
    <row r="137" spans="1:39" s="15" customFormat="1" ht="18.75" customHeight="1" x14ac:dyDescent="0.25">
      <c r="A137" s="390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4"/>
      <c r="AL137" s="187"/>
    </row>
    <row r="138" spans="1:39" s="11" customFormat="1" ht="18.75" customHeight="1" x14ac:dyDescent="0.25">
      <c r="A138" s="695" t="s">
        <v>16898</v>
      </c>
      <c r="B138" s="739"/>
      <c r="C138" s="696"/>
      <c r="D138" s="542"/>
      <c r="E138" s="513">
        <f t="shared" ref="E138:AK138" si="0">SUM(E5:E137)</f>
        <v>5</v>
      </c>
      <c r="F138" s="513">
        <f t="shared" si="0"/>
        <v>5</v>
      </c>
      <c r="G138" s="513">
        <f t="shared" si="0"/>
        <v>0</v>
      </c>
      <c r="H138" s="513">
        <f t="shared" si="0"/>
        <v>0</v>
      </c>
      <c r="I138" s="513">
        <f t="shared" si="0"/>
        <v>7</v>
      </c>
      <c r="J138" s="513">
        <f t="shared" si="0"/>
        <v>0</v>
      </c>
      <c r="K138" s="513">
        <f t="shared" si="0"/>
        <v>0</v>
      </c>
      <c r="L138" s="513">
        <f t="shared" si="0"/>
        <v>6</v>
      </c>
      <c r="M138" s="513">
        <f t="shared" si="0"/>
        <v>0</v>
      </c>
      <c r="N138" s="513">
        <f t="shared" si="0"/>
        <v>10</v>
      </c>
      <c r="O138" s="513">
        <f t="shared" si="0"/>
        <v>0</v>
      </c>
      <c r="P138" s="513">
        <f t="shared" si="0"/>
        <v>0</v>
      </c>
      <c r="Q138" s="513">
        <f t="shared" si="0"/>
        <v>0</v>
      </c>
      <c r="R138" s="513">
        <f t="shared" si="0"/>
        <v>11</v>
      </c>
      <c r="S138" s="513">
        <f t="shared" si="0"/>
        <v>0</v>
      </c>
      <c r="T138" s="513">
        <f t="shared" si="0"/>
        <v>50</v>
      </c>
      <c r="U138" s="513">
        <f t="shared" si="0"/>
        <v>51</v>
      </c>
      <c r="V138" s="513">
        <f t="shared" si="0"/>
        <v>0</v>
      </c>
      <c r="W138" s="513">
        <f t="shared" si="0"/>
        <v>0</v>
      </c>
      <c r="X138" s="513">
        <f t="shared" si="0"/>
        <v>0</v>
      </c>
      <c r="Y138" s="513">
        <f t="shared" si="0"/>
        <v>0</v>
      </c>
      <c r="Z138" s="513">
        <f t="shared" si="0"/>
        <v>2</v>
      </c>
      <c r="AA138" s="513">
        <f t="shared" si="0"/>
        <v>0</v>
      </c>
      <c r="AB138" s="513">
        <f t="shared" si="0"/>
        <v>2</v>
      </c>
      <c r="AC138" s="513">
        <f t="shared" si="0"/>
        <v>5</v>
      </c>
      <c r="AD138" s="513">
        <f t="shared" si="0"/>
        <v>0</v>
      </c>
      <c r="AE138" s="513">
        <f t="shared" si="0"/>
        <v>24</v>
      </c>
      <c r="AF138" s="513">
        <f t="shared" si="0"/>
        <v>0</v>
      </c>
      <c r="AG138" s="513">
        <f t="shared" si="0"/>
        <v>24</v>
      </c>
      <c r="AH138" s="513">
        <f t="shared" si="0"/>
        <v>0</v>
      </c>
      <c r="AI138" s="513">
        <f t="shared" si="0"/>
        <v>0</v>
      </c>
      <c r="AJ138" s="513">
        <f t="shared" si="0"/>
        <v>0</v>
      </c>
      <c r="AK138" s="513">
        <f t="shared" si="0"/>
        <v>0</v>
      </c>
      <c r="AL138" s="513">
        <f>SUM(AL5:AL5)</f>
        <v>0</v>
      </c>
    </row>
    <row r="139" spans="1:39" ht="18.75" customHeight="1" x14ac:dyDescent="0.25">
      <c r="A139" s="691" t="s">
        <v>2848</v>
      </c>
      <c r="B139" s="760"/>
      <c r="C139" s="692"/>
      <c r="D139" s="120"/>
      <c r="E139" s="478">
        <v>101989</v>
      </c>
      <c r="F139" s="483">
        <v>94013</v>
      </c>
      <c r="G139" s="483">
        <v>45788</v>
      </c>
      <c r="H139" s="483">
        <v>45080</v>
      </c>
      <c r="I139" s="480">
        <v>56848</v>
      </c>
      <c r="J139" s="480"/>
      <c r="K139" s="480">
        <v>62637</v>
      </c>
      <c r="L139" s="480">
        <v>30645</v>
      </c>
      <c r="M139" s="480"/>
      <c r="N139" s="480">
        <v>31977</v>
      </c>
      <c r="O139" s="480"/>
      <c r="P139" s="480"/>
      <c r="Q139" s="480"/>
      <c r="R139" s="480">
        <v>111606</v>
      </c>
      <c r="S139" s="480"/>
      <c r="T139" s="483">
        <v>111058</v>
      </c>
      <c r="U139" s="483">
        <v>73431</v>
      </c>
      <c r="V139" s="483">
        <v>119066</v>
      </c>
      <c r="W139" s="483">
        <v>87787</v>
      </c>
      <c r="X139" s="483">
        <v>130922</v>
      </c>
      <c r="Y139" s="483">
        <v>215677</v>
      </c>
      <c r="Z139" s="483">
        <v>55595</v>
      </c>
      <c r="AA139" s="483">
        <v>107205</v>
      </c>
      <c r="AB139" s="483">
        <v>50182</v>
      </c>
      <c r="AC139" s="483">
        <v>46000</v>
      </c>
      <c r="AD139" s="483">
        <v>90750</v>
      </c>
      <c r="AE139" s="483">
        <v>74250</v>
      </c>
      <c r="AF139" s="483">
        <v>61050</v>
      </c>
      <c r="AG139" s="483">
        <v>70950</v>
      </c>
      <c r="AH139" s="483">
        <v>59400</v>
      </c>
      <c r="AI139" s="478">
        <v>110250</v>
      </c>
      <c r="AJ139" s="478">
        <v>106050</v>
      </c>
      <c r="AK139" s="478">
        <v>212400</v>
      </c>
      <c r="AL139" s="486"/>
    </row>
    <row r="140" spans="1:39" ht="31.5" customHeight="1" x14ac:dyDescent="0.25">
      <c r="A140" s="693" t="s">
        <v>2849</v>
      </c>
      <c r="B140" s="761"/>
      <c r="C140" s="694"/>
      <c r="D140" s="210"/>
      <c r="E140" s="154">
        <f>E138*E139</f>
        <v>509945</v>
      </c>
      <c r="F140" s="154">
        <f t="shared" ref="F140:AK140" si="1">F138*F139</f>
        <v>470065</v>
      </c>
      <c r="G140" s="154">
        <f t="shared" si="1"/>
        <v>0</v>
      </c>
      <c r="H140" s="154">
        <f t="shared" si="1"/>
        <v>0</v>
      </c>
      <c r="I140" s="154">
        <f t="shared" si="1"/>
        <v>397936</v>
      </c>
      <c r="J140" s="154"/>
      <c r="K140" s="154">
        <f t="shared" si="1"/>
        <v>0</v>
      </c>
      <c r="L140" s="154">
        <f t="shared" si="1"/>
        <v>183870</v>
      </c>
      <c r="M140" s="154"/>
      <c r="N140" s="154">
        <f t="shared" si="1"/>
        <v>319770</v>
      </c>
      <c r="O140" s="154"/>
      <c r="P140" s="154">
        <f t="shared" si="1"/>
        <v>0</v>
      </c>
      <c r="Q140" s="154"/>
      <c r="R140" s="154">
        <f t="shared" si="1"/>
        <v>1227666</v>
      </c>
      <c r="S140" s="154"/>
      <c r="T140" s="154">
        <f t="shared" si="1"/>
        <v>5552900</v>
      </c>
      <c r="U140" s="154">
        <f t="shared" si="1"/>
        <v>3744981</v>
      </c>
      <c r="V140" s="154">
        <f t="shared" si="1"/>
        <v>0</v>
      </c>
      <c r="W140" s="154">
        <f t="shared" si="1"/>
        <v>0</v>
      </c>
      <c r="X140" s="154">
        <f t="shared" si="1"/>
        <v>0</v>
      </c>
      <c r="Y140" s="154">
        <f t="shared" si="1"/>
        <v>0</v>
      </c>
      <c r="Z140" s="154">
        <f t="shared" si="1"/>
        <v>111190</v>
      </c>
      <c r="AA140" s="154">
        <f t="shared" si="1"/>
        <v>0</v>
      </c>
      <c r="AB140" s="154">
        <f t="shared" si="1"/>
        <v>100364</v>
      </c>
      <c r="AC140" s="154">
        <f t="shared" si="1"/>
        <v>230000</v>
      </c>
      <c r="AD140" s="154">
        <f t="shared" si="1"/>
        <v>0</v>
      </c>
      <c r="AE140" s="154">
        <f t="shared" si="1"/>
        <v>1782000</v>
      </c>
      <c r="AF140" s="154">
        <f t="shared" si="1"/>
        <v>0</v>
      </c>
      <c r="AG140" s="154">
        <f t="shared" si="1"/>
        <v>1702800</v>
      </c>
      <c r="AH140" s="154">
        <f t="shared" si="1"/>
        <v>0</v>
      </c>
      <c r="AI140" s="154">
        <f t="shared" si="1"/>
        <v>0</v>
      </c>
      <c r="AJ140" s="154">
        <f t="shared" si="1"/>
        <v>0</v>
      </c>
      <c r="AK140" s="154">
        <f t="shared" si="1"/>
        <v>0</v>
      </c>
      <c r="AL140" s="154">
        <f>E140+F140+G140+H140+K140+N140+P140+T140+U140+V140+X140+Y140+Z140+AA140+AB140+AC140+AD140+AE140+AF140+AG140+AH140+AI140+AJ140+AK140+I140+L140+R140+W140</f>
        <v>16333487</v>
      </c>
      <c r="AM140" s="366"/>
    </row>
  </sheetData>
  <mergeCells count="10">
    <mergeCell ref="A138:C138"/>
    <mergeCell ref="A139:C139"/>
    <mergeCell ref="A140:C140"/>
    <mergeCell ref="A1:AL1"/>
    <mergeCell ref="A2:AL2"/>
    <mergeCell ref="I4:J4"/>
    <mergeCell ref="L4:M4"/>
    <mergeCell ref="N4:O4"/>
    <mergeCell ref="P4:Q4"/>
    <mergeCell ref="R4:S4"/>
  </mergeCells>
  <conditionalFormatting sqref="A39:A40">
    <cfRule type="duplicateValues" dxfId="2341" priority="57" stopIfTrue="1"/>
  </conditionalFormatting>
  <conditionalFormatting sqref="D39">
    <cfRule type="duplicateValues" dxfId="2340" priority="56" stopIfTrue="1"/>
  </conditionalFormatting>
  <conditionalFormatting sqref="D39">
    <cfRule type="duplicateValues" dxfId="2339" priority="52" stopIfTrue="1"/>
    <cfRule type="duplicateValues" dxfId="2338" priority="53" stopIfTrue="1"/>
    <cfRule type="duplicateValues" dxfId="2337" priority="54" stopIfTrue="1"/>
    <cfRule type="duplicateValues" dxfId="2336" priority="55" stopIfTrue="1"/>
  </conditionalFormatting>
  <conditionalFormatting sqref="D40">
    <cfRule type="duplicateValues" dxfId="2335" priority="51" stopIfTrue="1"/>
  </conditionalFormatting>
  <conditionalFormatting sqref="D40">
    <cfRule type="duplicateValues" dxfId="2334" priority="47" stopIfTrue="1"/>
    <cfRule type="duplicateValues" dxfId="2333" priority="48" stopIfTrue="1"/>
    <cfRule type="duplicateValues" dxfId="2332" priority="49" stopIfTrue="1"/>
    <cfRule type="duplicateValues" dxfId="2331" priority="50" stopIfTrue="1"/>
  </conditionalFormatting>
  <conditionalFormatting sqref="D41">
    <cfRule type="duplicateValues" dxfId="2330" priority="35" stopIfTrue="1"/>
  </conditionalFormatting>
  <conditionalFormatting sqref="D41">
    <cfRule type="duplicateValues" dxfId="2329" priority="31" stopIfTrue="1"/>
    <cfRule type="duplicateValues" dxfId="2328" priority="32" stopIfTrue="1"/>
    <cfRule type="duplicateValues" dxfId="2327" priority="33" stopIfTrue="1"/>
    <cfRule type="duplicateValues" dxfId="2326" priority="34" stopIfTrue="1"/>
  </conditionalFormatting>
  <conditionalFormatting sqref="D42">
    <cfRule type="duplicateValues" dxfId="2325" priority="30" stopIfTrue="1"/>
  </conditionalFormatting>
  <conditionalFormatting sqref="D42">
    <cfRule type="duplicateValues" dxfId="2324" priority="26" stopIfTrue="1"/>
    <cfRule type="duplicateValues" dxfId="2323" priority="27" stopIfTrue="1"/>
    <cfRule type="duplicateValues" dxfId="2322" priority="28" stopIfTrue="1"/>
    <cfRule type="duplicateValues" dxfId="2321" priority="29" stopIfTrue="1"/>
  </conditionalFormatting>
  <conditionalFormatting sqref="D43">
    <cfRule type="duplicateValues" dxfId="2320" priority="25" stopIfTrue="1"/>
  </conditionalFormatting>
  <conditionalFormatting sqref="D43">
    <cfRule type="duplicateValues" dxfId="2319" priority="21" stopIfTrue="1"/>
    <cfRule type="duplicateValues" dxfId="2318" priority="22" stopIfTrue="1"/>
    <cfRule type="duplicateValues" dxfId="2317" priority="23" stopIfTrue="1"/>
    <cfRule type="duplicateValues" dxfId="2316" priority="24" stopIfTrue="1"/>
  </conditionalFormatting>
  <conditionalFormatting sqref="D44">
    <cfRule type="duplicateValues" dxfId="2315" priority="20" stopIfTrue="1"/>
  </conditionalFormatting>
  <conditionalFormatting sqref="D44">
    <cfRule type="duplicateValues" dxfId="2314" priority="16" stopIfTrue="1"/>
    <cfRule type="duplicateValues" dxfId="2313" priority="17" stopIfTrue="1"/>
    <cfRule type="duplicateValues" dxfId="2312" priority="18" stopIfTrue="1"/>
    <cfRule type="duplicateValues" dxfId="2311" priority="19" stopIfTrue="1"/>
  </conditionalFormatting>
  <conditionalFormatting sqref="D45">
    <cfRule type="duplicateValues" dxfId="2310" priority="15" stopIfTrue="1"/>
  </conditionalFormatting>
  <conditionalFormatting sqref="D45">
    <cfRule type="duplicateValues" dxfId="2309" priority="11" stopIfTrue="1"/>
    <cfRule type="duplicateValues" dxfId="2308" priority="12" stopIfTrue="1"/>
    <cfRule type="duplicateValues" dxfId="2307" priority="13" stopIfTrue="1"/>
    <cfRule type="duplicateValues" dxfId="2306" priority="14" stopIfTrue="1"/>
  </conditionalFormatting>
  <conditionalFormatting sqref="D46">
    <cfRule type="duplicateValues" dxfId="2305" priority="10" stopIfTrue="1"/>
  </conditionalFormatting>
  <conditionalFormatting sqref="D46">
    <cfRule type="duplicateValues" dxfId="2304" priority="6" stopIfTrue="1"/>
    <cfRule type="duplicateValues" dxfId="2303" priority="7" stopIfTrue="1"/>
    <cfRule type="duplicateValues" dxfId="2302" priority="8" stopIfTrue="1"/>
    <cfRule type="duplicateValues" dxfId="2301" priority="9" stopIfTrue="1"/>
  </conditionalFormatting>
  <conditionalFormatting sqref="D47">
    <cfRule type="duplicateValues" dxfId="2300" priority="5" stopIfTrue="1"/>
  </conditionalFormatting>
  <conditionalFormatting sqref="D47">
    <cfRule type="duplicateValues" dxfId="2299" priority="1" stopIfTrue="1"/>
    <cfRule type="duplicateValues" dxfId="2298" priority="2" stopIfTrue="1"/>
    <cfRule type="duplicateValues" dxfId="2297" priority="3" stopIfTrue="1"/>
    <cfRule type="duplicateValues" dxfId="2296" priority="4" stopIfTrue="1"/>
  </conditionalFormatting>
  <conditionalFormatting sqref="A41:A47">
    <cfRule type="duplicateValues" dxfId="2295" priority="649140" stopIfTrue="1"/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34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V9" sqref="V9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3" width="5.85546875" style="33" customWidth="1"/>
    <col min="4" max="4" width="5.42578125" style="33" customWidth="1"/>
    <col min="5" max="5" width="5.28515625" style="33" customWidth="1"/>
    <col min="6" max="6" width="6.42578125" style="33" customWidth="1"/>
    <col min="7" max="8" width="5.42578125" style="33" customWidth="1"/>
    <col min="9" max="9" width="5.5703125" style="33" customWidth="1"/>
    <col min="10" max="10" width="5.140625" style="33" customWidth="1"/>
    <col min="11" max="11" width="5.7109375" style="33" customWidth="1"/>
    <col min="12" max="12" width="5.5703125" style="33" customWidth="1"/>
    <col min="13" max="13" width="6.7109375" style="33" hidden="1" customWidth="1"/>
    <col min="14" max="14" width="5.28515625" style="33" customWidth="1"/>
    <col min="15" max="15" width="5.140625" style="33" customWidth="1"/>
    <col min="16" max="16" width="5.85546875" style="33" customWidth="1"/>
    <col min="17" max="17" width="5.7109375" style="33" customWidth="1"/>
    <col min="18" max="18" width="5.42578125" style="33" customWidth="1"/>
    <col min="19" max="21" width="6.140625" style="33" customWidth="1"/>
    <col min="22" max="22" width="11.140625" style="33" customWidth="1"/>
  </cols>
  <sheetData>
    <row r="1" spans="1:71" s="3" customFormat="1" ht="24.7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Y1" s="4"/>
    </row>
    <row r="2" spans="1:71" s="3" customFormat="1" ht="15" customHeight="1" x14ac:dyDescent="0.25">
      <c r="A2" s="689" t="s">
        <v>16967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Y2" s="4"/>
    </row>
    <row r="3" spans="1:71" s="3" customFormat="1" ht="1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Y3" s="4"/>
    </row>
    <row r="4" spans="1:71" s="3" customFormat="1" ht="36.75" customHeight="1" x14ac:dyDescent="0.25">
      <c r="A4" s="375" t="s">
        <v>6435</v>
      </c>
      <c r="B4" s="333" t="s">
        <v>6422</v>
      </c>
      <c r="C4" s="328" t="s">
        <v>6</v>
      </c>
      <c r="D4" s="328" t="s">
        <v>7</v>
      </c>
      <c r="E4" s="328" t="s">
        <v>12</v>
      </c>
      <c r="F4" s="328" t="s">
        <v>8</v>
      </c>
      <c r="G4" s="328" t="s">
        <v>2805</v>
      </c>
      <c r="H4" s="328" t="s">
        <v>2806</v>
      </c>
      <c r="I4" s="328" t="s">
        <v>2808</v>
      </c>
      <c r="J4" s="328" t="s">
        <v>2807</v>
      </c>
      <c r="K4" s="318" t="s">
        <v>14</v>
      </c>
      <c r="L4" s="318" t="s">
        <v>15</v>
      </c>
      <c r="M4" s="318" t="s">
        <v>6357</v>
      </c>
      <c r="N4" s="318" t="s">
        <v>6358</v>
      </c>
      <c r="O4" s="318" t="s">
        <v>6359</v>
      </c>
      <c r="P4" s="318" t="s">
        <v>6360</v>
      </c>
      <c r="Q4" s="318" t="s">
        <v>6362</v>
      </c>
      <c r="R4" s="318" t="s">
        <v>6361</v>
      </c>
      <c r="S4" s="373" t="s">
        <v>6469</v>
      </c>
      <c r="T4" s="373" t="s">
        <v>6463</v>
      </c>
      <c r="U4" s="373" t="s">
        <v>6470</v>
      </c>
      <c r="V4" s="318" t="s">
        <v>6366</v>
      </c>
      <c r="Y4" s="4"/>
    </row>
    <row r="5" spans="1:71" s="15" customFormat="1" ht="16.5" customHeight="1" x14ac:dyDescent="0.25">
      <c r="A5" s="376">
        <v>45293</v>
      </c>
      <c r="B5" s="334">
        <v>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>
        <v>41</v>
      </c>
      <c r="Y5" s="16"/>
      <c r="BS5" s="15">
        <f>'Xuất hàng LCK và sự cố'!R511</f>
        <v>0</v>
      </c>
    </row>
    <row r="6" spans="1:71" s="15" customFormat="1" ht="16.5" customHeight="1" x14ac:dyDescent="0.25">
      <c r="A6" s="376">
        <v>45324</v>
      </c>
      <c r="B6" s="334" t="s">
        <v>17190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>
        <v>1</v>
      </c>
      <c r="P6" s="28">
        <v>1</v>
      </c>
      <c r="Q6" s="28"/>
      <c r="R6" s="28"/>
      <c r="S6" s="28"/>
      <c r="T6" s="28"/>
      <c r="U6" s="28"/>
      <c r="V6" s="28">
        <v>12</v>
      </c>
      <c r="Y6" s="16"/>
    </row>
    <row r="7" spans="1:71" s="15" customFormat="1" ht="16.5" customHeight="1" x14ac:dyDescent="0.25">
      <c r="A7" s="376">
        <v>45353</v>
      </c>
      <c r="B7" s="334">
        <v>4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>
        <v>27</v>
      </c>
      <c r="Y7" s="16"/>
    </row>
    <row r="8" spans="1:71" s="15" customFormat="1" ht="16.5" customHeight="1" x14ac:dyDescent="0.25">
      <c r="A8" s="376">
        <v>45384</v>
      </c>
      <c r="B8" s="334">
        <v>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>
        <v>20</v>
      </c>
      <c r="Y8" s="16"/>
    </row>
    <row r="9" spans="1:71" s="15" customFormat="1" ht="16.5" customHeight="1" x14ac:dyDescent="0.25">
      <c r="A9" s="376"/>
      <c r="B9" s="334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Y9" s="16"/>
    </row>
    <row r="10" spans="1:71" s="15" customFormat="1" ht="16.5" customHeight="1" x14ac:dyDescent="0.25">
      <c r="A10" s="376"/>
      <c r="B10" s="334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Y10" s="16"/>
    </row>
    <row r="11" spans="1:71" s="15" customFormat="1" ht="16.5" customHeight="1" x14ac:dyDescent="0.25">
      <c r="A11" s="376"/>
      <c r="B11" s="334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Y11" s="16"/>
    </row>
    <row r="12" spans="1:71" s="15" customFormat="1" ht="16.5" customHeight="1" x14ac:dyDescent="0.25">
      <c r="A12" s="376"/>
      <c r="B12" s="334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Y12" s="16"/>
    </row>
    <row r="13" spans="1:71" s="15" customFormat="1" ht="16.5" customHeight="1" x14ac:dyDescent="0.25">
      <c r="A13" s="376"/>
      <c r="B13" s="334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Y13" s="16"/>
    </row>
    <row r="14" spans="1:71" s="15" customFormat="1" ht="16.5" customHeight="1" x14ac:dyDescent="0.25">
      <c r="A14" s="376"/>
      <c r="B14" s="334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Y14" s="16"/>
    </row>
    <row r="15" spans="1:71" s="15" customFormat="1" ht="16.5" customHeight="1" x14ac:dyDescent="0.25">
      <c r="A15" s="376"/>
      <c r="B15" s="334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Y15" s="16"/>
    </row>
    <row r="16" spans="1:71" s="15" customFormat="1" ht="16.5" customHeight="1" x14ac:dyDescent="0.25">
      <c r="A16" s="376"/>
      <c r="B16" s="334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Y16" s="16"/>
    </row>
    <row r="17" spans="1:25" s="15" customFormat="1" ht="16.5" customHeight="1" x14ac:dyDescent="0.25">
      <c r="A17" s="376"/>
      <c r="B17" s="334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Y17" s="16"/>
    </row>
    <row r="18" spans="1:25" s="15" customFormat="1" ht="16.5" customHeight="1" x14ac:dyDescent="0.25">
      <c r="A18" s="376"/>
      <c r="B18" s="334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Y18" s="16"/>
    </row>
    <row r="19" spans="1:25" s="15" customFormat="1" ht="16.5" customHeight="1" x14ac:dyDescent="0.25">
      <c r="A19" s="376"/>
      <c r="B19" s="334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Y19" s="16"/>
    </row>
    <row r="20" spans="1:25" s="15" customFormat="1" ht="16.5" customHeight="1" x14ac:dyDescent="0.25">
      <c r="A20" s="376"/>
      <c r="B20" s="334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Y20" s="16"/>
    </row>
    <row r="21" spans="1:25" s="15" customFormat="1" ht="16.5" customHeight="1" x14ac:dyDescent="0.25">
      <c r="A21" s="376"/>
      <c r="B21" s="334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Y21" s="16"/>
    </row>
    <row r="22" spans="1:25" s="15" customFormat="1" ht="16.5" customHeight="1" x14ac:dyDescent="0.25">
      <c r="A22" s="376"/>
      <c r="B22" s="33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Y22" s="16"/>
    </row>
    <row r="23" spans="1:25" s="15" customFormat="1" ht="16.5" customHeight="1" x14ac:dyDescent="0.25">
      <c r="A23" s="376"/>
      <c r="B23" s="334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Y23" s="16"/>
    </row>
    <row r="24" spans="1:25" s="15" customFormat="1" ht="16.5" customHeight="1" x14ac:dyDescent="0.25">
      <c r="A24" s="376"/>
      <c r="B24" s="334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Y24" s="16"/>
    </row>
    <row r="25" spans="1:25" s="15" customFormat="1" ht="16.5" customHeight="1" x14ac:dyDescent="0.25">
      <c r="A25" s="376"/>
      <c r="B25" s="334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Y25" s="16"/>
    </row>
    <row r="26" spans="1:25" s="15" customFormat="1" ht="16.5" customHeight="1" x14ac:dyDescent="0.25">
      <c r="A26" s="376"/>
      <c r="B26" s="334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Y26" s="16"/>
    </row>
    <row r="27" spans="1:25" s="15" customFormat="1" ht="16.5" customHeight="1" x14ac:dyDescent="0.25">
      <c r="A27" s="376"/>
      <c r="B27" s="334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Y27" s="16"/>
    </row>
    <row r="28" spans="1:25" s="15" customFormat="1" ht="16.5" customHeight="1" x14ac:dyDescent="0.25">
      <c r="A28" s="376"/>
      <c r="B28" s="334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Y28" s="16"/>
    </row>
    <row r="29" spans="1:25" s="15" customFormat="1" ht="16.5" customHeight="1" x14ac:dyDescent="0.25">
      <c r="A29" s="376"/>
      <c r="B29" s="334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Y29" s="16"/>
    </row>
    <row r="30" spans="1:25" s="15" customFormat="1" ht="16.5" customHeight="1" x14ac:dyDescent="0.25">
      <c r="A30" s="101"/>
      <c r="B30" s="334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Y30" s="16"/>
    </row>
    <row r="31" spans="1:25" s="15" customFormat="1" ht="16.5" customHeight="1" x14ac:dyDescent="0.25">
      <c r="A31" s="101"/>
      <c r="B31" s="334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Y31" s="16"/>
    </row>
    <row r="32" spans="1:25" s="11" customFormat="1" ht="16.5" customHeight="1" x14ac:dyDescent="0.25">
      <c r="A32" s="695"/>
      <c r="B32" s="696"/>
      <c r="C32" s="32">
        <f t="shared" ref="C32:V32" si="0">SUM(C5:C31)</f>
        <v>0</v>
      </c>
      <c r="D32" s="32">
        <f t="shared" si="0"/>
        <v>0</v>
      </c>
      <c r="E32" s="32">
        <f t="shared" si="0"/>
        <v>0</v>
      </c>
      <c r="F32" s="513">
        <f t="shared" si="0"/>
        <v>0</v>
      </c>
      <c r="G32" s="32">
        <f t="shared" si="0"/>
        <v>0</v>
      </c>
      <c r="H32" s="32">
        <f t="shared" si="0"/>
        <v>0</v>
      </c>
      <c r="I32" s="32">
        <f t="shared" si="0"/>
        <v>0</v>
      </c>
      <c r="J32" s="32">
        <f t="shared" si="0"/>
        <v>0</v>
      </c>
      <c r="K32" s="32">
        <f t="shared" si="0"/>
        <v>0</v>
      </c>
      <c r="L32" s="32">
        <f t="shared" si="0"/>
        <v>0</v>
      </c>
      <c r="M32" s="32">
        <f t="shared" si="0"/>
        <v>0</v>
      </c>
      <c r="N32" s="32">
        <f t="shared" si="0"/>
        <v>0</v>
      </c>
      <c r="O32" s="32">
        <f t="shared" si="0"/>
        <v>1</v>
      </c>
      <c r="P32" s="32">
        <f t="shared" si="0"/>
        <v>1</v>
      </c>
      <c r="Q32" s="32">
        <f t="shared" si="0"/>
        <v>0</v>
      </c>
      <c r="R32" s="32">
        <f t="shared" si="0"/>
        <v>0</v>
      </c>
      <c r="S32" s="32">
        <f t="shared" si="0"/>
        <v>0</v>
      </c>
      <c r="T32" s="32">
        <f t="shared" si="0"/>
        <v>0</v>
      </c>
      <c r="U32" s="32">
        <f t="shared" si="0"/>
        <v>0</v>
      </c>
      <c r="V32" s="32">
        <f t="shared" si="0"/>
        <v>100</v>
      </c>
    </row>
    <row r="33" spans="1:22" ht="16.5" customHeight="1" x14ac:dyDescent="0.25">
      <c r="A33" s="691" t="s">
        <v>2848</v>
      </c>
      <c r="B33" s="692"/>
      <c r="C33" s="338">
        <v>111058</v>
      </c>
      <c r="D33" s="338">
        <v>73431</v>
      </c>
      <c r="E33" s="338">
        <v>119066</v>
      </c>
      <c r="F33" s="338">
        <v>87787</v>
      </c>
      <c r="G33" s="338">
        <v>130922</v>
      </c>
      <c r="H33" s="338">
        <v>215677</v>
      </c>
      <c r="I33" s="338">
        <v>55595</v>
      </c>
      <c r="J33" s="338">
        <v>107205</v>
      </c>
      <c r="K33" s="338">
        <v>50182</v>
      </c>
      <c r="L33" s="338">
        <v>46000</v>
      </c>
      <c r="M33" s="338">
        <v>90750</v>
      </c>
      <c r="N33" s="338">
        <v>105400</v>
      </c>
      <c r="O33" s="338">
        <v>74250</v>
      </c>
      <c r="P33" s="338">
        <v>61050</v>
      </c>
      <c r="Q33" s="338">
        <v>70950</v>
      </c>
      <c r="R33" s="338">
        <v>59400</v>
      </c>
      <c r="S33" s="224">
        <v>110250</v>
      </c>
      <c r="T33" s="224">
        <v>106050</v>
      </c>
      <c r="U33" s="224">
        <v>212400</v>
      </c>
      <c r="V33" s="379">
        <f>V32*22000</f>
        <v>2200000</v>
      </c>
    </row>
    <row r="34" spans="1:22" ht="24.75" customHeight="1" x14ac:dyDescent="0.25">
      <c r="A34" s="693" t="s">
        <v>2849</v>
      </c>
      <c r="B34" s="694"/>
      <c r="C34" s="154">
        <f t="shared" ref="C34:Q34" si="1">C32*C33</f>
        <v>0</v>
      </c>
      <c r="D34" s="154">
        <f t="shared" si="1"/>
        <v>0</v>
      </c>
      <c r="E34" s="154">
        <f t="shared" si="1"/>
        <v>0</v>
      </c>
      <c r="F34" s="154">
        <f t="shared" si="1"/>
        <v>0</v>
      </c>
      <c r="G34" s="154">
        <f t="shared" si="1"/>
        <v>0</v>
      </c>
      <c r="H34" s="154">
        <f t="shared" si="1"/>
        <v>0</v>
      </c>
      <c r="I34" s="154">
        <f t="shared" si="1"/>
        <v>0</v>
      </c>
      <c r="J34" s="154">
        <f t="shared" si="1"/>
        <v>0</v>
      </c>
      <c r="K34" s="154">
        <f t="shared" si="1"/>
        <v>0</v>
      </c>
      <c r="L34" s="154">
        <f t="shared" si="1"/>
        <v>0</v>
      </c>
      <c r="M34" s="154">
        <f t="shared" si="1"/>
        <v>0</v>
      </c>
      <c r="N34" s="154">
        <f t="shared" si="1"/>
        <v>0</v>
      </c>
      <c r="O34" s="154">
        <f t="shared" si="1"/>
        <v>74250</v>
      </c>
      <c r="P34" s="154">
        <f>P32*P33</f>
        <v>61050</v>
      </c>
      <c r="Q34" s="154">
        <f t="shared" si="1"/>
        <v>0</v>
      </c>
      <c r="R34" s="154">
        <f>R32*R33</f>
        <v>0</v>
      </c>
      <c r="S34" s="154">
        <f>S32*S33</f>
        <v>0</v>
      </c>
      <c r="T34" s="154">
        <f>T32*T33</f>
        <v>0</v>
      </c>
      <c r="U34" s="154">
        <f>U32*U33</f>
        <v>0</v>
      </c>
      <c r="V34" s="583">
        <f>C34+D34+E34+F34+G34+H34+I34+J34+K34+L34+M34+N34+O34+P34+Q34+R34+S34+T34</f>
        <v>135300</v>
      </c>
    </row>
  </sheetData>
  <mergeCells count="5">
    <mergeCell ref="A1:V1"/>
    <mergeCell ref="A2:V2"/>
    <mergeCell ref="A32:B32"/>
    <mergeCell ref="A33:B33"/>
    <mergeCell ref="A34:B34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4"/>
  <sheetViews>
    <sheetView workbookViewId="0">
      <selection activeCell="X6" sqref="X6"/>
    </sheetView>
  </sheetViews>
  <sheetFormatPr defaultRowHeight="15" x14ac:dyDescent="0.25"/>
  <cols>
    <col min="1" max="1" width="11" customWidth="1"/>
    <col min="2" max="2" width="21.42578125" style="377" customWidth="1"/>
    <col min="3" max="3" width="8.42578125" customWidth="1"/>
    <col min="4" max="4" width="7.85546875" customWidth="1"/>
    <col min="5" max="6" width="8.42578125" hidden="1" customWidth="1"/>
    <col min="7" max="7" width="8.140625" customWidth="1"/>
    <col min="8" max="8" width="8.140625" hidden="1" customWidth="1"/>
    <col min="9" max="9" width="9.140625" customWidth="1"/>
    <col min="10" max="10" width="9.140625" hidden="1" customWidth="1"/>
    <col min="11" max="11" width="9.5703125" customWidth="1"/>
    <col min="12" max="12" width="9.5703125" hidden="1" customWidth="1"/>
    <col min="13" max="13" width="8.42578125" customWidth="1"/>
    <col min="14" max="14" width="8.42578125" hidden="1" customWidth="1"/>
    <col min="15" max="15" width="9.7109375" hidden="1" customWidth="1"/>
    <col min="16" max="16" width="9.5703125" customWidth="1"/>
    <col min="17" max="17" width="0" hidden="1" customWidth="1"/>
    <col min="18" max="18" width="15.85546875" customWidth="1"/>
  </cols>
  <sheetData>
    <row r="1" spans="1:18" ht="18.75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</row>
    <row r="2" spans="1:18" ht="15.75" x14ac:dyDescent="0.25">
      <c r="A2" s="689" t="s">
        <v>16967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</row>
    <row r="3" spans="1:18" ht="15.75" x14ac:dyDescent="0.25">
      <c r="A3" s="438"/>
      <c r="B3" s="440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</row>
    <row r="4" spans="1:18" ht="51" x14ac:dyDescent="0.25">
      <c r="A4" s="487" t="s">
        <v>6435</v>
      </c>
      <c r="B4" s="488" t="s">
        <v>16677</v>
      </c>
      <c r="C4" s="50" t="s">
        <v>6428</v>
      </c>
      <c r="D4" s="10" t="s">
        <v>6432</v>
      </c>
      <c r="E4" s="50" t="s">
        <v>6430</v>
      </c>
      <c r="F4" s="50" t="s">
        <v>6431</v>
      </c>
      <c r="G4" s="485" t="s">
        <v>16673</v>
      </c>
      <c r="H4" s="485" t="s">
        <v>16694</v>
      </c>
      <c r="I4" s="50" t="s">
        <v>16377</v>
      </c>
      <c r="J4" s="50" t="s">
        <v>16694</v>
      </c>
      <c r="K4" s="50" t="s">
        <v>16674</v>
      </c>
      <c r="L4" s="50" t="s">
        <v>16694</v>
      </c>
      <c r="M4" s="50" t="s">
        <v>16675</v>
      </c>
      <c r="N4" s="50" t="s">
        <v>16694</v>
      </c>
      <c r="O4" s="50" t="s">
        <v>16672</v>
      </c>
      <c r="P4" s="50" t="s">
        <v>16676</v>
      </c>
      <c r="Q4" s="373" t="s">
        <v>16694</v>
      </c>
      <c r="R4" s="50" t="s">
        <v>16678</v>
      </c>
    </row>
    <row r="5" spans="1:18" ht="15.75" x14ac:dyDescent="0.25">
      <c r="A5" s="376">
        <v>45293</v>
      </c>
      <c r="B5" s="439" t="s">
        <v>16733</v>
      </c>
      <c r="C5" s="28"/>
      <c r="D5" s="28">
        <v>1</v>
      </c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1</v>
      </c>
      <c r="Q5" s="28"/>
      <c r="R5" s="28"/>
    </row>
    <row r="6" spans="1:18" ht="15.75" x14ac:dyDescent="0.25">
      <c r="A6" s="376">
        <v>45324</v>
      </c>
      <c r="B6" s="439" t="s">
        <v>16733</v>
      </c>
      <c r="C6" s="28"/>
      <c r="D6" s="28"/>
      <c r="E6" s="28"/>
      <c r="F6" s="28"/>
      <c r="G6" s="28"/>
      <c r="H6" s="28"/>
      <c r="I6" s="28">
        <v>1</v>
      </c>
      <c r="J6" s="28"/>
      <c r="K6" s="28"/>
      <c r="L6" s="28"/>
      <c r="M6" s="28"/>
      <c r="N6" s="28"/>
      <c r="O6" s="28"/>
      <c r="P6" s="28">
        <v>1</v>
      </c>
      <c r="Q6" s="28"/>
      <c r="R6" s="28"/>
    </row>
    <row r="7" spans="1:18" ht="22.5" x14ac:dyDescent="0.25">
      <c r="A7" s="376">
        <v>45353</v>
      </c>
      <c r="B7" s="439" t="s">
        <v>16733</v>
      </c>
      <c r="C7" s="28"/>
      <c r="D7" s="28"/>
      <c r="E7" s="28"/>
      <c r="F7" s="28"/>
      <c r="G7" s="28"/>
      <c r="H7" s="28"/>
      <c r="I7" s="28">
        <v>12</v>
      </c>
      <c r="J7" s="28"/>
      <c r="K7" s="28"/>
      <c r="L7" s="28"/>
      <c r="M7" s="28"/>
      <c r="N7" s="28"/>
      <c r="O7" s="28"/>
      <c r="P7" s="28">
        <v>2</v>
      </c>
      <c r="Q7" s="28"/>
      <c r="R7" s="373" t="s">
        <v>17195</v>
      </c>
    </row>
    <row r="8" spans="1:18" ht="15.75" x14ac:dyDescent="0.25">
      <c r="A8" s="376"/>
      <c r="B8" s="439" t="s">
        <v>16733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</row>
    <row r="9" spans="1:18" ht="18" customHeight="1" x14ac:dyDescent="0.25">
      <c r="A9" s="376"/>
      <c r="B9" s="439" t="s">
        <v>16733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373"/>
    </row>
    <row r="10" spans="1:18" ht="15.75" x14ac:dyDescent="0.25">
      <c r="A10" s="376"/>
      <c r="B10" s="439" t="s">
        <v>16733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373"/>
    </row>
    <row r="11" spans="1:18" ht="15.75" x14ac:dyDescent="0.25">
      <c r="A11" s="376"/>
      <c r="B11" s="439" t="s">
        <v>16733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</row>
    <row r="12" spans="1:18" ht="15.75" x14ac:dyDescent="0.25">
      <c r="A12" s="376"/>
      <c r="B12" s="439" t="s">
        <v>16733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</row>
    <row r="13" spans="1:18" ht="15.75" x14ac:dyDescent="0.25">
      <c r="A13" s="376"/>
      <c r="B13" s="439" t="s">
        <v>16733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 ht="15.75" x14ac:dyDescent="0.25">
      <c r="A14" s="376"/>
      <c r="B14" s="439" t="s">
        <v>16733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</row>
    <row r="15" spans="1:18" ht="15.75" x14ac:dyDescent="0.25">
      <c r="A15" s="376"/>
      <c r="B15" s="439" t="s">
        <v>16733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</row>
    <row r="16" spans="1:18" ht="15.75" x14ac:dyDescent="0.25">
      <c r="A16" s="376"/>
      <c r="B16" s="439" t="s">
        <v>16733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</row>
    <row r="17" spans="1:18" ht="15.75" x14ac:dyDescent="0.25">
      <c r="A17" s="376"/>
      <c r="B17" s="439" t="s">
        <v>16733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1:18" ht="15.75" x14ac:dyDescent="0.25">
      <c r="A18" s="376"/>
      <c r="B18" s="439" t="s">
        <v>16733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1:18" ht="15.75" x14ac:dyDescent="0.25">
      <c r="A19" s="376"/>
      <c r="B19" s="439" t="s">
        <v>16733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0" spans="1:18" ht="15.75" x14ac:dyDescent="0.25">
      <c r="A20" s="376"/>
      <c r="B20" s="439" t="s">
        <v>16733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</row>
    <row r="21" spans="1:18" ht="15.75" x14ac:dyDescent="0.25">
      <c r="A21" s="376"/>
      <c r="B21" s="439" t="s">
        <v>16733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</row>
    <row r="22" spans="1:18" ht="15.75" x14ac:dyDescent="0.25">
      <c r="A22" s="376"/>
      <c r="B22" s="439" t="s">
        <v>16733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</row>
    <row r="23" spans="1:18" ht="15.75" x14ac:dyDescent="0.25">
      <c r="A23" s="376"/>
      <c r="B23" s="439" t="s">
        <v>16733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</row>
    <row r="24" spans="1:18" ht="15.75" x14ac:dyDescent="0.25">
      <c r="A24" s="376"/>
      <c r="B24" s="439" t="s">
        <v>16733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</row>
    <row r="25" spans="1:18" ht="15.75" x14ac:dyDescent="0.25">
      <c r="A25" s="376"/>
      <c r="B25" s="439" t="s">
        <v>16733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</row>
    <row r="26" spans="1:18" ht="15.75" x14ac:dyDescent="0.25">
      <c r="A26" s="376"/>
      <c r="B26" s="439" t="s">
        <v>16733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</row>
    <row r="27" spans="1:18" ht="15.75" x14ac:dyDescent="0.25">
      <c r="A27" s="376"/>
      <c r="B27" s="439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</row>
    <row r="28" spans="1:18" ht="15.75" x14ac:dyDescent="0.25">
      <c r="A28" s="376"/>
      <c r="B28" s="439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</row>
    <row r="29" spans="1:18" ht="15.75" x14ac:dyDescent="0.25">
      <c r="A29" s="376"/>
      <c r="B29" s="439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</row>
    <row r="30" spans="1:18" ht="15.75" x14ac:dyDescent="0.25">
      <c r="A30" s="376"/>
      <c r="B30" s="439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</row>
    <row r="31" spans="1:18" ht="15.75" x14ac:dyDescent="0.25">
      <c r="A31" s="376"/>
      <c r="B31" s="439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</row>
    <row r="32" spans="1:18" ht="15.75" x14ac:dyDescent="0.25">
      <c r="A32" s="695"/>
      <c r="B32" s="696"/>
      <c r="C32" s="32">
        <f t="shared" ref="C32:R32" si="0">SUM(C5:C31)</f>
        <v>0</v>
      </c>
      <c r="D32" s="32">
        <f t="shared" si="0"/>
        <v>1</v>
      </c>
      <c r="E32" s="32">
        <f t="shared" si="0"/>
        <v>0</v>
      </c>
      <c r="F32" s="32">
        <f t="shared" si="0"/>
        <v>0</v>
      </c>
      <c r="G32" s="32">
        <f t="shared" si="0"/>
        <v>0</v>
      </c>
      <c r="H32" s="32">
        <f t="shared" si="0"/>
        <v>0</v>
      </c>
      <c r="I32" s="32">
        <f t="shared" si="0"/>
        <v>13</v>
      </c>
      <c r="J32" s="32">
        <f t="shared" si="0"/>
        <v>0</v>
      </c>
      <c r="K32" s="32">
        <f t="shared" si="0"/>
        <v>0</v>
      </c>
      <c r="L32" s="32">
        <f t="shared" si="0"/>
        <v>0</v>
      </c>
      <c r="M32" s="32">
        <f t="shared" si="0"/>
        <v>0</v>
      </c>
      <c r="N32" s="32">
        <f t="shared" si="0"/>
        <v>0</v>
      </c>
      <c r="O32" s="32">
        <f t="shared" si="0"/>
        <v>0</v>
      </c>
      <c r="P32" s="32">
        <f t="shared" si="0"/>
        <v>4</v>
      </c>
      <c r="Q32" s="32">
        <f t="shared" si="0"/>
        <v>0</v>
      </c>
      <c r="R32" s="32">
        <f t="shared" si="0"/>
        <v>0</v>
      </c>
    </row>
    <row r="33" spans="1:18" x14ac:dyDescent="0.25">
      <c r="A33" s="691" t="s">
        <v>2848</v>
      </c>
      <c r="B33" s="692"/>
      <c r="C33" s="478">
        <v>101989</v>
      </c>
      <c r="D33" s="483">
        <v>94013</v>
      </c>
      <c r="E33" s="483">
        <v>45788</v>
      </c>
      <c r="F33" s="483">
        <v>45080</v>
      </c>
      <c r="G33" s="480">
        <v>56848</v>
      </c>
      <c r="H33" s="480"/>
      <c r="I33" s="480">
        <v>62637</v>
      </c>
      <c r="J33" s="480"/>
      <c r="K33" s="480">
        <v>30645</v>
      </c>
      <c r="L33" s="480">
        <v>30645</v>
      </c>
      <c r="M33" s="480">
        <v>31977</v>
      </c>
      <c r="N33" s="480"/>
      <c r="O33" s="480"/>
      <c r="P33" s="480">
        <v>111606</v>
      </c>
      <c r="Q33" s="478"/>
      <c r="R33" s="379"/>
    </row>
    <row r="34" spans="1:18" ht="15.75" x14ac:dyDescent="0.25">
      <c r="A34" s="693" t="s">
        <v>2849</v>
      </c>
      <c r="B34" s="694"/>
      <c r="C34" s="154">
        <f t="shared" ref="C34:P34" si="1">C32*C33</f>
        <v>0</v>
      </c>
      <c r="D34" s="154">
        <f t="shared" si="1"/>
        <v>94013</v>
      </c>
      <c r="E34" s="154">
        <f t="shared" si="1"/>
        <v>0</v>
      </c>
      <c r="F34" s="154">
        <f t="shared" si="1"/>
        <v>0</v>
      </c>
      <c r="G34" s="154">
        <f t="shared" si="1"/>
        <v>0</v>
      </c>
      <c r="H34" s="154"/>
      <c r="I34" s="154">
        <f t="shared" si="1"/>
        <v>814281</v>
      </c>
      <c r="J34" s="154"/>
      <c r="K34" s="154">
        <f t="shared" si="1"/>
        <v>0</v>
      </c>
      <c r="L34" s="154">
        <f t="shared" si="1"/>
        <v>0</v>
      </c>
      <c r="M34" s="154">
        <f t="shared" si="1"/>
        <v>0</v>
      </c>
      <c r="N34" s="154"/>
      <c r="O34" s="154">
        <f t="shared" si="1"/>
        <v>0</v>
      </c>
      <c r="P34" s="154">
        <f t="shared" si="1"/>
        <v>446424</v>
      </c>
      <c r="Q34" s="154">
        <f>Q32*Q33</f>
        <v>0</v>
      </c>
      <c r="R34" s="363">
        <f>C34+D34+E34+F34+G34+I34+K34+M34+O34+P34+Q34+L34</f>
        <v>1354718</v>
      </c>
    </row>
  </sheetData>
  <mergeCells count="5">
    <mergeCell ref="A1:R1"/>
    <mergeCell ref="A2:R2"/>
    <mergeCell ref="A32:B32"/>
    <mergeCell ref="A33:B33"/>
    <mergeCell ref="A34:B34"/>
  </mergeCells>
  <pageMargins left="0.7" right="0.7" top="0.75" bottom="0.75" header="0.3" footer="0.3"/>
  <pageSetup paperSize="9" orientation="landscape" horizontalDpi="4294967295" verticalDpi="4294967295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W1" s="4"/>
    </row>
    <row r="2" spans="1:23" s="3" customFormat="1" ht="15" customHeight="1" x14ac:dyDescent="0.25">
      <c r="A2" s="689" t="s">
        <v>6459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W2" s="4"/>
    </row>
    <row r="3" spans="1:23" s="3" customFormat="1" ht="36.75" customHeight="1" x14ac:dyDescent="0.25">
      <c r="A3" s="27" t="s">
        <v>6435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6462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695"/>
      <c r="B20" s="696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691" t="s">
        <v>2848</v>
      </c>
      <c r="B21" s="692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693" t="s">
        <v>2849</v>
      </c>
      <c r="B22" s="694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17"/>
  </conditionalFormatting>
  <conditionalFormatting sqref="C20">
    <cfRule type="duplicateValues" dxfId="2293" priority="16"/>
  </conditionalFormatting>
  <conditionalFormatting sqref="C20">
    <cfRule type="duplicateValues" dxfId="2292" priority="15"/>
  </conditionalFormatting>
  <conditionalFormatting sqref="C20">
    <cfRule type="duplicateValues" dxfId="2291" priority="14"/>
  </conditionalFormatting>
  <conditionalFormatting sqref="C21:C65536 C16:C19 C3:C9">
    <cfRule type="duplicateValues" dxfId="2290" priority="13"/>
  </conditionalFormatting>
  <conditionalFormatting sqref="C20">
    <cfRule type="duplicateValues" dxfId="2289" priority="11"/>
    <cfRule type="duplicateValues" dxfId="2288" priority="12"/>
  </conditionalFormatting>
  <conditionalFormatting sqref="C20">
    <cfRule type="duplicateValues" dxfId="2287" priority="10"/>
  </conditionalFormatting>
  <conditionalFormatting sqref="C3">
    <cfRule type="duplicateValues" dxfId="2286" priority="9"/>
  </conditionalFormatting>
  <conditionalFormatting sqref="C3">
    <cfRule type="duplicateValues" dxfId="2285" priority="7"/>
    <cfRule type="duplicateValues" dxfId="2284" priority="8"/>
  </conditionalFormatting>
  <conditionalFormatting sqref="C7:C15">
    <cfRule type="duplicateValues" dxfId="2283" priority="6"/>
  </conditionalFormatting>
  <conditionalFormatting sqref="C7:C15">
    <cfRule type="duplicateValues" dxfId="2282" priority="5"/>
  </conditionalFormatting>
  <conditionalFormatting sqref="C7:C15">
    <cfRule type="duplicateValues" dxfId="2281" priority="4"/>
  </conditionalFormatting>
  <conditionalFormatting sqref="C16:C19 C4:C9">
    <cfRule type="duplicateValues" dxfId="2280" priority="3"/>
  </conditionalFormatting>
  <conditionalFormatting sqref="C16:C19 C3:C9">
    <cfRule type="duplicateValues" dxfId="2279" priority="2"/>
  </conditionalFormatting>
  <conditionalFormatting sqref="C4:C6">
    <cfRule type="duplicateValues" dxfId="2278" priority="1"/>
  </conditionalFormatting>
  <pageMargins left="0" right="0" top="0" bottom="0" header="0" footer="0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N1" s="4"/>
    </row>
    <row r="2" spans="1:14" s="3" customFormat="1" ht="25.5" customHeight="1" x14ac:dyDescent="0.25">
      <c r="A2" s="689" t="s">
        <v>6458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695" t="s">
        <v>6457</v>
      </c>
      <c r="B19" s="696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691" t="s">
        <v>2848</v>
      </c>
      <c r="B20" s="692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693" t="s">
        <v>2849</v>
      </c>
      <c r="B21" s="694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43"/>
  </conditionalFormatting>
  <conditionalFormatting sqref="C3">
    <cfRule type="duplicateValues" dxfId="2276" priority="241"/>
    <cfRule type="duplicateValues" dxfId="2275" priority="242"/>
  </conditionalFormatting>
  <conditionalFormatting sqref="C3">
    <cfRule type="duplicateValues" dxfId="2274" priority="240"/>
  </conditionalFormatting>
  <conditionalFormatting sqref="C3">
    <cfRule type="duplicateValues" dxfId="2273" priority="238"/>
    <cfRule type="duplicateValues" dxfId="2272" priority="239"/>
  </conditionalFormatting>
  <conditionalFormatting sqref="C19">
    <cfRule type="duplicateValues" dxfId="2271" priority="236"/>
  </conditionalFormatting>
  <conditionalFormatting sqref="C19">
    <cfRule type="duplicateValues" dxfId="2270" priority="235"/>
  </conditionalFormatting>
  <conditionalFormatting sqref="C19">
    <cfRule type="duplicateValues" dxfId="2269" priority="234"/>
  </conditionalFormatting>
  <conditionalFormatting sqref="C20:C65536 C3:C4">
    <cfRule type="duplicateValues" dxfId="2268" priority="244"/>
  </conditionalFormatting>
  <conditionalFormatting sqref="C19">
    <cfRule type="duplicateValues" dxfId="2267" priority="245"/>
    <cfRule type="duplicateValues" dxfId="2266" priority="246"/>
  </conditionalFormatting>
  <conditionalFormatting sqref="C19">
    <cfRule type="duplicateValues" dxfId="2265" priority="247"/>
  </conditionalFormatting>
  <conditionalFormatting sqref="C18">
    <cfRule type="duplicateValues" dxfId="2264" priority="253"/>
  </conditionalFormatting>
  <conditionalFormatting sqref="C3:C4">
    <cfRule type="duplicateValues" dxfId="2263" priority="14375"/>
  </conditionalFormatting>
  <conditionalFormatting sqref="C4">
    <cfRule type="duplicateValues" dxfId="2262" priority="14376"/>
  </conditionalFormatting>
  <conditionalFormatting sqref="C4">
    <cfRule type="duplicateValues" dxfId="2261" priority="14377"/>
    <cfRule type="duplicateValues" dxfId="2260" priority="14378"/>
  </conditionalFormatting>
  <conditionalFormatting sqref="C14:C17">
    <cfRule type="duplicateValues" dxfId="2259" priority="15223"/>
  </conditionalFormatting>
  <conditionalFormatting sqref="C3:C4">
    <cfRule type="duplicateValues" dxfId="2258" priority="15731"/>
  </conditionalFormatting>
  <conditionalFormatting sqref="C8">
    <cfRule type="duplicateValues" dxfId="2257" priority="28" stopIfTrue="1"/>
  </conditionalFormatting>
  <conditionalFormatting sqref="C7">
    <cfRule type="duplicateValues" dxfId="2256" priority="24"/>
  </conditionalFormatting>
  <conditionalFormatting sqref="C5">
    <cfRule type="duplicateValues" dxfId="2255" priority="3" stopIfTrue="1"/>
    <cfRule type="duplicateValues" dxfId="2254" priority="4" stopIfTrue="1"/>
  </conditionalFormatting>
  <conditionalFormatting sqref="C5">
    <cfRule type="duplicateValues" dxfId="2253" priority="5" stopIfTrue="1"/>
  </conditionalFormatting>
  <conditionalFormatting sqref="C5">
    <cfRule type="duplicateValues" dxfId="2252" priority="2" stopIfTrue="1"/>
  </conditionalFormatting>
  <conditionalFormatting sqref="C6">
    <cfRule type="duplicateValues" dxfId="2251" priority="9" stopIfTrue="1"/>
  </conditionalFormatting>
  <conditionalFormatting sqref="C5">
    <cfRule type="duplicateValues" dxfId="2250" priority="1" stopIfTrue="1"/>
  </conditionalFormatting>
  <conditionalFormatting sqref="C5">
    <cfRule type="duplicateValues" dxfId="2249" priority="7" stopIfTrue="1"/>
    <cfRule type="duplicateValues" dxfId="2248" priority="8" stopIfTrue="1"/>
  </conditionalFormatting>
  <conditionalFormatting sqref="C5">
    <cfRule type="duplicateValues" dxfId="2247" priority="6" stopIfTrue="1"/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AA1" s="4"/>
    </row>
    <row r="2" spans="1:27" s="3" customFormat="1" ht="25.5" customHeight="1" x14ac:dyDescent="0.25">
      <c r="A2" s="689" t="s">
        <v>6412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68" t="s">
        <v>4285</v>
      </c>
      <c r="B6" s="765" t="s">
        <v>4286</v>
      </c>
      <c r="C6" s="762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69"/>
      <c r="B7" s="766"/>
      <c r="C7" s="763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70"/>
      <c r="B8" s="767"/>
      <c r="C8" s="764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I1" s="4"/>
    </row>
    <row r="2" spans="1:9" s="3" customFormat="1" ht="25.5" customHeight="1" x14ac:dyDescent="0.25">
      <c r="A2" s="689" t="s">
        <v>6436</v>
      </c>
      <c r="B2" s="689"/>
      <c r="C2" s="689"/>
      <c r="D2" s="689"/>
      <c r="E2" s="689"/>
      <c r="F2" s="689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6437</v>
      </c>
      <c r="B5" s="353" t="s">
        <v>6438</v>
      </c>
      <c r="C5" s="28"/>
      <c r="D5" s="28">
        <v>8</v>
      </c>
      <c r="E5" s="28">
        <v>7</v>
      </c>
      <c r="F5" s="28" t="s">
        <v>6441</v>
      </c>
      <c r="G5" s="326"/>
    </row>
    <row r="6" spans="1:9" ht="18.75" customHeight="1" x14ac:dyDescent="0.25">
      <c r="A6" s="350" t="s">
        <v>6439</v>
      </c>
      <c r="B6" s="353" t="s">
        <v>6444</v>
      </c>
      <c r="C6" s="28"/>
      <c r="D6" s="28">
        <v>3</v>
      </c>
      <c r="E6" s="28">
        <v>5</v>
      </c>
      <c r="F6" s="19" t="s">
        <v>6443</v>
      </c>
      <c r="G6" s="326"/>
    </row>
    <row r="7" spans="1:9" ht="18.75" customHeight="1" x14ac:dyDescent="0.25">
      <c r="A7" s="350" t="s">
        <v>6439</v>
      </c>
      <c r="B7" s="353" t="s">
        <v>6446</v>
      </c>
      <c r="C7" s="28">
        <v>21</v>
      </c>
      <c r="D7" s="28">
        <v>31</v>
      </c>
      <c r="E7" s="28">
        <v>48</v>
      </c>
      <c r="F7" s="19" t="s">
        <v>6445</v>
      </c>
      <c r="G7" s="326"/>
    </row>
    <row r="8" spans="1:9" ht="18.75" customHeight="1" x14ac:dyDescent="0.25">
      <c r="A8" s="350" t="s">
        <v>6447</v>
      </c>
      <c r="B8" s="353" t="s">
        <v>6446</v>
      </c>
      <c r="C8" s="28">
        <v>2</v>
      </c>
      <c r="D8" s="28">
        <v>19</v>
      </c>
      <c r="E8" s="28">
        <v>11</v>
      </c>
      <c r="F8" s="28" t="s">
        <v>6448</v>
      </c>
      <c r="G8" s="326"/>
    </row>
    <row r="9" spans="1:9" ht="18.75" customHeight="1" x14ac:dyDescent="0.25">
      <c r="A9" s="350" t="s">
        <v>6449</v>
      </c>
      <c r="B9" s="353" t="s">
        <v>6446</v>
      </c>
      <c r="C9" s="28">
        <v>14</v>
      </c>
      <c r="D9" s="28">
        <v>22</v>
      </c>
      <c r="E9" s="28">
        <v>20</v>
      </c>
      <c r="F9" s="19" t="s">
        <v>6445</v>
      </c>
      <c r="G9" s="326"/>
    </row>
    <row r="10" spans="1:9" ht="18.75" customHeight="1" x14ac:dyDescent="0.25">
      <c r="A10" s="344" t="s">
        <v>6452</v>
      </c>
      <c r="B10" s="353" t="s">
        <v>6454</v>
      </c>
      <c r="C10" s="28"/>
      <c r="D10" s="28">
        <v>2</v>
      </c>
      <c r="E10" s="28">
        <v>2</v>
      </c>
      <c r="F10" s="28" t="s">
        <v>6455</v>
      </c>
      <c r="G10" s="326"/>
    </row>
    <row r="11" spans="1:9" ht="18.75" customHeight="1" x14ac:dyDescent="0.25">
      <c r="A11" s="344"/>
      <c r="B11" s="353" t="s">
        <v>6456</v>
      </c>
      <c r="C11" s="28">
        <v>21</v>
      </c>
      <c r="D11" s="28"/>
      <c r="E11" s="28"/>
      <c r="F11" s="19" t="s">
        <v>6445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AA1" s="4"/>
    </row>
    <row r="2" spans="1:27" s="3" customFormat="1" ht="25.5" customHeight="1" x14ac:dyDescent="0.25">
      <c r="A2" s="199"/>
      <c r="B2" s="689" t="s">
        <v>4259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695" t="s">
        <v>2802</v>
      </c>
      <c r="C1326" s="696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691" t="s">
        <v>2848</v>
      </c>
      <c r="C1327" s="692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693" t="s">
        <v>2849</v>
      </c>
      <c r="C1328" s="694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4634" priority="217"/>
  </conditionalFormatting>
  <conditionalFormatting sqref="D3">
    <cfRule type="duplicateValues" dxfId="4633" priority="215"/>
    <cfRule type="duplicateValues" dxfId="4632" priority="216"/>
  </conditionalFormatting>
  <conditionalFormatting sqref="D3">
    <cfRule type="duplicateValues" dxfId="4631" priority="214"/>
  </conditionalFormatting>
  <conditionalFormatting sqref="D3">
    <cfRule type="duplicateValues" dxfId="4630" priority="212"/>
    <cfRule type="duplicateValues" dxfId="4629" priority="213"/>
  </conditionalFormatting>
  <conditionalFormatting sqref="D28">
    <cfRule type="duplicateValues" dxfId="4628" priority="211"/>
  </conditionalFormatting>
  <conditionalFormatting sqref="D1326">
    <cfRule type="duplicateValues" dxfId="4627" priority="210"/>
  </conditionalFormatting>
  <conditionalFormatting sqref="D1326">
    <cfRule type="duplicateValues" dxfId="4626" priority="209"/>
  </conditionalFormatting>
  <conditionalFormatting sqref="D1326">
    <cfRule type="duplicateValues" dxfId="4625" priority="208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624" priority="218"/>
  </conditionalFormatting>
  <conditionalFormatting sqref="D1326">
    <cfRule type="duplicateValues" dxfId="4623" priority="219"/>
    <cfRule type="duplicateValues" dxfId="4622" priority="220"/>
  </conditionalFormatting>
  <conditionalFormatting sqref="D1326">
    <cfRule type="duplicateValues" dxfId="4621" priority="221"/>
  </conditionalFormatting>
  <conditionalFormatting sqref="D3:D8">
    <cfRule type="duplicateValues" dxfId="4620" priority="222"/>
  </conditionalFormatting>
  <conditionalFormatting sqref="D9">
    <cfRule type="duplicateValues" dxfId="4619" priority="199"/>
  </conditionalFormatting>
  <conditionalFormatting sqref="D9">
    <cfRule type="duplicateValues" dxfId="4618" priority="200"/>
  </conditionalFormatting>
  <conditionalFormatting sqref="D9">
    <cfRule type="duplicateValues" dxfId="4617" priority="201"/>
  </conditionalFormatting>
  <conditionalFormatting sqref="D9">
    <cfRule type="duplicateValues" dxfId="4616" priority="202"/>
  </conditionalFormatting>
  <conditionalFormatting sqref="D9">
    <cfRule type="duplicateValues" dxfId="4615" priority="203"/>
  </conditionalFormatting>
  <conditionalFormatting sqref="D9">
    <cfRule type="duplicateValues" dxfId="4614" priority="204"/>
  </conditionalFormatting>
  <conditionalFormatting sqref="D9">
    <cfRule type="duplicateValues" dxfId="4613" priority="205"/>
  </conditionalFormatting>
  <conditionalFormatting sqref="D9">
    <cfRule type="duplicateValues" dxfId="4612" priority="206"/>
  </conditionalFormatting>
  <conditionalFormatting sqref="D9">
    <cfRule type="duplicateValues" dxfId="4611" priority="207"/>
  </conditionalFormatting>
  <conditionalFormatting sqref="D3:D8">
    <cfRule type="duplicateValues" dxfId="4610" priority="223"/>
  </conditionalFormatting>
  <conditionalFormatting sqref="D22:D27">
    <cfRule type="duplicateValues" dxfId="4609" priority="224"/>
  </conditionalFormatting>
  <conditionalFormatting sqref="D3:D8">
    <cfRule type="duplicateValues" dxfId="4608" priority="225"/>
  </conditionalFormatting>
  <conditionalFormatting sqref="D3:D8">
    <cfRule type="duplicateValues" dxfId="4607" priority="226"/>
  </conditionalFormatting>
  <conditionalFormatting sqref="D4:D8 D10:D21">
    <cfRule type="duplicateValues" dxfId="4606" priority="228"/>
  </conditionalFormatting>
  <conditionalFormatting sqref="D4:D8 D10:D21">
    <cfRule type="duplicateValues" dxfId="4605" priority="229"/>
    <cfRule type="duplicateValues" dxfId="4604" priority="230"/>
  </conditionalFormatting>
  <conditionalFormatting sqref="D3:D8 D10:D21">
    <cfRule type="duplicateValues" dxfId="4603" priority="231"/>
  </conditionalFormatting>
  <conditionalFormatting sqref="D54">
    <cfRule type="duplicateValues" dxfId="4602" priority="193"/>
  </conditionalFormatting>
  <conditionalFormatting sqref="D54">
    <cfRule type="duplicateValues" dxfId="4601" priority="194"/>
  </conditionalFormatting>
  <conditionalFormatting sqref="D54">
    <cfRule type="duplicateValues" dxfId="4600" priority="195"/>
    <cfRule type="duplicateValues" dxfId="4599" priority="196"/>
  </conditionalFormatting>
  <conditionalFormatting sqref="D54">
    <cfRule type="duplicateValues" dxfId="4598" priority="197"/>
  </conditionalFormatting>
  <conditionalFormatting sqref="D54">
    <cfRule type="duplicateValues" dxfId="4597" priority="198"/>
  </conditionalFormatting>
  <conditionalFormatting sqref="D102">
    <cfRule type="duplicateValues" dxfId="4596" priority="187"/>
  </conditionalFormatting>
  <conditionalFormatting sqref="D102">
    <cfRule type="duplicateValues" dxfId="4595" priority="188"/>
  </conditionalFormatting>
  <conditionalFormatting sqref="D102">
    <cfRule type="duplicateValues" dxfId="4594" priority="189"/>
    <cfRule type="duplicateValues" dxfId="4593" priority="190"/>
  </conditionalFormatting>
  <conditionalFormatting sqref="D102">
    <cfRule type="duplicateValues" dxfId="4592" priority="191"/>
  </conditionalFormatting>
  <conditionalFormatting sqref="D102">
    <cfRule type="duplicateValues" dxfId="4591" priority="192"/>
  </conditionalFormatting>
  <conditionalFormatting sqref="D181">
    <cfRule type="duplicateValues" dxfId="4590" priority="181"/>
  </conditionalFormatting>
  <conditionalFormatting sqref="D181">
    <cfRule type="duplicateValues" dxfId="4589" priority="182"/>
  </conditionalFormatting>
  <conditionalFormatting sqref="D181">
    <cfRule type="duplicateValues" dxfId="4588" priority="183"/>
    <cfRule type="duplicateValues" dxfId="4587" priority="184"/>
  </conditionalFormatting>
  <conditionalFormatting sqref="D181">
    <cfRule type="duplicateValues" dxfId="4586" priority="185"/>
  </conditionalFormatting>
  <conditionalFormatting sqref="D181">
    <cfRule type="duplicateValues" dxfId="4585" priority="186"/>
  </conditionalFormatting>
  <conditionalFormatting sqref="D222">
    <cfRule type="duplicateValues" dxfId="4584" priority="175"/>
  </conditionalFormatting>
  <conditionalFormatting sqref="D222">
    <cfRule type="duplicateValues" dxfId="4583" priority="176"/>
  </conditionalFormatting>
  <conditionalFormatting sqref="D222">
    <cfRule type="duplicateValues" dxfId="4582" priority="177"/>
    <cfRule type="duplicateValues" dxfId="4581" priority="178"/>
  </conditionalFormatting>
  <conditionalFormatting sqref="D222">
    <cfRule type="duplicateValues" dxfId="4580" priority="179"/>
  </conditionalFormatting>
  <conditionalFormatting sqref="D222">
    <cfRule type="duplicateValues" dxfId="4579" priority="180"/>
  </conditionalFormatting>
  <conditionalFormatting sqref="D309">
    <cfRule type="duplicateValues" dxfId="4578" priority="169"/>
  </conditionalFormatting>
  <conditionalFormatting sqref="D309">
    <cfRule type="duplicateValues" dxfId="4577" priority="170"/>
  </conditionalFormatting>
  <conditionalFormatting sqref="D309">
    <cfRule type="duplicateValues" dxfId="4576" priority="171"/>
    <cfRule type="duplicateValues" dxfId="4575" priority="172"/>
  </conditionalFormatting>
  <conditionalFormatting sqref="D309">
    <cfRule type="duplicateValues" dxfId="4574" priority="173"/>
  </conditionalFormatting>
  <conditionalFormatting sqref="D309">
    <cfRule type="duplicateValues" dxfId="4573" priority="174"/>
  </conditionalFormatting>
  <conditionalFormatting sqref="D362">
    <cfRule type="duplicateValues" dxfId="4572" priority="163"/>
  </conditionalFormatting>
  <conditionalFormatting sqref="D362">
    <cfRule type="duplicateValues" dxfId="4571" priority="164"/>
  </conditionalFormatting>
  <conditionalFormatting sqref="D362">
    <cfRule type="duplicateValues" dxfId="4570" priority="165"/>
    <cfRule type="duplicateValues" dxfId="4569" priority="166"/>
  </conditionalFormatting>
  <conditionalFormatting sqref="D362">
    <cfRule type="duplicateValues" dxfId="4568" priority="167"/>
  </conditionalFormatting>
  <conditionalFormatting sqref="D362">
    <cfRule type="duplicateValues" dxfId="4567" priority="168"/>
  </conditionalFormatting>
  <conditionalFormatting sqref="D450">
    <cfRule type="duplicateValues" dxfId="4566" priority="157"/>
  </conditionalFormatting>
  <conditionalFormatting sqref="D450">
    <cfRule type="duplicateValues" dxfId="4565" priority="158"/>
  </conditionalFormatting>
  <conditionalFormatting sqref="D450">
    <cfRule type="duplicateValues" dxfId="4564" priority="159"/>
    <cfRule type="duplicateValues" dxfId="4563" priority="160"/>
  </conditionalFormatting>
  <conditionalFormatting sqref="D450">
    <cfRule type="duplicateValues" dxfId="4562" priority="161"/>
  </conditionalFormatting>
  <conditionalFormatting sqref="D450">
    <cfRule type="duplicateValues" dxfId="4561" priority="162"/>
  </conditionalFormatting>
  <conditionalFormatting sqref="D583">
    <cfRule type="duplicateValues" dxfId="4560" priority="151"/>
  </conditionalFormatting>
  <conditionalFormatting sqref="D583">
    <cfRule type="duplicateValues" dxfId="4559" priority="152"/>
  </conditionalFormatting>
  <conditionalFormatting sqref="D583">
    <cfRule type="duplicateValues" dxfId="4558" priority="153"/>
    <cfRule type="duplicateValues" dxfId="4557" priority="154"/>
  </conditionalFormatting>
  <conditionalFormatting sqref="D583">
    <cfRule type="duplicateValues" dxfId="4556" priority="155"/>
  </conditionalFormatting>
  <conditionalFormatting sqref="D583">
    <cfRule type="duplicateValues" dxfId="4555" priority="156"/>
  </conditionalFormatting>
  <conditionalFormatting sqref="D606">
    <cfRule type="duplicateValues" dxfId="4554" priority="148"/>
  </conditionalFormatting>
  <conditionalFormatting sqref="D606">
    <cfRule type="duplicateValues" dxfId="4553" priority="149"/>
  </conditionalFormatting>
  <conditionalFormatting sqref="D606">
    <cfRule type="duplicateValues" dxfId="4552" priority="150"/>
  </conditionalFormatting>
  <conditionalFormatting sqref="D674">
    <cfRule type="duplicateValues" dxfId="4551" priority="142"/>
  </conditionalFormatting>
  <conditionalFormatting sqref="D674">
    <cfRule type="duplicateValues" dxfId="4550" priority="143"/>
  </conditionalFormatting>
  <conditionalFormatting sqref="D674">
    <cfRule type="duplicateValues" dxfId="4549" priority="144"/>
    <cfRule type="duplicateValues" dxfId="4548" priority="145"/>
  </conditionalFormatting>
  <conditionalFormatting sqref="D674">
    <cfRule type="duplicateValues" dxfId="4547" priority="146"/>
  </conditionalFormatting>
  <conditionalFormatting sqref="D674">
    <cfRule type="duplicateValues" dxfId="4546" priority="147"/>
  </conditionalFormatting>
  <conditionalFormatting sqref="D846">
    <cfRule type="duplicateValues" dxfId="4545" priority="136"/>
  </conditionalFormatting>
  <conditionalFormatting sqref="D846">
    <cfRule type="duplicateValues" dxfId="4544" priority="137"/>
  </conditionalFormatting>
  <conditionalFormatting sqref="D846">
    <cfRule type="duplicateValues" dxfId="4543" priority="138"/>
    <cfRule type="duplicateValues" dxfId="4542" priority="139"/>
  </conditionalFormatting>
  <conditionalFormatting sqref="D846">
    <cfRule type="duplicateValues" dxfId="4541" priority="140"/>
  </conditionalFormatting>
  <conditionalFormatting sqref="D846">
    <cfRule type="duplicateValues" dxfId="4540" priority="141"/>
  </conditionalFormatting>
  <conditionalFormatting sqref="D964">
    <cfRule type="duplicateValues" dxfId="4539" priority="130"/>
  </conditionalFormatting>
  <conditionalFormatting sqref="D964">
    <cfRule type="duplicateValues" dxfId="4538" priority="131"/>
  </conditionalFormatting>
  <conditionalFormatting sqref="D964">
    <cfRule type="duplicateValues" dxfId="4537" priority="132"/>
    <cfRule type="duplicateValues" dxfId="4536" priority="133"/>
  </conditionalFormatting>
  <conditionalFormatting sqref="D964">
    <cfRule type="duplicateValues" dxfId="4535" priority="134"/>
  </conditionalFormatting>
  <conditionalFormatting sqref="D964">
    <cfRule type="duplicateValues" dxfId="4534" priority="135"/>
  </conditionalFormatting>
  <conditionalFormatting sqref="D1054">
    <cfRule type="duplicateValues" dxfId="4533" priority="124"/>
  </conditionalFormatting>
  <conditionalFormatting sqref="D1054">
    <cfRule type="duplicateValues" dxfId="4532" priority="125"/>
  </conditionalFormatting>
  <conditionalFormatting sqref="D1054">
    <cfRule type="duplicateValues" dxfId="4531" priority="126"/>
    <cfRule type="duplicateValues" dxfId="4530" priority="127"/>
  </conditionalFormatting>
  <conditionalFormatting sqref="D1054">
    <cfRule type="duplicateValues" dxfId="4529" priority="128"/>
  </conditionalFormatting>
  <conditionalFormatting sqref="D1054">
    <cfRule type="duplicateValues" dxfId="4528" priority="129"/>
  </conditionalFormatting>
  <conditionalFormatting sqref="D1137">
    <cfRule type="duplicateValues" dxfId="4527" priority="118"/>
  </conditionalFormatting>
  <conditionalFormatting sqref="D1137">
    <cfRule type="duplicateValues" dxfId="4526" priority="119"/>
  </conditionalFormatting>
  <conditionalFormatting sqref="D1137">
    <cfRule type="duplicateValues" dxfId="4525" priority="120"/>
    <cfRule type="duplicateValues" dxfId="4524" priority="121"/>
  </conditionalFormatting>
  <conditionalFormatting sqref="D1137">
    <cfRule type="duplicateValues" dxfId="4523" priority="122"/>
  </conditionalFormatting>
  <conditionalFormatting sqref="D1137">
    <cfRule type="duplicateValues" dxfId="4522" priority="123"/>
  </conditionalFormatting>
  <conditionalFormatting sqref="D313">
    <cfRule type="duplicateValues" dxfId="4521" priority="49"/>
  </conditionalFormatting>
  <conditionalFormatting sqref="D313">
    <cfRule type="duplicateValues" dxfId="4520" priority="50"/>
  </conditionalFormatting>
  <conditionalFormatting sqref="D313">
    <cfRule type="duplicateValues" dxfId="4519" priority="51"/>
  </conditionalFormatting>
  <conditionalFormatting sqref="D410">
    <cfRule type="duplicateValues" dxfId="4518" priority="46"/>
  </conditionalFormatting>
  <conditionalFormatting sqref="D410">
    <cfRule type="duplicateValues" dxfId="4517" priority="47"/>
  </conditionalFormatting>
  <conditionalFormatting sqref="D410">
    <cfRule type="duplicateValues" dxfId="4516" priority="48"/>
  </conditionalFormatting>
  <conditionalFormatting sqref="D487:D488">
    <cfRule type="duplicateValues" dxfId="4515" priority="43"/>
  </conditionalFormatting>
  <conditionalFormatting sqref="D487:D488">
    <cfRule type="duplicateValues" dxfId="4514" priority="44"/>
  </conditionalFormatting>
  <conditionalFormatting sqref="D487:D488">
    <cfRule type="duplicateValues" dxfId="4513" priority="45"/>
  </conditionalFormatting>
  <conditionalFormatting sqref="D526">
    <cfRule type="duplicateValues" dxfId="4512" priority="40"/>
  </conditionalFormatting>
  <conditionalFormatting sqref="D526">
    <cfRule type="duplicateValues" dxfId="4511" priority="41"/>
  </conditionalFormatting>
  <conditionalFormatting sqref="D526">
    <cfRule type="duplicateValues" dxfId="4510" priority="42"/>
  </conditionalFormatting>
  <conditionalFormatting sqref="D631:D632">
    <cfRule type="duplicateValues" dxfId="4509" priority="37"/>
  </conditionalFormatting>
  <conditionalFormatting sqref="D631:D632">
    <cfRule type="duplicateValues" dxfId="4508" priority="38"/>
  </conditionalFormatting>
  <conditionalFormatting sqref="D631:D632">
    <cfRule type="duplicateValues" dxfId="4507" priority="39"/>
  </conditionalFormatting>
  <conditionalFormatting sqref="D750">
    <cfRule type="duplicateValues" dxfId="4506" priority="34"/>
  </conditionalFormatting>
  <conditionalFormatting sqref="D750">
    <cfRule type="duplicateValues" dxfId="4505" priority="35"/>
  </conditionalFormatting>
  <conditionalFormatting sqref="D750">
    <cfRule type="duplicateValues" dxfId="4504" priority="36"/>
  </conditionalFormatting>
  <conditionalFormatting sqref="D716">
    <cfRule type="duplicateValues" dxfId="4503" priority="31"/>
  </conditionalFormatting>
  <conditionalFormatting sqref="D716">
    <cfRule type="duplicateValues" dxfId="4502" priority="32"/>
  </conditionalFormatting>
  <conditionalFormatting sqref="D716">
    <cfRule type="duplicateValues" dxfId="4501" priority="33"/>
  </conditionalFormatting>
  <conditionalFormatting sqref="D722">
    <cfRule type="duplicateValues" dxfId="4500" priority="28"/>
  </conditionalFormatting>
  <conditionalFormatting sqref="D722">
    <cfRule type="duplicateValues" dxfId="4499" priority="29"/>
  </conditionalFormatting>
  <conditionalFormatting sqref="D722">
    <cfRule type="duplicateValues" dxfId="4498" priority="30"/>
  </conditionalFormatting>
  <conditionalFormatting sqref="D828">
    <cfRule type="duplicateValues" dxfId="4497" priority="25"/>
  </conditionalFormatting>
  <conditionalFormatting sqref="D828">
    <cfRule type="duplicateValues" dxfId="4496" priority="26"/>
  </conditionalFormatting>
  <conditionalFormatting sqref="D828">
    <cfRule type="duplicateValues" dxfId="4495" priority="27"/>
  </conditionalFormatting>
  <conditionalFormatting sqref="D785">
    <cfRule type="duplicateValues" dxfId="4494" priority="22"/>
  </conditionalFormatting>
  <conditionalFormatting sqref="D785">
    <cfRule type="duplicateValues" dxfId="4493" priority="23"/>
  </conditionalFormatting>
  <conditionalFormatting sqref="D785">
    <cfRule type="duplicateValues" dxfId="4492" priority="24"/>
  </conditionalFormatting>
  <conditionalFormatting sqref="D805">
    <cfRule type="duplicateValues" dxfId="4491" priority="19"/>
  </conditionalFormatting>
  <conditionalFormatting sqref="D805">
    <cfRule type="duplicateValues" dxfId="4490" priority="20"/>
  </conditionalFormatting>
  <conditionalFormatting sqref="D805">
    <cfRule type="duplicateValues" dxfId="4489" priority="21"/>
  </conditionalFormatting>
  <conditionalFormatting sqref="D961">
    <cfRule type="duplicateValues" dxfId="4488" priority="16"/>
  </conditionalFormatting>
  <conditionalFormatting sqref="D961">
    <cfRule type="duplicateValues" dxfId="4487" priority="17"/>
  </conditionalFormatting>
  <conditionalFormatting sqref="D961">
    <cfRule type="duplicateValues" dxfId="4486" priority="18"/>
  </conditionalFormatting>
  <conditionalFormatting sqref="D1084">
    <cfRule type="duplicateValues" dxfId="4485" priority="13"/>
  </conditionalFormatting>
  <conditionalFormatting sqref="D1084">
    <cfRule type="duplicateValues" dxfId="4484" priority="14"/>
  </conditionalFormatting>
  <conditionalFormatting sqref="D1084">
    <cfRule type="duplicateValues" dxfId="4483" priority="15"/>
  </conditionalFormatting>
  <conditionalFormatting sqref="D1182">
    <cfRule type="duplicateValues" dxfId="4482" priority="10"/>
  </conditionalFormatting>
  <conditionalFormatting sqref="D1182">
    <cfRule type="duplicateValues" dxfId="4481" priority="11"/>
  </conditionalFormatting>
  <conditionalFormatting sqref="D1182">
    <cfRule type="duplicateValues" dxfId="4480" priority="12"/>
  </conditionalFormatting>
  <conditionalFormatting sqref="D1314">
    <cfRule type="duplicateValues" dxfId="4479" priority="7"/>
  </conditionalFormatting>
  <conditionalFormatting sqref="D1314">
    <cfRule type="duplicateValues" dxfId="4478" priority="8"/>
  </conditionalFormatting>
  <conditionalFormatting sqref="D1314">
    <cfRule type="duplicateValues" dxfId="4477" priority="9"/>
  </conditionalFormatting>
  <conditionalFormatting sqref="D1221">
    <cfRule type="duplicateValues" dxfId="4476" priority="4"/>
  </conditionalFormatting>
  <conditionalFormatting sqref="D1221">
    <cfRule type="duplicateValues" dxfId="4475" priority="5"/>
  </conditionalFormatting>
  <conditionalFormatting sqref="D1221">
    <cfRule type="duplicateValues" dxfId="4474" priority="6"/>
  </conditionalFormatting>
  <conditionalFormatting sqref="D558:D576 D578:D582">
    <cfRule type="duplicateValues" dxfId="4473" priority="1280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72" priority="132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71" priority="13283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I1" s="4"/>
    </row>
    <row r="2" spans="1:9" s="3" customFormat="1" ht="25.5" customHeight="1" x14ac:dyDescent="0.25">
      <c r="A2" s="689" t="s">
        <v>6453</v>
      </c>
      <c r="B2" s="689"/>
      <c r="C2" s="689"/>
      <c r="D2" s="689"/>
      <c r="E2" s="689"/>
      <c r="F2" s="689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6439</v>
      </c>
      <c r="B5" s="353" t="s">
        <v>6440</v>
      </c>
      <c r="C5" s="28">
        <v>21</v>
      </c>
      <c r="D5" s="28"/>
      <c r="E5" s="28"/>
      <c r="F5" s="28" t="s">
        <v>6442</v>
      </c>
      <c r="G5" s="326"/>
    </row>
    <row r="6" spans="1:9" ht="18.75" customHeight="1" x14ac:dyDescent="0.25">
      <c r="A6" s="350" t="s">
        <v>6451</v>
      </c>
      <c r="B6" s="353" t="s">
        <v>6450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N1" s="4"/>
    </row>
    <row r="2" spans="1:14" s="3" customFormat="1" ht="25.5" customHeight="1" x14ac:dyDescent="0.25">
      <c r="A2" s="689" t="s">
        <v>4299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690" t="s">
        <v>2802</v>
      </c>
      <c r="B2154" s="690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691" t="s">
        <v>2848</v>
      </c>
      <c r="B2155" s="692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693" t="s">
        <v>2849</v>
      </c>
      <c r="B2156" s="694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62"/>
  </conditionalFormatting>
  <conditionalFormatting sqref="C3">
    <cfRule type="duplicateValues" dxfId="2241" priority="160"/>
    <cfRule type="duplicateValues" dxfId="2240" priority="161"/>
  </conditionalFormatting>
  <conditionalFormatting sqref="C3">
    <cfRule type="duplicateValues" dxfId="2239" priority="159"/>
  </conditionalFormatting>
  <conditionalFormatting sqref="C3">
    <cfRule type="duplicateValues" dxfId="2238" priority="157"/>
    <cfRule type="duplicateValues" dxfId="2237" priority="158"/>
  </conditionalFormatting>
  <conditionalFormatting sqref="C2154">
    <cfRule type="duplicateValues" dxfId="2236" priority="156"/>
  </conditionalFormatting>
  <conditionalFormatting sqref="C2154">
    <cfRule type="duplicateValues" dxfId="2235" priority="155"/>
  </conditionalFormatting>
  <conditionalFormatting sqref="C2154">
    <cfRule type="duplicateValues" dxfId="2234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233" priority="163"/>
  </conditionalFormatting>
  <conditionalFormatting sqref="C2154">
    <cfRule type="duplicateValues" dxfId="2232" priority="164"/>
    <cfRule type="duplicateValues" dxfId="2231" priority="165"/>
  </conditionalFormatting>
  <conditionalFormatting sqref="C2154">
    <cfRule type="duplicateValues" dxfId="2230" priority="166"/>
  </conditionalFormatting>
  <conditionalFormatting sqref="C2153">
    <cfRule type="duplicateValues" dxfId="2229" priority="167"/>
  </conditionalFormatting>
  <conditionalFormatting sqref="C26">
    <cfRule type="duplicateValues" dxfId="2228" priority="148"/>
  </conditionalFormatting>
  <conditionalFormatting sqref="C26">
    <cfRule type="duplicateValues" dxfId="2227" priority="149"/>
  </conditionalFormatting>
  <conditionalFormatting sqref="C26">
    <cfRule type="duplicateValues" dxfId="2226" priority="150"/>
    <cfRule type="duplicateValues" dxfId="2225" priority="151"/>
  </conditionalFormatting>
  <conditionalFormatting sqref="C26">
    <cfRule type="duplicateValues" dxfId="2224" priority="152"/>
  </conditionalFormatting>
  <conditionalFormatting sqref="C26">
    <cfRule type="duplicateValues" dxfId="2223" priority="153"/>
  </conditionalFormatting>
  <conditionalFormatting sqref="C74">
    <cfRule type="duplicateValues" dxfId="2222" priority="142"/>
  </conditionalFormatting>
  <conditionalFormatting sqref="C74">
    <cfRule type="duplicateValues" dxfId="2221" priority="143"/>
  </conditionalFormatting>
  <conditionalFormatting sqref="C74">
    <cfRule type="duplicateValues" dxfId="2220" priority="144"/>
    <cfRule type="duplicateValues" dxfId="2219" priority="145"/>
  </conditionalFormatting>
  <conditionalFormatting sqref="C74">
    <cfRule type="duplicateValues" dxfId="2218" priority="146"/>
  </conditionalFormatting>
  <conditionalFormatting sqref="C74">
    <cfRule type="duplicateValues" dxfId="2217" priority="147"/>
  </conditionalFormatting>
  <conditionalFormatting sqref="C119">
    <cfRule type="duplicateValues" dxfId="2216" priority="136"/>
  </conditionalFormatting>
  <conditionalFormatting sqref="C119">
    <cfRule type="duplicateValues" dxfId="2215" priority="137"/>
  </conditionalFormatting>
  <conditionalFormatting sqref="C119">
    <cfRule type="duplicateValues" dxfId="2214" priority="138"/>
    <cfRule type="duplicateValues" dxfId="2213" priority="139"/>
  </conditionalFormatting>
  <conditionalFormatting sqref="C119">
    <cfRule type="duplicateValues" dxfId="2212" priority="140"/>
  </conditionalFormatting>
  <conditionalFormatting sqref="C119">
    <cfRule type="duplicateValues" dxfId="2211" priority="141"/>
  </conditionalFormatting>
  <conditionalFormatting sqref="C160">
    <cfRule type="duplicateValues" dxfId="2210" priority="130"/>
  </conditionalFormatting>
  <conditionalFormatting sqref="C160">
    <cfRule type="duplicateValues" dxfId="2209" priority="131"/>
  </conditionalFormatting>
  <conditionalFormatting sqref="C160">
    <cfRule type="duplicateValues" dxfId="2208" priority="132"/>
    <cfRule type="duplicateValues" dxfId="2207" priority="133"/>
  </conditionalFormatting>
  <conditionalFormatting sqref="C160">
    <cfRule type="duplicateValues" dxfId="2206" priority="134"/>
  </conditionalFormatting>
  <conditionalFormatting sqref="C160">
    <cfRule type="duplicateValues" dxfId="2205" priority="135"/>
  </conditionalFormatting>
  <conditionalFormatting sqref="C210">
    <cfRule type="duplicateValues" dxfId="2204" priority="124"/>
  </conditionalFormatting>
  <conditionalFormatting sqref="C210">
    <cfRule type="duplicateValues" dxfId="2203" priority="125"/>
  </conditionalFormatting>
  <conditionalFormatting sqref="C210">
    <cfRule type="duplicateValues" dxfId="2202" priority="126"/>
    <cfRule type="duplicateValues" dxfId="2201" priority="127"/>
  </conditionalFormatting>
  <conditionalFormatting sqref="C210">
    <cfRule type="duplicateValues" dxfId="2200" priority="128"/>
  </conditionalFormatting>
  <conditionalFormatting sqref="C210">
    <cfRule type="duplicateValues" dxfId="2199" priority="129"/>
  </conditionalFormatting>
  <conditionalFormatting sqref="C262">
    <cfRule type="duplicateValues" dxfId="2198" priority="118"/>
  </conditionalFormatting>
  <conditionalFormatting sqref="C262">
    <cfRule type="duplicateValues" dxfId="2197" priority="119"/>
  </conditionalFormatting>
  <conditionalFormatting sqref="C262">
    <cfRule type="duplicateValues" dxfId="2196" priority="120"/>
    <cfRule type="duplicateValues" dxfId="2195" priority="121"/>
  </conditionalFormatting>
  <conditionalFormatting sqref="C262">
    <cfRule type="duplicateValues" dxfId="2194" priority="122"/>
  </conditionalFormatting>
  <conditionalFormatting sqref="C262">
    <cfRule type="duplicateValues" dxfId="2193" priority="123"/>
  </conditionalFormatting>
  <conditionalFormatting sqref="C312">
    <cfRule type="duplicateValues" dxfId="2192" priority="112"/>
  </conditionalFormatting>
  <conditionalFormatting sqref="C312">
    <cfRule type="duplicateValues" dxfId="2191" priority="113"/>
  </conditionalFormatting>
  <conditionalFormatting sqref="C312">
    <cfRule type="duplicateValues" dxfId="2190" priority="114"/>
    <cfRule type="duplicateValues" dxfId="2189" priority="115"/>
  </conditionalFormatting>
  <conditionalFormatting sqref="C312">
    <cfRule type="duplicateValues" dxfId="2188" priority="116"/>
  </conditionalFormatting>
  <conditionalFormatting sqref="C312">
    <cfRule type="duplicateValues" dxfId="2187" priority="117"/>
  </conditionalFormatting>
  <conditionalFormatting sqref="C350">
    <cfRule type="duplicateValues" dxfId="2186" priority="106"/>
  </conditionalFormatting>
  <conditionalFormatting sqref="C350">
    <cfRule type="duplicateValues" dxfId="2185" priority="107"/>
  </conditionalFormatting>
  <conditionalFormatting sqref="C350">
    <cfRule type="duplicateValues" dxfId="2184" priority="108"/>
    <cfRule type="duplicateValues" dxfId="2183" priority="109"/>
  </conditionalFormatting>
  <conditionalFormatting sqref="C350">
    <cfRule type="duplicateValues" dxfId="2182" priority="110"/>
  </conditionalFormatting>
  <conditionalFormatting sqref="C350">
    <cfRule type="duplicateValues" dxfId="2181" priority="111"/>
  </conditionalFormatting>
  <conditionalFormatting sqref="C445">
    <cfRule type="duplicateValues" dxfId="2180" priority="100"/>
  </conditionalFormatting>
  <conditionalFormatting sqref="C445">
    <cfRule type="duplicateValues" dxfId="2179" priority="101"/>
  </conditionalFormatting>
  <conditionalFormatting sqref="C445">
    <cfRule type="duplicateValues" dxfId="2178" priority="102"/>
    <cfRule type="duplicateValues" dxfId="2177" priority="103"/>
  </conditionalFormatting>
  <conditionalFormatting sqref="C445">
    <cfRule type="duplicateValues" dxfId="2176" priority="104"/>
  </conditionalFormatting>
  <conditionalFormatting sqref="C445">
    <cfRule type="duplicateValues" dxfId="2175" priority="105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174" priority="16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173" priority="169"/>
  </conditionalFormatting>
  <conditionalFormatting sqref="C468">
    <cfRule type="duplicateValues" dxfId="2172" priority="97"/>
  </conditionalFormatting>
  <conditionalFormatting sqref="C468">
    <cfRule type="duplicateValues" dxfId="2171" priority="98"/>
  </conditionalFormatting>
  <conditionalFormatting sqref="C468">
    <cfRule type="duplicateValues" dxfId="2170" priority="99"/>
  </conditionalFormatting>
  <conditionalFormatting sqref="C420:C444">
    <cfRule type="duplicateValues" dxfId="2169" priority="170"/>
  </conditionalFormatting>
  <conditionalFormatting sqref="C537">
    <cfRule type="duplicateValues" dxfId="2168" priority="91"/>
  </conditionalFormatting>
  <conditionalFormatting sqref="C537">
    <cfRule type="duplicateValues" dxfId="2167" priority="92"/>
  </conditionalFormatting>
  <conditionalFormatting sqref="C537">
    <cfRule type="duplicateValues" dxfId="2166" priority="93"/>
    <cfRule type="duplicateValues" dxfId="2165" priority="94"/>
  </conditionalFormatting>
  <conditionalFormatting sqref="C537">
    <cfRule type="duplicateValues" dxfId="2164" priority="95"/>
  </conditionalFormatting>
  <conditionalFormatting sqref="C537">
    <cfRule type="duplicateValues" dxfId="2163" priority="96"/>
  </conditionalFormatting>
  <conditionalFormatting sqref="C628">
    <cfRule type="duplicateValues" dxfId="2162" priority="85"/>
  </conditionalFormatting>
  <conditionalFormatting sqref="C628">
    <cfRule type="duplicateValues" dxfId="2161" priority="86"/>
  </conditionalFormatting>
  <conditionalFormatting sqref="C628">
    <cfRule type="duplicateValues" dxfId="2160" priority="87"/>
    <cfRule type="duplicateValues" dxfId="2159" priority="88"/>
  </conditionalFormatting>
  <conditionalFormatting sqref="C628">
    <cfRule type="duplicateValues" dxfId="2158" priority="89"/>
  </conditionalFormatting>
  <conditionalFormatting sqref="C628">
    <cfRule type="duplicateValues" dxfId="2157" priority="90"/>
  </conditionalFormatting>
  <conditionalFormatting sqref="C690">
    <cfRule type="duplicateValues" dxfId="2156" priority="79"/>
  </conditionalFormatting>
  <conditionalFormatting sqref="C690">
    <cfRule type="duplicateValues" dxfId="2155" priority="80"/>
  </conditionalFormatting>
  <conditionalFormatting sqref="C690">
    <cfRule type="duplicateValues" dxfId="2154" priority="81"/>
    <cfRule type="duplicateValues" dxfId="2153" priority="82"/>
  </conditionalFormatting>
  <conditionalFormatting sqref="C690">
    <cfRule type="duplicateValues" dxfId="2152" priority="83"/>
  </conditionalFormatting>
  <conditionalFormatting sqref="C690">
    <cfRule type="duplicateValues" dxfId="2151" priority="84"/>
  </conditionalFormatting>
  <conditionalFormatting sqref="C780">
    <cfRule type="duplicateValues" dxfId="2150" priority="73"/>
  </conditionalFormatting>
  <conditionalFormatting sqref="C780">
    <cfRule type="duplicateValues" dxfId="2149" priority="74"/>
  </conditionalFormatting>
  <conditionalFormatting sqref="C780">
    <cfRule type="duplicateValues" dxfId="2148" priority="75"/>
    <cfRule type="duplicateValues" dxfId="2147" priority="76"/>
  </conditionalFormatting>
  <conditionalFormatting sqref="C780">
    <cfRule type="duplicateValues" dxfId="2146" priority="77"/>
  </conditionalFormatting>
  <conditionalFormatting sqref="C780">
    <cfRule type="duplicateValues" dxfId="2145" priority="78"/>
  </conditionalFormatting>
  <conditionalFormatting sqref="C863">
    <cfRule type="duplicateValues" dxfId="2144" priority="67"/>
  </conditionalFormatting>
  <conditionalFormatting sqref="C863">
    <cfRule type="duplicateValues" dxfId="2143" priority="68"/>
  </conditionalFormatting>
  <conditionalFormatting sqref="C863">
    <cfRule type="duplicateValues" dxfId="2142" priority="69"/>
    <cfRule type="duplicateValues" dxfId="2141" priority="70"/>
  </conditionalFormatting>
  <conditionalFormatting sqref="C863">
    <cfRule type="duplicateValues" dxfId="2140" priority="71"/>
  </conditionalFormatting>
  <conditionalFormatting sqref="C863">
    <cfRule type="duplicateValues" dxfId="2139" priority="72"/>
  </conditionalFormatting>
  <conditionalFormatting sqref="C1048">
    <cfRule type="duplicateValues" dxfId="2138" priority="61"/>
  </conditionalFormatting>
  <conditionalFormatting sqref="C1048">
    <cfRule type="duplicateValues" dxfId="2137" priority="62"/>
  </conditionalFormatting>
  <conditionalFormatting sqref="C1048">
    <cfRule type="duplicateValues" dxfId="2136" priority="63"/>
    <cfRule type="duplicateValues" dxfId="2135" priority="64"/>
  </conditionalFormatting>
  <conditionalFormatting sqref="C1048">
    <cfRule type="duplicateValues" dxfId="2134" priority="65"/>
  </conditionalFormatting>
  <conditionalFormatting sqref="C1048">
    <cfRule type="duplicateValues" dxfId="2133" priority="66"/>
  </conditionalFormatting>
  <conditionalFormatting sqref="C1187:C1188">
    <cfRule type="duplicateValues" dxfId="2132" priority="55"/>
  </conditionalFormatting>
  <conditionalFormatting sqref="C1187:C1188">
    <cfRule type="duplicateValues" dxfId="2131" priority="56"/>
  </conditionalFormatting>
  <conditionalFormatting sqref="C1187:C1188">
    <cfRule type="duplicateValues" dxfId="2130" priority="57"/>
    <cfRule type="duplicateValues" dxfId="2129" priority="58"/>
  </conditionalFormatting>
  <conditionalFormatting sqref="C1187:C1188">
    <cfRule type="duplicateValues" dxfId="2128" priority="59"/>
  </conditionalFormatting>
  <conditionalFormatting sqref="C1187:C1188">
    <cfRule type="duplicateValues" dxfId="2127" priority="60"/>
  </conditionalFormatting>
  <conditionalFormatting sqref="C1316">
    <cfRule type="duplicateValues" dxfId="2126" priority="49"/>
  </conditionalFormatting>
  <conditionalFormatting sqref="C1316">
    <cfRule type="duplicateValues" dxfId="2125" priority="50"/>
  </conditionalFormatting>
  <conditionalFormatting sqref="C1316">
    <cfRule type="duplicateValues" dxfId="2124" priority="51"/>
    <cfRule type="duplicateValues" dxfId="2123" priority="52"/>
  </conditionalFormatting>
  <conditionalFormatting sqref="C1316">
    <cfRule type="duplicateValues" dxfId="2122" priority="53"/>
  </conditionalFormatting>
  <conditionalFormatting sqref="C1316">
    <cfRule type="duplicateValues" dxfId="2121" priority="54"/>
  </conditionalFormatting>
  <conditionalFormatting sqref="C1396">
    <cfRule type="duplicateValues" dxfId="2120" priority="43"/>
  </conditionalFormatting>
  <conditionalFormatting sqref="C1396">
    <cfRule type="duplicateValues" dxfId="2119" priority="44"/>
  </conditionalFormatting>
  <conditionalFormatting sqref="C1396">
    <cfRule type="duplicateValues" dxfId="2118" priority="45"/>
    <cfRule type="duplicateValues" dxfId="2117" priority="46"/>
  </conditionalFormatting>
  <conditionalFormatting sqref="C1396">
    <cfRule type="duplicateValues" dxfId="2116" priority="47"/>
  </conditionalFormatting>
  <conditionalFormatting sqref="C1396">
    <cfRule type="duplicateValues" dxfId="2115" priority="48"/>
  </conditionalFormatting>
  <conditionalFormatting sqref="C1452">
    <cfRule type="duplicateValues" dxfId="2114" priority="37"/>
  </conditionalFormatting>
  <conditionalFormatting sqref="C1452">
    <cfRule type="duplicateValues" dxfId="2113" priority="38"/>
  </conditionalFormatting>
  <conditionalFormatting sqref="C1452">
    <cfRule type="duplicateValues" dxfId="2112" priority="39"/>
    <cfRule type="duplicateValues" dxfId="2111" priority="40"/>
  </conditionalFormatting>
  <conditionalFormatting sqref="C1452">
    <cfRule type="duplicateValues" dxfId="2110" priority="41"/>
  </conditionalFormatting>
  <conditionalFormatting sqref="C1452">
    <cfRule type="duplicateValues" dxfId="2109" priority="42"/>
  </conditionalFormatting>
  <conditionalFormatting sqref="C1636">
    <cfRule type="duplicateValues" dxfId="2108" priority="31"/>
  </conditionalFormatting>
  <conditionalFormatting sqref="C1636">
    <cfRule type="duplicateValues" dxfId="2107" priority="32"/>
  </conditionalFormatting>
  <conditionalFormatting sqref="C1636">
    <cfRule type="duplicateValues" dxfId="2106" priority="33"/>
    <cfRule type="duplicateValues" dxfId="2105" priority="34"/>
  </conditionalFormatting>
  <conditionalFormatting sqref="C1636">
    <cfRule type="duplicateValues" dxfId="2104" priority="35"/>
  </conditionalFormatting>
  <conditionalFormatting sqref="C1636">
    <cfRule type="duplicateValues" dxfId="2103" priority="36"/>
  </conditionalFormatting>
  <conditionalFormatting sqref="C1781">
    <cfRule type="duplicateValues" dxfId="2102" priority="25"/>
  </conditionalFormatting>
  <conditionalFormatting sqref="C1781">
    <cfRule type="duplicateValues" dxfId="2101" priority="26"/>
  </conditionalFormatting>
  <conditionalFormatting sqref="C1781">
    <cfRule type="duplicateValues" dxfId="2100" priority="27"/>
    <cfRule type="duplicateValues" dxfId="2099" priority="28"/>
  </conditionalFormatting>
  <conditionalFormatting sqref="C1781">
    <cfRule type="duplicateValues" dxfId="2098" priority="29"/>
  </conditionalFormatting>
  <conditionalFormatting sqref="C1781">
    <cfRule type="duplicateValues" dxfId="2097" priority="30"/>
  </conditionalFormatting>
  <conditionalFormatting sqref="C1894">
    <cfRule type="duplicateValues" dxfId="2096" priority="19"/>
  </conditionalFormatting>
  <conditionalFormatting sqref="C1894">
    <cfRule type="duplicateValues" dxfId="2095" priority="20"/>
  </conditionalFormatting>
  <conditionalFormatting sqref="C1894">
    <cfRule type="duplicateValues" dxfId="2094" priority="21"/>
    <cfRule type="duplicateValues" dxfId="2093" priority="22"/>
  </conditionalFormatting>
  <conditionalFormatting sqref="C1894">
    <cfRule type="duplicateValues" dxfId="2092" priority="23"/>
  </conditionalFormatting>
  <conditionalFormatting sqref="C1894">
    <cfRule type="duplicateValues" dxfId="2091" priority="24"/>
  </conditionalFormatting>
  <conditionalFormatting sqref="C2043">
    <cfRule type="duplicateValues" dxfId="2090" priority="13"/>
  </conditionalFormatting>
  <conditionalFormatting sqref="C2043">
    <cfRule type="duplicateValues" dxfId="2089" priority="14"/>
  </conditionalFormatting>
  <conditionalFormatting sqref="C2043">
    <cfRule type="duplicateValues" dxfId="2088" priority="15"/>
    <cfRule type="duplicateValues" dxfId="2087" priority="16"/>
  </conditionalFormatting>
  <conditionalFormatting sqref="C2043">
    <cfRule type="duplicateValues" dxfId="2086" priority="17"/>
  </conditionalFormatting>
  <conditionalFormatting sqref="C2043">
    <cfRule type="duplicateValues" dxfId="2085" priority="18"/>
  </conditionalFormatting>
  <conditionalFormatting sqref="C2092:C2116">
    <cfRule type="duplicateValues" dxfId="2084" priority="10"/>
  </conditionalFormatting>
  <conditionalFormatting sqref="C2092:C2116">
    <cfRule type="duplicateValues" dxfId="2083" priority="11"/>
  </conditionalFormatting>
  <conditionalFormatting sqref="C2092:C2116">
    <cfRule type="duplicateValues" dxfId="2082" priority="12"/>
  </conditionalFormatting>
  <conditionalFormatting sqref="C2117:C2149">
    <cfRule type="duplicateValues" dxfId="2081" priority="7"/>
  </conditionalFormatting>
  <conditionalFormatting sqref="C2117:C2149">
    <cfRule type="duplicateValues" dxfId="2080" priority="8"/>
  </conditionalFormatting>
  <conditionalFormatting sqref="C2117:C2149">
    <cfRule type="duplicateValues" dxfId="2079" priority="9"/>
  </conditionalFormatting>
  <conditionalFormatting sqref="C2088">
    <cfRule type="duplicateValues" dxfId="2078" priority="4"/>
  </conditionalFormatting>
  <conditionalFormatting sqref="C2088">
    <cfRule type="duplicateValues" dxfId="2077" priority="5"/>
  </conditionalFormatting>
  <conditionalFormatting sqref="C2088">
    <cfRule type="duplicateValues" dxfId="2076" priority="6"/>
  </conditionalFormatting>
  <conditionalFormatting sqref="C2089">
    <cfRule type="duplicateValues" dxfId="2075" priority="1"/>
  </conditionalFormatting>
  <conditionalFormatting sqref="C2089">
    <cfRule type="duplicateValues" dxfId="2074" priority="2"/>
  </conditionalFormatting>
  <conditionalFormatting sqref="C2089">
    <cfRule type="duplicateValues" dxfId="2073" priority="3"/>
  </conditionalFormatting>
  <conditionalFormatting sqref="C3:C5 C7">
    <cfRule type="duplicateValues" dxfId="2072" priority="171"/>
  </conditionalFormatting>
  <conditionalFormatting sqref="C4:C5 C7">
    <cfRule type="duplicateValues" dxfId="2071" priority="172"/>
  </conditionalFormatting>
  <conditionalFormatting sqref="C4:C5 C7">
    <cfRule type="duplicateValues" dxfId="2070" priority="173"/>
    <cfRule type="duplicateValues" dxfId="2069" priority="174"/>
  </conditionalFormatting>
  <conditionalFormatting sqref="C3:C5 C7">
    <cfRule type="duplicateValues" dxfId="2068" priority="175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Z1" s="4"/>
    </row>
    <row r="2" spans="1:26" s="3" customFormat="1" ht="25.5" customHeight="1" x14ac:dyDescent="0.25">
      <c r="A2" s="689" t="s">
        <v>2804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690" t="s">
        <v>2802</v>
      </c>
      <c r="B2193" s="690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691" t="s">
        <v>2848</v>
      </c>
      <c r="B2194" s="692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693" t="s">
        <v>2849</v>
      </c>
      <c r="B2195" s="694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72"/>
  </conditionalFormatting>
  <conditionalFormatting sqref="C3">
    <cfRule type="duplicateValues" dxfId="2066" priority="170"/>
    <cfRule type="duplicateValues" dxfId="2065" priority="171"/>
  </conditionalFormatting>
  <conditionalFormatting sqref="C3">
    <cfRule type="duplicateValues" dxfId="2064" priority="169"/>
  </conditionalFormatting>
  <conditionalFormatting sqref="C3">
    <cfRule type="duplicateValues" dxfId="2063" priority="167"/>
    <cfRule type="duplicateValues" dxfId="2062" priority="168"/>
  </conditionalFormatting>
  <conditionalFormatting sqref="C28">
    <cfRule type="duplicateValues" dxfId="2061" priority="166"/>
  </conditionalFormatting>
  <conditionalFormatting sqref="C2193">
    <cfRule type="duplicateValues" dxfId="2060" priority="165"/>
  </conditionalFormatting>
  <conditionalFormatting sqref="C2193">
    <cfRule type="duplicateValues" dxfId="2059" priority="164"/>
  </conditionalFormatting>
  <conditionalFormatting sqref="C2193">
    <cfRule type="duplicateValues" dxfId="2058" priority="163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2057" priority="173"/>
  </conditionalFormatting>
  <conditionalFormatting sqref="C2193">
    <cfRule type="duplicateValues" dxfId="2056" priority="174"/>
    <cfRule type="duplicateValues" dxfId="2055" priority="175"/>
  </conditionalFormatting>
  <conditionalFormatting sqref="C2193">
    <cfRule type="duplicateValues" dxfId="2054" priority="176"/>
  </conditionalFormatting>
  <conditionalFormatting sqref="C3:C8">
    <cfRule type="duplicateValues" dxfId="2053" priority="177"/>
  </conditionalFormatting>
  <conditionalFormatting sqref="C9">
    <cfRule type="duplicateValues" dxfId="2052" priority="154"/>
  </conditionalFormatting>
  <conditionalFormatting sqref="C9">
    <cfRule type="duplicateValues" dxfId="2051" priority="155"/>
  </conditionalFormatting>
  <conditionalFormatting sqref="C9">
    <cfRule type="duplicateValues" dxfId="2050" priority="156"/>
  </conditionalFormatting>
  <conditionalFormatting sqref="C9">
    <cfRule type="duplicateValues" dxfId="2049" priority="157"/>
  </conditionalFormatting>
  <conditionalFormatting sqref="C9">
    <cfRule type="duplicateValues" dxfId="2048" priority="158"/>
  </conditionalFormatting>
  <conditionalFormatting sqref="C9">
    <cfRule type="duplicateValues" dxfId="2047" priority="159"/>
  </conditionalFormatting>
  <conditionalFormatting sqref="C9">
    <cfRule type="duplicateValues" dxfId="2046" priority="160"/>
  </conditionalFormatting>
  <conditionalFormatting sqref="C9">
    <cfRule type="duplicateValues" dxfId="2045" priority="161"/>
  </conditionalFormatting>
  <conditionalFormatting sqref="C9">
    <cfRule type="duplicateValues" dxfId="2044" priority="162"/>
  </conditionalFormatting>
  <conditionalFormatting sqref="C3:C8">
    <cfRule type="duplicateValues" dxfId="2043" priority="178"/>
  </conditionalFormatting>
  <conditionalFormatting sqref="C22:C27">
    <cfRule type="duplicateValues" dxfId="2042" priority="179"/>
  </conditionalFormatting>
  <conditionalFormatting sqref="C3:C8">
    <cfRule type="duplicateValues" dxfId="2041" priority="180"/>
  </conditionalFormatting>
  <conditionalFormatting sqref="C3:C8">
    <cfRule type="duplicateValues" dxfId="2040" priority="181"/>
  </conditionalFormatting>
  <conditionalFormatting sqref="C2192">
    <cfRule type="duplicateValues" dxfId="2039" priority="182"/>
  </conditionalFormatting>
  <conditionalFormatting sqref="C4:C8 C10:C21">
    <cfRule type="duplicateValues" dxfId="2038" priority="183"/>
  </conditionalFormatting>
  <conditionalFormatting sqref="C4:C8 C10:C21">
    <cfRule type="duplicateValues" dxfId="2037" priority="184"/>
    <cfRule type="duplicateValues" dxfId="2036" priority="185"/>
  </conditionalFormatting>
  <conditionalFormatting sqref="C3:C8 C10:C21">
    <cfRule type="duplicateValues" dxfId="2035" priority="186"/>
  </conditionalFormatting>
  <conditionalFormatting sqref="C54">
    <cfRule type="duplicateValues" dxfId="2034" priority="148"/>
  </conditionalFormatting>
  <conditionalFormatting sqref="C54">
    <cfRule type="duplicateValues" dxfId="2033" priority="149"/>
  </conditionalFormatting>
  <conditionalFormatting sqref="C54">
    <cfRule type="duplicateValues" dxfId="2032" priority="150"/>
    <cfRule type="duplicateValues" dxfId="2031" priority="151"/>
  </conditionalFormatting>
  <conditionalFormatting sqref="C54">
    <cfRule type="duplicateValues" dxfId="2030" priority="152"/>
  </conditionalFormatting>
  <conditionalFormatting sqref="C54">
    <cfRule type="duplicateValues" dxfId="2029" priority="153"/>
  </conditionalFormatting>
  <conditionalFormatting sqref="C102">
    <cfRule type="duplicateValues" dxfId="2028" priority="142"/>
  </conditionalFormatting>
  <conditionalFormatting sqref="C102">
    <cfRule type="duplicateValues" dxfId="2027" priority="143"/>
  </conditionalFormatting>
  <conditionalFormatting sqref="C102">
    <cfRule type="duplicateValues" dxfId="2026" priority="144"/>
    <cfRule type="duplicateValues" dxfId="2025" priority="145"/>
  </conditionalFormatting>
  <conditionalFormatting sqref="C102">
    <cfRule type="duplicateValues" dxfId="2024" priority="146"/>
  </conditionalFormatting>
  <conditionalFormatting sqref="C102">
    <cfRule type="duplicateValues" dxfId="2023" priority="147"/>
  </conditionalFormatting>
  <conditionalFormatting sqref="C147">
    <cfRule type="duplicateValues" dxfId="2022" priority="136"/>
  </conditionalFormatting>
  <conditionalFormatting sqref="C147">
    <cfRule type="duplicateValues" dxfId="2021" priority="137"/>
  </conditionalFormatting>
  <conditionalFormatting sqref="C147">
    <cfRule type="duplicateValues" dxfId="2020" priority="138"/>
    <cfRule type="duplicateValues" dxfId="2019" priority="139"/>
  </conditionalFormatting>
  <conditionalFormatting sqref="C147">
    <cfRule type="duplicateValues" dxfId="2018" priority="140"/>
  </conditionalFormatting>
  <conditionalFormatting sqref="C147">
    <cfRule type="duplicateValues" dxfId="2017" priority="141"/>
  </conditionalFormatting>
  <conditionalFormatting sqref="C188">
    <cfRule type="duplicateValues" dxfId="2016" priority="130"/>
  </conditionalFormatting>
  <conditionalFormatting sqref="C188">
    <cfRule type="duplicateValues" dxfId="2015" priority="131"/>
  </conditionalFormatting>
  <conditionalFormatting sqref="C188">
    <cfRule type="duplicateValues" dxfId="2014" priority="132"/>
    <cfRule type="duplicateValues" dxfId="2013" priority="133"/>
  </conditionalFormatting>
  <conditionalFormatting sqref="C188">
    <cfRule type="duplicateValues" dxfId="2012" priority="134"/>
  </conditionalFormatting>
  <conditionalFormatting sqref="C188">
    <cfRule type="duplicateValues" dxfId="2011" priority="135"/>
  </conditionalFormatting>
  <conditionalFormatting sqref="C238">
    <cfRule type="duplicateValues" dxfId="2010" priority="124"/>
  </conditionalFormatting>
  <conditionalFormatting sqref="C238">
    <cfRule type="duplicateValues" dxfId="2009" priority="125"/>
  </conditionalFormatting>
  <conditionalFormatting sqref="C238">
    <cfRule type="duplicateValues" dxfId="2008" priority="126"/>
    <cfRule type="duplicateValues" dxfId="2007" priority="127"/>
  </conditionalFormatting>
  <conditionalFormatting sqref="C238">
    <cfRule type="duplicateValues" dxfId="2006" priority="128"/>
  </conditionalFormatting>
  <conditionalFormatting sqref="C238">
    <cfRule type="duplicateValues" dxfId="2005" priority="129"/>
  </conditionalFormatting>
  <conditionalFormatting sqref="C290">
    <cfRule type="duplicateValues" dxfId="2004" priority="118"/>
  </conditionalFormatting>
  <conditionalFormatting sqref="C290">
    <cfRule type="duplicateValues" dxfId="2003" priority="119"/>
  </conditionalFormatting>
  <conditionalFormatting sqref="C290">
    <cfRule type="duplicateValues" dxfId="2002" priority="120"/>
    <cfRule type="duplicateValues" dxfId="2001" priority="121"/>
  </conditionalFormatting>
  <conditionalFormatting sqref="C290">
    <cfRule type="duplicateValues" dxfId="2000" priority="122"/>
  </conditionalFormatting>
  <conditionalFormatting sqref="C290">
    <cfRule type="duplicateValues" dxfId="1999" priority="123"/>
  </conditionalFormatting>
  <conditionalFormatting sqref="C340">
    <cfRule type="duplicateValues" dxfId="1998" priority="112"/>
  </conditionalFormatting>
  <conditionalFormatting sqref="C340">
    <cfRule type="duplicateValues" dxfId="1997" priority="113"/>
  </conditionalFormatting>
  <conditionalFormatting sqref="C340">
    <cfRule type="duplicateValues" dxfId="1996" priority="114"/>
    <cfRule type="duplicateValues" dxfId="1995" priority="115"/>
  </conditionalFormatting>
  <conditionalFormatting sqref="C340">
    <cfRule type="duplicateValues" dxfId="1994" priority="116"/>
  </conditionalFormatting>
  <conditionalFormatting sqref="C340">
    <cfRule type="duplicateValues" dxfId="1993" priority="117"/>
  </conditionalFormatting>
  <conditionalFormatting sqref="C378">
    <cfRule type="duplicateValues" dxfId="1992" priority="106"/>
  </conditionalFormatting>
  <conditionalFormatting sqref="C378">
    <cfRule type="duplicateValues" dxfId="1991" priority="107"/>
  </conditionalFormatting>
  <conditionalFormatting sqref="C378">
    <cfRule type="duplicateValues" dxfId="1990" priority="108"/>
    <cfRule type="duplicateValues" dxfId="1989" priority="109"/>
  </conditionalFormatting>
  <conditionalFormatting sqref="C378">
    <cfRule type="duplicateValues" dxfId="1988" priority="110"/>
  </conditionalFormatting>
  <conditionalFormatting sqref="C378">
    <cfRule type="duplicateValues" dxfId="1987" priority="111"/>
  </conditionalFormatting>
  <conditionalFormatting sqref="C473">
    <cfRule type="duplicateValues" dxfId="1986" priority="100"/>
  </conditionalFormatting>
  <conditionalFormatting sqref="C473">
    <cfRule type="duplicateValues" dxfId="1985" priority="101"/>
  </conditionalFormatting>
  <conditionalFormatting sqref="C473">
    <cfRule type="duplicateValues" dxfId="1984" priority="102"/>
    <cfRule type="duplicateValues" dxfId="1983" priority="103"/>
  </conditionalFormatting>
  <conditionalFormatting sqref="C473">
    <cfRule type="duplicateValues" dxfId="1982" priority="104"/>
  </conditionalFormatting>
  <conditionalFormatting sqref="C473">
    <cfRule type="duplicateValues" dxfId="1981" priority="105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980" priority="18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979" priority="188"/>
  </conditionalFormatting>
  <conditionalFormatting sqref="C496">
    <cfRule type="duplicateValues" dxfId="1978" priority="97"/>
  </conditionalFormatting>
  <conditionalFormatting sqref="C496">
    <cfRule type="duplicateValues" dxfId="1977" priority="98"/>
  </conditionalFormatting>
  <conditionalFormatting sqref="C496">
    <cfRule type="duplicateValues" dxfId="1976" priority="99"/>
  </conditionalFormatting>
  <conditionalFormatting sqref="C448:C472">
    <cfRule type="duplicateValues" dxfId="1975" priority="189"/>
  </conditionalFormatting>
  <conditionalFormatting sqref="C565">
    <cfRule type="duplicateValues" dxfId="1974" priority="91"/>
  </conditionalFormatting>
  <conditionalFormatting sqref="C565">
    <cfRule type="duplicateValues" dxfId="1973" priority="92"/>
  </conditionalFormatting>
  <conditionalFormatting sqref="C565">
    <cfRule type="duplicateValues" dxfId="1972" priority="93"/>
    <cfRule type="duplicateValues" dxfId="1971" priority="94"/>
  </conditionalFormatting>
  <conditionalFormatting sqref="C565">
    <cfRule type="duplicateValues" dxfId="1970" priority="95"/>
  </conditionalFormatting>
  <conditionalFormatting sqref="C565">
    <cfRule type="duplicateValues" dxfId="1969" priority="96"/>
  </conditionalFormatting>
  <conditionalFormatting sqref="C656">
    <cfRule type="duplicateValues" dxfId="1968" priority="85"/>
  </conditionalFormatting>
  <conditionalFormatting sqref="C656">
    <cfRule type="duplicateValues" dxfId="1967" priority="86"/>
  </conditionalFormatting>
  <conditionalFormatting sqref="C656">
    <cfRule type="duplicateValues" dxfId="1966" priority="87"/>
    <cfRule type="duplicateValues" dxfId="1965" priority="88"/>
  </conditionalFormatting>
  <conditionalFormatting sqref="C656">
    <cfRule type="duplicateValues" dxfId="1964" priority="89"/>
  </conditionalFormatting>
  <conditionalFormatting sqref="C656">
    <cfRule type="duplicateValues" dxfId="1963" priority="90"/>
  </conditionalFormatting>
  <conditionalFormatting sqref="C718">
    <cfRule type="duplicateValues" dxfId="1962" priority="79"/>
  </conditionalFormatting>
  <conditionalFormatting sqref="C718">
    <cfRule type="duplicateValues" dxfId="1961" priority="80"/>
  </conditionalFormatting>
  <conditionalFormatting sqref="C718">
    <cfRule type="duplicateValues" dxfId="1960" priority="81"/>
    <cfRule type="duplicateValues" dxfId="1959" priority="82"/>
  </conditionalFormatting>
  <conditionalFormatting sqref="C718">
    <cfRule type="duplicateValues" dxfId="1958" priority="83"/>
  </conditionalFormatting>
  <conditionalFormatting sqref="C718">
    <cfRule type="duplicateValues" dxfId="1957" priority="84"/>
  </conditionalFormatting>
  <conditionalFormatting sqref="C808">
    <cfRule type="duplicateValues" dxfId="1956" priority="73"/>
  </conditionalFormatting>
  <conditionalFormatting sqref="C808">
    <cfRule type="duplicateValues" dxfId="1955" priority="74"/>
  </conditionalFormatting>
  <conditionalFormatting sqref="C808">
    <cfRule type="duplicateValues" dxfId="1954" priority="75"/>
    <cfRule type="duplicateValues" dxfId="1953" priority="76"/>
  </conditionalFormatting>
  <conditionalFormatting sqref="C808">
    <cfRule type="duplicateValues" dxfId="1952" priority="77"/>
  </conditionalFormatting>
  <conditionalFormatting sqref="C808">
    <cfRule type="duplicateValues" dxfId="1951" priority="78"/>
  </conditionalFormatting>
  <conditionalFormatting sqref="C891">
    <cfRule type="duplicateValues" dxfId="1950" priority="67"/>
  </conditionalFormatting>
  <conditionalFormatting sqref="C891">
    <cfRule type="duplicateValues" dxfId="1949" priority="68"/>
  </conditionalFormatting>
  <conditionalFormatting sqref="C891">
    <cfRule type="duplicateValues" dxfId="1948" priority="69"/>
    <cfRule type="duplicateValues" dxfId="1947" priority="70"/>
  </conditionalFormatting>
  <conditionalFormatting sqref="C891">
    <cfRule type="duplicateValues" dxfId="1946" priority="71"/>
  </conditionalFormatting>
  <conditionalFormatting sqref="C891">
    <cfRule type="duplicateValues" dxfId="1945" priority="72"/>
  </conditionalFormatting>
  <conditionalFormatting sqref="C1076">
    <cfRule type="duplicateValues" dxfId="1944" priority="61"/>
  </conditionalFormatting>
  <conditionalFormatting sqref="C1076">
    <cfRule type="duplicateValues" dxfId="1943" priority="62"/>
  </conditionalFormatting>
  <conditionalFormatting sqref="C1076">
    <cfRule type="duplicateValues" dxfId="1942" priority="63"/>
    <cfRule type="duplicateValues" dxfId="1941" priority="64"/>
  </conditionalFormatting>
  <conditionalFormatting sqref="C1076">
    <cfRule type="duplicateValues" dxfId="1940" priority="65"/>
  </conditionalFormatting>
  <conditionalFormatting sqref="C1076">
    <cfRule type="duplicateValues" dxfId="1939" priority="66"/>
  </conditionalFormatting>
  <conditionalFormatting sqref="C1215:C1216">
    <cfRule type="duplicateValues" dxfId="1938" priority="55"/>
  </conditionalFormatting>
  <conditionalFormatting sqref="C1215:C1216">
    <cfRule type="duplicateValues" dxfId="1937" priority="56"/>
  </conditionalFormatting>
  <conditionalFormatting sqref="C1215:C1216">
    <cfRule type="duplicateValues" dxfId="1936" priority="57"/>
    <cfRule type="duplicateValues" dxfId="1935" priority="58"/>
  </conditionalFormatting>
  <conditionalFormatting sqref="C1215:C1216">
    <cfRule type="duplicateValues" dxfId="1934" priority="59"/>
  </conditionalFormatting>
  <conditionalFormatting sqref="C1215:C1216">
    <cfRule type="duplicateValues" dxfId="1933" priority="60"/>
  </conditionalFormatting>
  <conditionalFormatting sqref="C1344">
    <cfRule type="duplicateValues" dxfId="1932" priority="49"/>
  </conditionalFormatting>
  <conditionalFormatting sqref="C1344">
    <cfRule type="duplicateValues" dxfId="1931" priority="50"/>
  </conditionalFormatting>
  <conditionalFormatting sqref="C1344">
    <cfRule type="duplicateValues" dxfId="1930" priority="51"/>
    <cfRule type="duplicateValues" dxfId="1929" priority="52"/>
  </conditionalFormatting>
  <conditionalFormatting sqref="C1344">
    <cfRule type="duplicateValues" dxfId="1928" priority="53"/>
  </conditionalFormatting>
  <conditionalFormatting sqref="C1344">
    <cfRule type="duplicateValues" dxfId="1927" priority="54"/>
  </conditionalFormatting>
  <conditionalFormatting sqref="C1424">
    <cfRule type="duplicateValues" dxfId="1926" priority="43"/>
  </conditionalFormatting>
  <conditionalFormatting sqref="C1424">
    <cfRule type="duplicateValues" dxfId="1925" priority="44"/>
  </conditionalFormatting>
  <conditionalFormatting sqref="C1424">
    <cfRule type="duplicateValues" dxfId="1924" priority="45"/>
    <cfRule type="duplicateValues" dxfId="1923" priority="46"/>
  </conditionalFormatting>
  <conditionalFormatting sqref="C1424">
    <cfRule type="duplicateValues" dxfId="1922" priority="47"/>
  </conditionalFormatting>
  <conditionalFormatting sqref="C1424">
    <cfRule type="duplicateValues" dxfId="1921" priority="48"/>
  </conditionalFormatting>
  <conditionalFormatting sqref="C1480">
    <cfRule type="duplicateValues" dxfId="1920" priority="37"/>
  </conditionalFormatting>
  <conditionalFormatting sqref="C1480">
    <cfRule type="duplicateValues" dxfId="1919" priority="38"/>
  </conditionalFormatting>
  <conditionalFormatting sqref="C1480">
    <cfRule type="duplicateValues" dxfId="1918" priority="39"/>
    <cfRule type="duplicateValues" dxfId="1917" priority="40"/>
  </conditionalFormatting>
  <conditionalFormatting sqref="C1480">
    <cfRule type="duplicateValues" dxfId="1916" priority="41"/>
  </conditionalFormatting>
  <conditionalFormatting sqref="C1480">
    <cfRule type="duplicateValues" dxfId="1915" priority="42"/>
  </conditionalFormatting>
  <conditionalFormatting sqref="C1664">
    <cfRule type="duplicateValues" dxfId="1914" priority="31"/>
  </conditionalFormatting>
  <conditionalFormatting sqref="C1664">
    <cfRule type="duplicateValues" dxfId="1913" priority="32"/>
  </conditionalFormatting>
  <conditionalFormatting sqref="C1664">
    <cfRule type="duplicateValues" dxfId="1912" priority="33"/>
    <cfRule type="duplicateValues" dxfId="1911" priority="34"/>
  </conditionalFormatting>
  <conditionalFormatting sqref="C1664">
    <cfRule type="duplicateValues" dxfId="1910" priority="35"/>
  </conditionalFormatting>
  <conditionalFormatting sqref="C1664">
    <cfRule type="duplicateValues" dxfId="1909" priority="36"/>
  </conditionalFormatting>
  <conditionalFormatting sqref="C1809">
    <cfRule type="duplicateValues" dxfId="1908" priority="25"/>
  </conditionalFormatting>
  <conditionalFormatting sqref="C1809">
    <cfRule type="duplicateValues" dxfId="1907" priority="26"/>
  </conditionalFormatting>
  <conditionalFormatting sqref="C1809">
    <cfRule type="duplicateValues" dxfId="1906" priority="27"/>
    <cfRule type="duplicateValues" dxfId="1905" priority="28"/>
  </conditionalFormatting>
  <conditionalFormatting sqref="C1809">
    <cfRule type="duplicateValues" dxfId="1904" priority="29"/>
  </conditionalFormatting>
  <conditionalFormatting sqref="C1809">
    <cfRule type="duplicateValues" dxfId="1903" priority="30"/>
  </conditionalFormatting>
  <conditionalFormatting sqref="C1922">
    <cfRule type="duplicateValues" dxfId="1902" priority="19"/>
  </conditionalFormatting>
  <conditionalFormatting sqref="C1922">
    <cfRule type="duplicateValues" dxfId="1901" priority="20"/>
  </conditionalFormatting>
  <conditionalFormatting sqref="C1922">
    <cfRule type="duplicateValues" dxfId="1900" priority="21"/>
    <cfRule type="duplicateValues" dxfId="1899" priority="22"/>
  </conditionalFormatting>
  <conditionalFormatting sqref="C1922">
    <cfRule type="duplicateValues" dxfId="1898" priority="23"/>
  </conditionalFormatting>
  <conditionalFormatting sqref="C1922">
    <cfRule type="duplicateValues" dxfId="1897" priority="24"/>
  </conditionalFormatting>
  <conditionalFormatting sqref="C2071">
    <cfRule type="duplicateValues" dxfId="1896" priority="13"/>
  </conditionalFormatting>
  <conditionalFormatting sqref="C2071">
    <cfRule type="duplicateValues" dxfId="1895" priority="14"/>
  </conditionalFormatting>
  <conditionalFormatting sqref="C2071">
    <cfRule type="duplicateValues" dxfId="1894" priority="15"/>
    <cfRule type="duplicateValues" dxfId="1893" priority="16"/>
  </conditionalFormatting>
  <conditionalFormatting sqref="C2071">
    <cfRule type="duplicateValues" dxfId="1892" priority="17"/>
  </conditionalFormatting>
  <conditionalFormatting sqref="C2071">
    <cfRule type="duplicateValues" dxfId="1891" priority="18"/>
  </conditionalFormatting>
  <conditionalFormatting sqref="C2120:C2144">
    <cfRule type="duplicateValues" dxfId="1890" priority="10"/>
  </conditionalFormatting>
  <conditionalFormatting sqref="C2120:C2144">
    <cfRule type="duplicateValues" dxfId="1889" priority="11"/>
  </conditionalFormatting>
  <conditionalFormatting sqref="C2120:C2144">
    <cfRule type="duplicateValues" dxfId="1888" priority="12"/>
  </conditionalFormatting>
  <conditionalFormatting sqref="C2116">
    <cfRule type="duplicateValues" dxfId="1887" priority="4"/>
  </conditionalFormatting>
  <conditionalFormatting sqref="C2116">
    <cfRule type="duplicateValues" dxfId="1886" priority="5"/>
  </conditionalFormatting>
  <conditionalFormatting sqref="C2116">
    <cfRule type="duplicateValues" dxfId="1885" priority="6"/>
  </conditionalFormatting>
  <conditionalFormatting sqref="C2117">
    <cfRule type="duplicateValues" dxfId="1884" priority="1"/>
  </conditionalFormatting>
  <conditionalFormatting sqref="C2117">
    <cfRule type="duplicateValues" dxfId="1883" priority="2"/>
  </conditionalFormatting>
  <conditionalFormatting sqref="C2117">
    <cfRule type="duplicateValues" dxfId="1882" priority="3"/>
  </conditionalFormatting>
  <conditionalFormatting sqref="C2145:C2188">
    <cfRule type="duplicateValues" dxfId="1881" priority="12477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Z1" s="4"/>
    </row>
    <row r="2" spans="1:26" s="3" customFormat="1" ht="25.5" customHeight="1" x14ac:dyDescent="0.25">
      <c r="A2" s="689" t="s">
        <v>2804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690" t="s">
        <v>2802</v>
      </c>
      <c r="B749" s="690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691" t="s">
        <v>2848</v>
      </c>
      <c r="B750" s="692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693" t="s">
        <v>2849</v>
      </c>
      <c r="B751" s="694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</conditionalFormatting>
  <conditionalFormatting sqref="C3">
    <cfRule type="duplicateValues" dxfId="1879" priority="92"/>
    <cfRule type="duplicateValues" dxfId="1878" priority="93"/>
  </conditionalFormatting>
  <conditionalFormatting sqref="C3">
    <cfRule type="duplicateValues" dxfId="1877" priority="91"/>
  </conditionalFormatting>
  <conditionalFormatting sqref="C3">
    <cfRule type="duplicateValues" dxfId="1876" priority="89"/>
    <cfRule type="duplicateValues" dxfId="1875" priority="90"/>
  </conditionalFormatting>
  <conditionalFormatting sqref="C28">
    <cfRule type="duplicateValues" dxfId="1874" priority="88"/>
  </conditionalFormatting>
  <conditionalFormatting sqref="C749">
    <cfRule type="duplicateValues" dxfId="1873" priority="87"/>
  </conditionalFormatting>
  <conditionalFormatting sqref="C749">
    <cfRule type="duplicateValues" dxfId="1872" priority="86"/>
  </conditionalFormatting>
  <conditionalFormatting sqref="C749">
    <cfRule type="duplicateValues" dxfId="1871" priority="85"/>
  </conditionalFormatting>
  <conditionalFormatting sqref="C750:C65536 C3:C8 C10:C53 C55:C101 C103:C146 C148:C187 C189:C237 C239:C289 C291:C339 C341:C377 C379:C447 C474:C495 C497:C564 C566:C655 C657:C717 C719:C747">
    <cfRule type="duplicateValues" dxfId="1870" priority="95"/>
  </conditionalFormatting>
  <conditionalFormatting sqref="C749">
    <cfRule type="duplicateValues" dxfId="1869" priority="96"/>
    <cfRule type="duplicateValues" dxfId="1868" priority="97"/>
  </conditionalFormatting>
  <conditionalFormatting sqref="C749">
    <cfRule type="duplicateValues" dxfId="1867" priority="98"/>
  </conditionalFormatting>
  <conditionalFormatting sqref="C3:C8">
    <cfRule type="duplicateValues" dxfId="1866" priority="99"/>
  </conditionalFormatting>
  <conditionalFormatting sqref="C9">
    <cfRule type="duplicateValues" dxfId="1865" priority="76"/>
  </conditionalFormatting>
  <conditionalFormatting sqref="C9">
    <cfRule type="duplicateValues" dxfId="1864" priority="77"/>
  </conditionalFormatting>
  <conditionalFormatting sqref="C9">
    <cfRule type="duplicateValues" dxfId="1863" priority="78"/>
  </conditionalFormatting>
  <conditionalFormatting sqref="C9">
    <cfRule type="duplicateValues" dxfId="1862" priority="79"/>
  </conditionalFormatting>
  <conditionalFormatting sqref="C9">
    <cfRule type="duplicateValues" dxfId="1861" priority="80"/>
  </conditionalFormatting>
  <conditionalFormatting sqref="C9">
    <cfRule type="duplicateValues" dxfId="1860" priority="81"/>
  </conditionalFormatting>
  <conditionalFormatting sqref="C9">
    <cfRule type="duplicateValues" dxfId="1859" priority="82"/>
  </conditionalFormatting>
  <conditionalFormatting sqref="C9">
    <cfRule type="duplicateValues" dxfId="1858" priority="83"/>
  </conditionalFormatting>
  <conditionalFormatting sqref="C9">
    <cfRule type="duplicateValues" dxfId="1857" priority="84"/>
  </conditionalFormatting>
  <conditionalFormatting sqref="C3:C8">
    <cfRule type="duplicateValues" dxfId="1856" priority="100"/>
  </conditionalFormatting>
  <conditionalFormatting sqref="C22:C27">
    <cfRule type="duplicateValues" dxfId="1855" priority="101"/>
  </conditionalFormatting>
  <conditionalFormatting sqref="C3:C8">
    <cfRule type="duplicateValues" dxfId="1854" priority="102"/>
  </conditionalFormatting>
  <conditionalFormatting sqref="C3:C8">
    <cfRule type="duplicateValues" dxfId="1853" priority="103"/>
  </conditionalFormatting>
  <conditionalFormatting sqref="C748">
    <cfRule type="duplicateValues" dxfId="1852" priority="104"/>
  </conditionalFormatting>
  <conditionalFormatting sqref="C4:C8 C10:C21">
    <cfRule type="duplicateValues" dxfId="1851" priority="105"/>
  </conditionalFormatting>
  <conditionalFormatting sqref="C4:C8 C10:C21">
    <cfRule type="duplicateValues" dxfId="1850" priority="106"/>
    <cfRule type="duplicateValues" dxfId="1849" priority="107"/>
  </conditionalFormatting>
  <conditionalFormatting sqref="C3:C8 C10:C21">
    <cfRule type="duplicateValues" dxfId="1848" priority="108"/>
  </conditionalFormatting>
  <conditionalFormatting sqref="C54">
    <cfRule type="duplicateValues" dxfId="1847" priority="70"/>
  </conditionalFormatting>
  <conditionalFormatting sqref="C54">
    <cfRule type="duplicateValues" dxfId="1846" priority="71"/>
  </conditionalFormatting>
  <conditionalFormatting sqref="C54">
    <cfRule type="duplicateValues" dxfId="1845" priority="72"/>
    <cfRule type="duplicateValues" dxfId="1844" priority="73"/>
  </conditionalFormatting>
  <conditionalFormatting sqref="C54">
    <cfRule type="duplicateValues" dxfId="1843" priority="74"/>
  </conditionalFormatting>
  <conditionalFormatting sqref="C54">
    <cfRule type="duplicateValues" dxfId="1842" priority="75"/>
  </conditionalFormatting>
  <conditionalFormatting sqref="C102">
    <cfRule type="duplicateValues" dxfId="1841" priority="64"/>
  </conditionalFormatting>
  <conditionalFormatting sqref="C102">
    <cfRule type="duplicateValues" dxfId="1840" priority="65"/>
  </conditionalFormatting>
  <conditionalFormatting sqref="C102">
    <cfRule type="duplicateValues" dxfId="1839" priority="66"/>
    <cfRule type="duplicateValues" dxfId="1838" priority="67"/>
  </conditionalFormatting>
  <conditionalFormatting sqref="C102">
    <cfRule type="duplicateValues" dxfId="1837" priority="68"/>
  </conditionalFormatting>
  <conditionalFormatting sqref="C102">
    <cfRule type="duplicateValues" dxfId="1836" priority="69"/>
  </conditionalFormatting>
  <conditionalFormatting sqref="C147">
    <cfRule type="duplicateValues" dxfId="1835" priority="58"/>
  </conditionalFormatting>
  <conditionalFormatting sqref="C147">
    <cfRule type="duplicateValues" dxfId="1834" priority="59"/>
  </conditionalFormatting>
  <conditionalFormatting sqref="C147">
    <cfRule type="duplicateValues" dxfId="1833" priority="60"/>
    <cfRule type="duplicateValues" dxfId="1832" priority="61"/>
  </conditionalFormatting>
  <conditionalFormatting sqref="C147">
    <cfRule type="duplicateValues" dxfId="1831" priority="62"/>
  </conditionalFormatting>
  <conditionalFormatting sqref="C147">
    <cfRule type="duplicateValues" dxfId="1830" priority="63"/>
  </conditionalFormatting>
  <conditionalFormatting sqref="C188">
    <cfRule type="duplicateValues" dxfId="1829" priority="52"/>
  </conditionalFormatting>
  <conditionalFormatting sqref="C188">
    <cfRule type="duplicateValues" dxfId="1828" priority="53"/>
  </conditionalFormatting>
  <conditionalFormatting sqref="C188">
    <cfRule type="duplicateValues" dxfId="1827" priority="54"/>
    <cfRule type="duplicateValues" dxfId="1826" priority="55"/>
  </conditionalFormatting>
  <conditionalFormatting sqref="C188">
    <cfRule type="duplicateValues" dxfId="1825" priority="56"/>
  </conditionalFormatting>
  <conditionalFormatting sqref="C188">
    <cfRule type="duplicateValues" dxfId="1824" priority="57"/>
  </conditionalFormatting>
  <conditionalFormatting sqref="C238">
    <cfRule type="duplicateValues" dxfId="1823" priority="46"/>
  </conditionalFormatting>
  <conditionalFormatting sqref="C238">
    <cfRule type="duplicateValues" dxfId="1822" priority="47"/>
  </conditionalFormatting>
  <conditionalFormatting sqref="C238">
    <cfRule type="duplicateValues" dxfId="1821" priority="48"/>
    <cfRule type="duplicateValues" dxfId="1820" priority="49"/>
  </conditionalFormatting>
  <conditionalFormatting sqref="C238">
    <cfRule type="duplicateValues" dxfId="1819" priority="50"/>
  </conditionalFormatting>
  <conditionalFormatting sqref="C238">
    <cfRule type="duplicateValues" dxfId="1818" priority="51"/>
  </conditionalFormatting>
  <conditionalFormatting sqref="C290">
    <cfRule type="duplicateValues" dxfId="1817" priority="40"/>
  </conditionalFormatting>
  <conditionalFormatting sqref="C290">
    <cfRule type="duplicateValues" dxfId="1816" priority="41"/>
  </conditionalFormatting>
  <conditionalFormatting sqref="C290">
    <cfRule type="duplicateValues" dxfId="1815" priority="42"/>
    <cfRule type="duplicateValues" dxfId="1814" priority="43"/>
  </conditionalFormatting>
  <conditionalFormatting sqref="C290">
    <cfRule type="duplicateValues" dxfId="1813" priority="44"/>
  </conditionalFormatting>
  <conditionalFormatting sqref="C290">
    <cfRule type="duplicateValues" dxfId="1812" priority="45"/>
  </conditionalFormatting>
  <conditionalFormatting sqref="C340">
    <cfRule type="duplicateValues" dxfId="1811" priority="34"/>
  </conditionalFormatting>
  <conditionalFormatting sqref="C340">
    <cfRule type="duplicateValues" dxfId="1810" priority="35"/>
  </conditionalFormatting>
  <conditionalFormatting sqref="C340">
    <cfRule type="duplicateValues" dxfId="1809" priority="36"/>
    <cfRule type="duplicateValues" dxfId="1808" priority="37"/>
  </conditionalFormatting>
  <conditionalFormatting sqref="C340">
    <cfRule type="duplicateValues" dxfId="1807" priority="38"/>
  </conditionalFormatting>
  <conditionalFormatting sqref="C340">
    <cfRule type="duplicateValues" dxfId="1806" priority="39"/>
  </conditionalFormatting>
  <conditionalFormatting sqref="C378">
    <cfRule type="duplicateValues" dxfId="1805" priority="28"/>
  </conditionalFormatting>
  <conditionalFormatting sqref="C378">
    <cfRule type="duplicateValues" dxfId="1804" priority="29"/>
  </conditionalFormatting>
  <conditionalFormatting sqref="C378">
    <cfRule type="duplicateValues" dxfId="1803" priority="30"/>
    <cfRule type="duplicateValues" dxfId="1802" priority="31"/>
  </conditionalFormatting>
  <conditionalFormatting sqref="C378">
    <cfRule type="duplicateValues" dxfId="1801" priority="32"/>
  </conditionalFormatting>
  <conditionalFormatting sqref="C378">
    <cfRule type="duplicateValues" dxfId="1800" priority="33"/>
  </conditionalFormatting>
  <conditionalFormatting sqref="C473">
    <cfRule type="duplicateValues" dxfId="1799" priority="22"/>
  </conditionalFormatting>
  <conditionalFormatting sqref="C473">
    <cfRule type="duplicateValues" dxfId="1798" priority="23"/>
  </conditionalFormatting>
  <conditionalFormatting sqref="C473">
    <cfRule type="duplicateValues" dxfId="1797" priority="24"/>
    <cfRule type="duplicateValues" dxfId="1796" priority="25"/>
  </conditionalFormatting>
  <conditionalFormatting sqref="C473">
    <cfRule type="duplicateValues" dxfId="1795" priority="26"/>
  </conditionalFormatting>
  <conditionalFormatting sqref="C473">
    <cfRule type="duplicateValues" dxfId="1794" priority="27"/>
  </conditionalFormatting>
  <conditionalFormatting sqref="C497:C564 C474:C495 C189:C237 C148:C187 C103:C146 C55:C101 C29:C53 C239:C289 C291:C339 C341:C377 C379:C447 C566:C655 C657:C717 C719:C747">
    <cfRule type="duplicateValues" dxfId="1793" priority="109"/>
  </conditionalFormatting>
  <conditionalFormatting sqref="C497:C564 C474:C495 C189:C237 C148:C187 C103:C146 C55:C101 C3:C8 C10:C53 C239:C289 C291:C339 C341:C377 C379:C447 C566:C655 C657:C717 C719:C747">
    <cfRule type="duplicateValues" dxfId="1792" priority="110"/>
  </conditionalFormatting>
  <conditionalFormatting sqref="C496">
    <cfRule type="duplicateValues" dxfId="1791" priority="19"/>
  </conditionalFormatting>
  <conditionalFormatting sqref="C496">
    <cfRule type="duplicateValues" dxfId="1790" priority="20"/>
  </conditionalFormatting>
  <conditionalFormatting sqref="C496">
    <cfRule type="duplicateValues" dxfId="1789" priority="21"/>
  </conditionalFormatting>
  <conditionalFormatting sqref="C448:C472">
    <cfRule type="duplicateValues" dxfId="1788" priority="111"/>
  </conditionalFormatting>
  <conditionalFormatting sqref="C565">
    <cfRule type="duplicateValues" dxfId="1787" priority="13"/>
  </conditionalFormatting>
  <conditionalFormatting sqref="C565">
    <cfRule type="duplicateValues" dxfId="1786" priority="14"/>
  </conditionalFormatting>
  <conditionalFormatting sqref="C565">
    <cfRule type="duplicateValues" dxfId="1785" priority="15"/>
    <cfRule type="duplicateValues" dxfId="1784" priority="16"/>
  </conditionalFormatting>
  <conditionalFormatting sqref="C565">
    <cfRule type="duplicateValues" dxfId="1783" priority="17"/>
  </conditionalFormatting>
  <conditionalFormatting sqref="C565">
    <cfRule type="duplicateValues" dxfId="1782" priority="18"/>
  </conditionalFormatting>
  <conditionalFormatting sqref="C656">
    <cfRule type="duplicateValues" dxfId="1781" priority="7"/>
  </conditionalFormatting>
  <conditionalFormatting sqref="C656">
    <cfRule type="duplicateValues" dxfId="1780" priority="8"/>
  </conditionalFormatting>
  <conditionalFormatting sqref="C656">
    <cfRule type="duplicateValues" dxfId="1779" priority="9"/>
    <cfRule type="duplicateValues" dxfId="1778" priority="10"/>
  </conditionalFormatting>
  <conditionalFormatting sqref="C656">
    <cfRule type="duplicateValues" dxfId="1777" priority="11"/>
  </conditionalFormatting>
  <conditionalFormatting sqref="C656">
    <cfRule type="duplicateValues" dxfId="1776" priority="12"/>
  </conditionalFormatting>
  <conditionalFormatting sqref="C718">
    <cfRule type="duplicateValues" dxfId="1775" priority="1"/>
  </conditionalFormatting>
  <conditionalFormatting sqref="C718">
    <cfRule type="duplicateValues" dxfId="1774" priority="2"/>
  </conditionalFormatting>
  <conditionalFormatting sqref="C718">
    <cfRule type="duplicateValues" dxfId="1773" priority="3"/>
    <cfRule type="duplicateValues" dxfId="1772" priority="4"/>
  </conditionalFormatting>
  <conditionalFormatting sqref="C718">
    <cfRule type="duplicateValues" dxfId="1771" priority="5"/>
  </conditionalFormatting>
  <conditionalFormatting sqref="C718">
    <cfRule type="duplicateValues" dxfId="1770" priority="6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Z1" s="4"/>
    </row>
    <row r="2" spans="1:26" s="3" customFormat="1" ht="25.5" customHeight="1" x14ac:dyDescent="0.25">
      <c r="A2" s="689" t="s">
        <v>2804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690" t="s">
        <v>2802</v>
      </c>
      <c r="B749" s="690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691" t="s">
        <v>2848</v>
      </c>
      <c r="B750" s="692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693" t="s">
        <v>2849</v>
      </c>
      <c r="B751" s="694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</conditionalFormatting>
  <conditionalFormatting sqref="C3">
    <cfRule type="duplicateValues" dxfId="1768" priority="92"/>
    <cfRule type="duplicateValues" dxfId="1767" priority="93"/>
  </conditionalFormatting>
  <conditionalFormatting sqref="C3">
    <cfRule type="duplicateValues" dxfId="1766" priority="91"/>
  </conditionalFormatting>
  <conditionalFormatting sqref="C3">
    <cfRule type="duplicateValues" dxfId="1765" priority="89"/>
    <cfRule type="duplicateValues" dxfId="1764" priority="90"/>
  </conditionalFormatting>
  <conditionalFormatting sqref="C28">
    <cfRule type="duplicateValues" dxfId="1763" priority="88"/>
  </conditionalFormatting>
  <conditionalFormatting sqref="C749">
    <cfRule type="duplicateValues" dxfId="1762" priority="87"/>
  </conditionalFormatting>
  <conditionalFormatting sqref="C749">
    <cfRule type="duplicateValues" dxfId="1761" priority="86"/>
  </conditionalFormatting>
  <conditionalFormatting sqref="C749">
    <cfRule type="duplicateValues" dxfId="1760" priority="85"/>
  </conditionalFormatting>
  <conditionalFormatting sqref="C750:C65536 C3:C8 C10:C53 C55:C101 C103:C146 C148:C187 C189:C237 C239:C289 C291:C339 C341:C377 C379:C447 C474:C495 C497:C564 C566:C655 C657:C717 C719:C747">
    <cfRule type="duplicateValues" dxfId="1759" priority="95"/>
  </conditionalFormatting>
  <conditionalFormatting sqref="C749">
    <cfRule type="duplicateValues" dxfId="1758" priority="96"/>
    <cfRule type="duplicateValues" dxfId="1757" priority="97"/>
  </conditionalFormatting>
  <conditionalFormatting sqref="C749">
    <cfRule type="duplicateValues" dxfId="1756" priority="98"/>
  </conditionalFormatting>
  <conditionalFormatting sqref="C3:C8">
    <cfRule type="duplicateValues" dxfId="1755" priority="99"/>
  </conditionalFormatting>
  <conditionalFormatting sqref="C9">
    <cfRule type="duplicateValues" dxfId="1754" priority="76"/>
  </conditionalFormatting>
  <conditionalFormatting sqref="C9">
    <cfRule type="duplicateValues" dxfId="1753" priority="77"/>
  </conditionalFormatting>
  <conditionalFormatting sqref="C9">
    <cfRule type="duplicateValues" dxfId="1752" priority="78"/>
  </conditionalFormatting>
  <conditionalFormatting sqref="C9">
    <cfRule type="duplicateValues" dxfId="1751" priority="79"/>
  </conditionalFormatting>
  <conditionalFormatting sqref="C9">
    <cfRule type="duplicateValues" dxfId="1750" priority="80"/>
  </conditionalFormatting>
  <conditionalFormatting sqref="C9">
    <cfRule type="duplicateValues" dxfId="1749" priority="81"/>
  </conditionalFormatting>
  <conditionalFormatting sqref="C9">
    <cfRule type="duplicateValues" dxfId="1748" priority="82"/>
  </conditionalFormatting>
  <conditionalFormatting sqref="C9">
    <cfRule type="duplicateValues" dxfId="1747" priority="83"/>
  </conditionalFormatting>
  <conditionalFormatting sqref="C9">
    <cfRule type="duplicateValues" dxfId="1746" priority="84"/>
  </conditionalFormatting>
  <conditionalFormatting sqref="C3:C8">
    <cfRule type="duplicateValues" dxfId="1745" priority="100"/>
  </conditionalFormatting>
  <conditionalFormatting sqref="C22:C27">
    <cfRule type="duplicateValues" dxfId="1744" priority="101"/>
  </conditionalFormatting>
  <conditionalFormatting sqref="C3:C8">
    <cfRule type="duplicateValues" dxfId="1743" priority="102"/>
  </conditionalFormatting>
  <conditionalFormatting sqref="C3:C8">
    <cfRule type="duplicateValues" dxfId="1742" priority="103"/>
  </conditionalFormatting>
  <conditionalFormatting sqref="C748">
    <cfRule type="duplicateValues" dxfId="1741" priority="104"/>
  </conditionalFormatting>
  <conditionalFormatting sqref="C4:C8 C10:C21">
    <cfRule type="duplicateValues" dxfId="1740" priority="105"/>
  </conditionalFormatting>
  <conditionalFormatting sqref="C4:C8 C10:C21">
    <cfRule type="duplicateValues" dxfId="1739" priority="106"/>
    <cfRule type="duplicateValues" dxfId="1738" priority="107"/>
  </conditionalFormatting>
  <conditionalFormatting sqref="C3:C8 C10:C21">
    <cfRule type="duplicateValues" dxfId="1737" priority="108"/>
  </conditionalFormatting>
  <conditionalFormatting sqref="C54">
    <cfRule type="duplicateValues" dxfId="1736" priority="70"/>
  </conditionalFormatting>
  <conditionalFormatting sqref="C54">
    <cfRule type="duplicateValues" dxfId="1735" priority="71"/>
  </conditionalFormatting>
  <conditionalFormatting sqref="C54">
    <cfRule type="duplicateValues" dxfId="1734" priority="72"/>
    <cfRule type="duplicateValues" dxfId="1733" priority="73"/>
  </conditionalFormatting>
  <conditionalFormatting sqref="C54">
    <cfRule type="duplicateValues" dxfId="1732" priority="74"/>
  </conditionalFormatting>
  <conditionalFormatting sqref="C54">
    <cfRule type="duplicateValues" dxfId="1731" priority="75"/>
  </conditionalFormatting>
  <conditionalFormatting sqref="C102">
    <cfRule type="duplicateValues" dxfId="1730" priority="64"/>
  </conditionalFormatting>
  <conditionalFormatting sqref="C102">
    <cfRule type="duplicateValues" dxfId="1729" priority="65"/>
  </conditionalFormatting>
  <conditionalFormatting sqref="C102">
    <cfRule type="duplicateValues" dxfId="1728" priority="66"/>
    <cfRule type="duplicateValues" dxfId="1727" priority="67"/>
  </conditionalFormatting>
  <conditionalFormatting sqref="C102">
    <cfRule type="duplicateValues" dxfId="1726" priority="68"/>
  </conditionalFormatting>
  <conditionalFormatting sqref="C102">
    <cfRule type="duplicateValues" dxfId="1725" priority="69"/>
  </conditionalFormatting>
  <conditionalFormatting sqref="C147">
    <cfRule type="duplicateValues" dxfId="1724" priority="58"/>
  </conditionalFormatting>
  <conditionalFormatting sqref="C147">
    <cfRule type="duplicateValues" dxfId="1723" priority="59"/>
  </conditionalFormatting>
  <conditionalFormatting sqref="C147">
    <cfRule type="duplicateValues" dxfId="1722" priority="60"/>
    <cfRule type="duplicateValues" dxfId="1721" priority="61"/>
  </conditionalFormatting>
  <conditionalFormatting sqref="C147">
    <cfRule type="duplicateValues" dxfId="1720" priority="62"/>
  </conditionalFormatting>
  <conditionalFormatting sqref="C147">
    <cfRule type="duplicateValues" dxfId="1719" priority="63"/>
  </conditionalFormatting>
  <conditionalFormatting sqref="C188">
    <cfRule type="duplicateValues" dxfId="1718" priority="52"/>
  </conditionalFormatting>
  <conditionalFormatting sqref="C188">
    <cfRule type="duplicateValues" dxfId="1717" priority="53"/>
  </conditionalFormatting>
  <conditionalFormatting sqref="C188">
    <cfRule type="duplicateValues" dxfId="1716" priority="54"/>
    <cfRule type="duplicateValues" dxfId="1715" priority="55"/>
  </conditionalFormatting>
  <conditionalFormatting sqref="C188">
    <cfRule type="duplicateValues" dxfId="1714" priority="56"/>
  </conditionalFormatting>
  <conditionalFormatting sqref="C188">
    <cfRule type="duplicateValues" dxfId="1713" priority="57"/>
  </conditionalFormatting>
  <conditionalFormatting sqref="C238">
    <cfRule type="duplicateValues" dxfId="1712" priority="46"/>
  </conditionalFormatting>
  <conditionalFormatting sqref="C238">
    <cfRule type="duplicateValues" dxfId="1711" priority="47"/>
  </conditionalFormatting>
  <conditionalFormatting sqref="C238">
    <cfRule type="duplicateValues" dxfId="1710" priority="48"/>
    <cfRule type="duplicateValues" dxfId="1709" priority="49"/>
  </conditionalFormatting>
  <conditionalFormatting sqref="C238">
    <cfRule type="duplicateValues" dxfId="1708" priority="50"/>
  </conditionalFormatting>
  <conditionalFormatting sqref="C238">
    <cfRule type="duplicateValues" dxfId="1707" priority="51"/>
  </conditionalFormatting>
  <conditionalFormatting sqref="C290">
    <cfRule type="duplicateValues" dxfId="1706" priority="40"/>
  </conditionalFormatting>
  <conditionalFormatting sqref="C290">
    <cfRule type="duplicateValues" dxfId="1705" priority="41"/>
  </conditionalFormatting>
  <conditionalFormatting sqref="C290">
    <cfRule type="duplicateValues" dxfId="1704" priority="42"/>
    <cfRule type="duplicateValues" dxfId="1703" priority="43"/>
  </conditionalFormatting>
  <conditionalFormatting sqref="C290">
    <cfRule type="duplicateValues" dxfId="1702" priority="44"/>
  </conditionalFormatting>
  <conditionalFormatting sqref="C290">
    <cfRule type="duplicateValues" dxfId="1701" priority="45"/>
  </conditionalFormatting>
  <conditionalFormatting sqref="C340">
    <cfRule type="duplicateValues" dxfId="1700" priority="34"/>
  </conditionalFormatting>
  <conditionalFormatting sqref="C340">
    <cfRule type="duplicateValues" dxfId="1699" priority="35"/>
  </conditionalFormatting>
  <conditionalFormatting sqref="C340">
    <cfRule type="duplicateValues" dxfId="1698" priority="36"/>
    <cfRule type="duplicateValues" dxfId="1697" priority="37"/>
  </conditionalFormatting>
  <conditionalFormatting sqref="C340">
    <cfRule type="duplicateValues" dxfId="1696" priority="38"/>
  </conditionalFormatting>
  <conditionalFormatting sqref="C340">
    <cfRule type="duplicateValues" dxfId="1695" priority="39"/>
  </conditionalFormatting>
  <conditionalFormatting sqref="C378">
    <cfRule type="duplicateValues" dxfId="1694" priority="28"/>
  </conditionalFormatting>
  <conditionalFormatting sqref="C378">
    <cfRule type="duplicateValues" dxfId="1693" priority="29"/>
  </conditionalFormatting>
  <conditionalFormatting sqref="C378">
    <cfRule type="duplicateValues" dxfId="1692" priority="30"/>
    <cfRule type="duplicateValues" dxfId="1691" priority="31"/>
  </conditionalFormatting>
  <conditionalFormatting sqref="C378">
    <cfRule type="duplicateValues" dxfId="1690" priority="32"/>
  </conditionalFormatting>
  <conditionalFormatting sqref="C378">
    <cfRule type="duplicateValues" dxfId="1689" priority="33"/>
  </conditionalFormatting>
  <conditionalFormatting sqref="C473">
    <cfRule type="duplicateValues" dxfId="1688" priority="22"/>
  </conditionalFormatting>
  <conditionalFormatting sqref="C473">
    <cfRule type="duplicateValues" dxfId="1687" priority="23"/>
  </conditionalFormatting>
  <conditionalFormatting sqref="C473">
    <cfRule type="duplicateValues" dxfId="1686" priority="24"/>
    <cfRule type="duplicateValues" dxfId="1685" priority="25"/>
  </conditionalFormatting>
  <conditionalFormatting sqref="C473">
    <cfRule type="duplicateValues" dxfId="1684" priority="26"/>
  </conditionalFormatting>
  <conditionalFormatting sqref="C473">
    <cfRule type="duplicateValues" dxfId="1683" priority="27"/>
  </conditionalFormatting>
  <conditionalFormatting sqref="C497:C564 C474:C495 C189:C237 C148:C187 C103:C146 C55:C101 C29:C53 C239:C289 C291:C339 C341:C377 C379:C447 C566:C655 C657:C717 C719:C747">
    <cfRule type="duplicateValues" dxfId="1682" priority="109"/>
  </conditionalFormatting>
  <conditionalFormatting sqref="C497:C564 C474:C495 C189:C237 C148:C187 C103:C146 C55:C101 C3:C8 C10:C53 C239:C289 C291:C339 C341:C377 C379:C447 C566:C655 C657:C717 C719:C747">
    <cfRule type="duplicateValues" dxfId="1681" priority="110"/>
  </conditionalFormatting>
  <conditionalFormatting sqref="C496">
    <cfRule type="duplicateValues" dxfId="1680" priority="19"/>
  </conditionalFormatting>
  <conditionalFormatting sqref="C496">
    <cfRule type="duplicateValues" dxfId="1679" priority="20"/>
  </conditionalFormatting>
  <conditionalFormatting sqref="C496">
    <cfRule type="duplicateValues" dxfId="1678" priority="21"/>
  </conditionalFormatting>
  <conditionalFormatting sqref="C448:C472">
    <cfRule type="duplicateValues" dxfId="1677" priority="111"/>
  </conditionalFormatting>
  <conditionalFormatting sqref="C565">
    <cfRule type="duplicateValues" dxfId="1676" priority="13"/>
  </conditionalFormatting>
  <conditionalFormatting sqref="C565">
    <cfRule type="duplicateValues" dxfId="1675" priority="14"/>
  </conditionalFormatting>
  <conditionalFormatting sqref="C565">
    <cfRule type="duplicateValues" dxfId="1674" priority="15"/>
    <cfRule type="duplicateValues" dxfId="1673" priority="16"/>
  </conditionalFormatting>
  <conditionalFormatting sqref="C565">
    <cfRule type="duplicateValues" dxfId="1672" priority="17"/>
  </conditionalFormatting>
  <conditionalFormatting sqref="C565">
    <cfRule type="duplicateValues" dxfId="1671" priority="18"/>
  </conditionalFormatting>
  <conditionalFormatting sqref="C656">
    <cfRule type="duplicateValues" dxfId="1670" priority="7"/>
  </conditionalFormatting>
  <conditionalFormatting sqref="C656">
    <cfRule type="duplicateValues" dxfId="1669" priority="8"/>
  </conditionalFormatting>
  <conditionalFormatting sqref="C656">
    <cfRule type="duplicateValues" dxfId="1668" priority="9"/>
    <cfRule type="duplicateValues" dxfId="1667" priority="10"/>
  </conditionalFormatting>
  <conditionalFormatting sqref="C656">
    <cfRule type="duplicateValues" dxfId="1666" priority="11"/>
  </conditionalFormatting>
  <conditionalFormatting sqref="C656">
    <cfRule type="duplicateValues" dxfId="1665" priority="12"/>
  </conditionalFormatting>
  <conditionalFormatting sqref="C718">
    <cfRule type="duplicateValues" dxfId="1664" priority="1"/>
  </conditionalFormatting>
  <conditionalFormatting sqref="C718">
    <cfRule type="duplicateValues" dxfId="1663" priority="2"/>
  </conditionalFormatting>
  <conditionalFormatting sqref="C718">
    <cfRule type="duplicateValues" dxfId="1662" priority="3"/>
    <cfRule type="duplicateValues" dxfId="1661" priority="4"/>
  </conditionalFormatting>
  <conditionalFormatting sqref="C718">
    <cfRule type="duplicateValues" dxfId="1660" priority="5"/>
  </conditionalFormatting>
  <conditionalFormatting sqref="C718">
    <cfRule type="duplicateValues" dxfId="1659" priority="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688" t="s">
        <v>2803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Z1" s="4"/>
    </row>
    <row r="2" spans="1:26" s="3" customFormat="1" ht="25.5" customHeight="1" x14ac:dyDescent="0.25">
      <c r="A2" s="689" t="s">
        <v>2804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5"/>
  </conditionalFormatting>
  <conditionalFormatting sqref="C3">
    <cfRule type="duplicateValues" dxfId="1657" priority="23"/>
    <cfRule type="duplicateValues" dxfId="1656" priority="24"/>
  </conditionalFormatting>
  <conditionalFormatting sqref="C3">
    <cfRule type="duplicateValues" dxfId="1655" priority="22"/>
  </conditionalFormatting>
  <conditionalFormatting sqref="C3">
    <cfRule type="duplicateValues" dxfId="1654" priority="20"/>
    <cfRule type="duplicateValues" dxfId="1653" priority="21"/>
  </conditionalFormatting>
  <conditionalFormatting sqref="C28">
    <cfRule type="duplicateValues" dxfId="1652" priority="19"/>
  </conditionalFormatting>
  <conditionalFormatting sqref="C61">
    <cfRule type="duplicateValues" dxfId="1651" priority="18"/>
  </conditionalFormatting>
  <conditionalFormatting sqref="C61">
    <cfRule type="duplicateValues" dxfId="1650" priority="17"/>
  </conditionalFormatting>
  <conditionalFormatting sqref="C61">
    <cfRule type="duplicateValues" dxfId="1649" priority="16"/>
  </conditionalFormatting>
  <conditionalFormatting sqref="C62:C65536 C3:C8 C10:C45 C47:C59">
    <cfRule type="duplicateValues" dxfId="1648" priority="26"/>
  </conditionalFormatting>
  <conditionalFormatting sqref="C61">
    <cfRule type="duplicateValues" dxfId="1647" priority="27"/>
    <cfRule type="duplicateValues" dxfId="1646" priority="28"/>
  </conditionalFormatting>
  <conditionalFormatting sqref="C61">
    <cfRule type="duplicateValues" dxfId="1645" priority="29"/>
  </conditionalFormatting>
  <conditionalFormatting sqref="C3:C8">
    <cfRule type="duplicateValues" dxfId="1644" priority="30"/>
  </conditionalFormatting>
  <conditionalFormatting sqref="C9">
    <cfRule type="duplicateValues" dxfId="1643" priority="7"/>
  </conditionalFormatting>
  <conditionalFormatting sqref="C9">
    <cfRule type="duplicateValues" dxfId="1642" priority="8"/>
  </conditionalFormatting>
  <conditionalFormatting sqref="C9">
    <cfRule type="duplicateValues" dxfId="1641" priority="9"/>
  </conditionalFormatting>
  <conditionalFormatting sqref="C9">
    <cfRule type="duplicateValues" dxfId="1640" priority="10"/>
  </conditionalFormatting>
  <conditionalFormatting sqref="C9">
    <cfRule type="duplicateValues" dxfId="1639" priority="11"/>
  </conditionalFormatting>
  <conditionalFormatting sqref="C9">
    <cfRule type="duplicateValues" dxfId="1638" priority="12"/>
  </conditionalFormatting>
  <conditionalFormatting sqref="C9">
    <cfRule type="duplicateValues" dxfId="1637" priority="13"/>
  </conditionalFormatting>
  <conditionalFormatting sqref="C9">
    <cfRule type="duplicateValues" dxfId="1636" priority="14"/>
  </conditionalFormatting>
  <conditionalFormatting sqref="C9">
    <cfRule type="duplicateValues" dxfId="1635" priority="15"/>
  </conditionalFormatting>
  <conditionalFormatting sqref="C3:C8">
    <cfRule type="duplicateValues" dxfId="1634" priority="31"/>
  </conditionalFormatting>
  <conditionalFormatting sqref="C22:C27">
    <cfRule type="duplicateValues" dxfId="1633" priority="32"/>
  </conditionalFormatting>
  <conditionalFormatting sqref="C29:C45 C47:C59">
    <cfRule type="duplicateValues" dxfId="1632" priority="33"/>
  </conditionalFormatting>
  <conditionalFormatting sqref="C3:C8">
    <cfRule type="duplicateValues" dxfId="1631" priority="34"/>
  </conditionalFormatting>
  <conditionalFormatting sqref="C3:C8">
    <cfRule type="duplicateValues" dxfId="1630" priority="35"/>
  </conditionalFormatting>
  <conditionalFormatting sqref="C60">
    <cfRule type="duplicateValues" dxfId="1629" priority="36"/>
  </conditionalFormatting>
  <conditionalFormatting sqref="C4:C8 C10:C21">
    <cfRule type="duplicateValues" dxfId="1628" priority="37"/>
  </conditionalFormatting>
  <conditionalFormatting sqref="C4:C8 C10:C21">
    <cfRule type="duplicateValues" dxfId="1627" priority="38"/>
    <cfRule type="duplicateValues" dxfId="1626" priority="39"/>
  </conditionalFormatting>
  <conditionalFormatting sqref="C3:C8 C10:C21">
    <cfRule type="duplicateValues" dxfId="1625" priority="40"/>
  </conditionalFormatting>
  <conditionalFormatting sqref="C3:C8 C10:C45 C47:C59">
    <cfRule type="duplicateValues" dxfId="1624" priority="41"/>
  </conditionalFormatting>
  <conditionalFormatting sqref="C46">
    <cfRule type="duplicateValues" dxfId="1623" priority="1"/>
  </conditionalFormatting>
  <conditionalFormatting sqref="C46">
    <cfRule type="duplicateValues" dxfId="1622" priority="2"/>
  </conditionalFormatting>
  <conditionalFormatting sqref="C46">
    <cfRule type="duplicateValues" dxfId="1621" priority="3"/>
    <cfRule type="duplicateValues" dxfId="1620" priority="4"/>
  </conditionalFormatting>
  <conditionalFormatting sqref="C46">
    <cfRule type="duplicateValues" dxfId="1619" priority="5"/>
  </conditionalFormatting>
  <conditionalFormatting sqref="C46">
    <cfRule type="duplicateValues" dxfId="1618" priority="6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4:C8 C10:C19">
    <cfRule type="duplicateValues" dxfId="1617" priority="1679"/>
  </conditionalFormatting>
  <conditionalFormatting sqref="C2:C3">
    <cfRule type="duplicateValues" dxfId="1616" priority="1678"/>
  </conditionalFormatting>
  <conditionalFormatting sqref="C2:C3">
    <cfRule type="duplicateValues" dxfId="1615" priority="1676"/>
    <cfRule type="duplicateValues" dxfId="1614" priority="1677"/>
  </conditionalFormatting>
  <conditionalFormatting sqref="C3">
    <cfRule type="duplicateValues" dxfId="1613" priority="1675"/>
  </conditionalFormatting>
  <conditionalFormatting sqref="C3">
    <cfRule type="duplicateValues" dxfId="1612" priority="1673"/>
    <cfRule type="duplicateValues" dxfId="1611" priority="1674"/>
  </conditionalFormatting>
  <conditionalFormatting sqref="C4:C8 C10:C19">
    <cfRule type="duplicateValues" dxfId="1610" priority="1671"/>
    <cfRule type="duplicateValues" dxfId="1609" priority="1672"/>
  </conditionalFormatting>
  <conditionalFormatting sqref="C2:C8 C10:C19">
    <cfRule type="duplicateValues" dxfId="1608" priority="1670"/>
  </conditionalFormatting>
  <conditionalFormatting sqref="C40">
    <cfRule type="duplicateValues" dxfId="1607" priority="1669"/>
  </conditionalFormatting>
  <conditionalFormatting sqref="C66">
    <cfRule type="duplicateValues" dxfId="1606" priority="1668"/>
  </conditionalFormatting>
  <conditionalFormatting sqref="C76">
    <cfRule type="duplicateValues" dxfId="1605" priority="1667"/>
  </conditionalFormatting>
  <conditionalFormatting sqref="C95">
    <cfRule type="duplicateValues" dxfId="1604" priority="1666"/>
  </conditionalFormatting>
  <conditionalFormatting sqref="C110">
    <cfRule type="duplicateValues" dxfId="1603" priority="1665"/>
  </conditionalFormatting>
  <conditionalFormatting sqref="C164">
    <cfRule type="duplicateValues" dxfId="1602" priority="1664"/>
  </conditionalFormatting>
  <conditionalFormatting sqref="C166:C168">
    <cfRule type="duplicateValues" dxfId="1601" priority="1663"/>
  </conditionalFormatting>
  <conditionalFormatting sqref="C169">
    <cfRule type="duplicateValues" dxfId="1600" priority="1662"/>
  </conditionalFormatting>
  <conditionalFormatting sqref="C1218">
    <cfRule type="duplicateValues" dxfId="1599" priority="86"/>
  </conditionalFormatting>
  <conditionalFormatting sqref="C1218">
    <cfRule type="duplicateValues" dxfId="1598" priority="85"/>
  </conditionalFormatting>
  <conditionalFormatting sqref="C1218">
    <cfRule type="duplicateValues" dxfId="1597" priority="84"/>
  </conditionalFormatting>
  <conditionalFormatting sqref="C67:C75">
    <cfRule type="duplicateValues" dxfId="1596" priority="1684"/>
  </conditionalFormatting>
  <conditionalFormatting sqref="C96:C109">
    <cfRule type="duplicateValues" dxfId="1595" priority="1685"/>
  </conditionalFormatting>
  <conditionalFormatting sqref="C1218">
    <cfRule type="duplicateValues" dxfId="1594" priority="1716"/>
    <cfRule type="duplicateValues" dxfId="1593" priority="1717"/>
  </conditionalFormatting>
  <conditionalFormatting sqref="C1218">
    <cfRule type="duplicateValues" dxfId="1592" priority="1718"/>
  </conditionalFormatting>
  <conditionalFormatting sqref="C2:C8">
    <cfRule type="duplicateValues" dxfId="1591" priority="1719"/>
  </conditionalFormatting>
  <conditionalFormatting sqref="C1:C8 C10:C19">
    <cfRule type="duplicateValues" dxfId="1590" priority="1721"/>
  </conditionalFormatting>
  <conditionalFormatting sqref="C9">
    <cfRule type="duplicateValues" dxfId="1589" priority="64"/>
  </conditionalFormatting>
  <conditionalFormatting sqref="C9">
    <cfRule type="duplicateValues" dxfId="1588" priority="65"/>
  </conditionalFormatting>
  <conditionalFormatting sqref="C9">
    <cfRule type="duplicateValues" dxfId="1587" priority="66"/>
  </conditionalFormatting>
  <conditionalFormatting sqref="C9">
    <cfRule type="duplicateValues" dxfId="1586" priority="67"/>
  </conditionalFormatting>
  <conditionalFormatting sqref="C9">
    <cfRule type="duplicateValues" dxfId="1585" priority="68"/>
  </conditionalFormatting>
  <conditionalFormatting sqref="C9">
    <cfRule type="duplicateValues" dxfId="1584" priority="69"/>
  </conditionalFormatting>
  <conditionalFormatting sqref="C9">
    <cfRule type="duplicateValues" dxfId="1583" priority="70"/>
  </conditionalFormatting>
  <conditionalFormatting sqref="C9">
    <cfRule type="duplicateValues" dxfId="1582" priority="71"/>
  </conditionalFormatting>
  <conditionalFormatting sqref="C9">
    <cfRule type="duplicateValues" dxfId="1581" priority="72"/>
  </conditionalFormatting>
  <conditionalFormatting sqref="C80:C81">
    <cfRule type="duplicateValues" dxfId="1580" priority="53"/>
  </conditionalFormatting>
  <conditionalFormatting sqref="C80:C81">
    <cfRule type="duplicateValues" dxfId="1579" priority="54"/>
  </conditionalFormatting>
  <conditionalFormatting sqref="C80:C81">
    <cfRule type="duplicateValues" dxfId="1578" priority="55"/>
  </conditionalFormatting>
  <conditionalFormatting sqref="C94 C77:C83">
    <cfRule type="duplicateValues" dxfId="1577" priority="1725"/>
  </conditionalFormatting>
  <conditionalFormatting sqref="C20:C39">
    <cfRule type="duplicateValues" dxfId="1576" priority="9381"/>
  </conditionalFormatting>
  <conditionalFormatting sqref="C64">
    <cfRule type="duplicateValues" dxfId="1575" priority="9407"/>
  </conditionalFormatting>
  <conditionalFormatting sqref="C1219:C65536 C1:C8 C10:C63 C65:C143 C166:C337 C145:C150 C152:C164 C340:C412 C414:C593 C602:C856">
    <cfRule type="duplicateValues" dxfId="1574" priority="9484"/>
  </conditionalFormatting>
  <conditionalFormatting sqref="C166:C168 C65:C143 C1:C8 C10:C63 C145:C150 C152:C164">
    <cfRule type="duplicateValues" dxfId="1573" priority="9516"/>
  </conditionalFormatting>
  <conditionalFormatting sqref="C165">
    <cfRule type="duplicateValues" dxfId="1572" priority="32"/>
  </conditionalFormatting>
  <conditionalFormatting sqref="C165">
    <cfRule type="duplicateValues" dxfId="1571" priority="33"/>
  </conditionalFormatting>
  <conditionalFormatting sqref="C165">
    <cfRule type="duplicateValues" dxfId="1570" priority="34"/>
  </conditionalFormatting>
  <conditionalFormatting sqref="C165">
    <cfRule type="duplicateValues" dxfId="1569" priority="35"/>
  </conditionalFormatting>
  <conditionalFormatting sqref="C165">
    <cfRule type="duplicateValues" dxfId="1568" priority="36"/>
  </conditionalFormatting>
  <conditionalFormatting sqref="C144">
    <cfRule type="duplicateValues" dxfId="1567" priority="27"/>
  </conditionalFormatting>
  <conditionalFormatting sqref="C144">
    <cfRule type="duplicateValues" dxfId="1566" priority="28"/>
  </conditionalFormatting>
  <conditionalFormatting sqref="C144">
    <cfRule type="duplicateValues" dxfId="1565" priority="29"/>
  </conditionalFormatting>
  <conditionalFormatting sqref="C144">
    <cfRule type="duplicateValues" dxfId="1564" priority="30"/>
  </conditionalFormatting>
  <conditionalFormatting sqref="C144">
    <cfRule type="duplicateValues" dxfId="1563" priority="31"/>
  </conditionalFormatting>
  <conditionalFormatting sqref="C151">
    <cfRule type="duplicateValues" dxfId="1562" priority="22"/>
  </conditionalFormatting>
  <conditionalFormatting sqref="C151">
    <cfRule type="duplicateValues" dxfId="1561" priority="23"/>
  </conditionalFormatting>
  <conditionalFormatting sqref="C151">
    <cfRule type="duplicateValues" dxfId="1560" priority="24"/>
  </conditionalFormatting>
  <conditionalFormatting sqref="C151">
    <cfRule type="duplicateValues" dxfId="1559" priority="25"/>
  </conditionalFormatting>
  <conditionalFormatting sqref="C151">
    <cfRule type="duplicateValues" dxfId="1558" priority="26"/>
  </conditionalFormatting>
  <conditionalFormatting sqref="C84:C93 C58:C63 C65">
    <cfRule type="duplicateValues" dxfId="1557" priority="9928"/>
  </conditionalFormatting>
  <conditionalFormatting sqref="C84:C93 C65:C75 C1:C8 C10:C63">
    <cfRule type="duplicateValues" dxfId="1556" priority="9941"/>
  </conditionalFormatting>
  <conditionalFormatting sqref="C65:C109 C1:C8 C10:C63">
    <cfRule type="duplicateValues" dxfId="1555" priority="9945"/>
  </conditionalFormatting>
  <conditionalFormatting sqref="C41:C57">
    <cfRule type="duplicateValues" dxfId="1554" priority="9978"/>
  </conditionalFormatting>
  <conditionalFormatting sqref="C1:C8 C10:C57">
    <cfRule type="duplicateValues" dxfId="1553" priority="9981"/>
  </conditionalFormatting>
  <conditionalFormatting sqref="C122:C143 C145:C150 C152:C163">
    <cfRule type="duplicateValues" dxfId="1552" priority="10002"/>
  </conditionalFormatting>
  <conditionalFormatting sqref="C111:C121">
    <cfRule type="duplicateValues" dxfId="1551" priority="10022"/>
  </conditionalFormatting>
  <conditionalFormatting sqref="C65:C121 C1:C8 C10:C63">
    <cfRule type="duplicateValues" dxfId="1550" priority="10024"/>
  </conditionalFormatting>
  <conditionalFormatting sqref="C338:C339">
    <cfRule type="duplicateValues" dxfId="1549" priority="19"/>
  </conditionalFormatting>
  <conditionalFormatting sqref="C338:C339">
    <cfRule type="duplicateValues" dxfId="1548" priority="20"/>
  </conditionalFormatting>
  <conditionalFormatting sqref="C338:C339">
    <cfRule type="duplicateValues" dxfId="1547" priority="21"/>
  </conditionalFormatting>
  <conditionalFormatting sqref="C1217">
    <cfRule type="duplicateValues" dxfId="1546" priority="10066"/>
  </conditionalFormatting>
  <conditionalFormatting sqref="C413">
    <cfRule type="duplicateValues" dxfId="1545" priority="15"/>
  </conditionalFormatting>
  <conditionalFormatting sqref="C413">
    <cfRule type="duplicateValues" dxfId="1544" priority="16"/>
  </conditionalFormatting>
  <conditionalFormatting sqref="C413">
    <cfRule type="duplicateValues" dxfId="1543" priority="17"/>
  </conditionalFormatting>
  <conditionalFormatting sqref="C594:C601">
    <cfRule type="duplicateValues" dxfId="1542" priority="12"/>
  </conditionalFormatting>
  <conditionalFormatting sqref="C594:C601">
    <cfRule type="duplicateValues" dxfId="1541" priority="13"/>
  </conditionalFormatting>
  <conditionalFormatting sqref="C594:C601">
    <cfRule type="duplicateValues" dxfId="1540" priority="14"/>
  </conditionalFormatting>
  <conditionalFormatting sqref="C857:C901">
    <cfRule type="duplicateValues" dxfId="1539" priority="10"/>
  </conditionalFormatting>
  <conditionalFormatting sqref="C857:C901">
    <cfRule type="duplicateValues" dxfId="1538" priority="11"/>
  </conditionalFormatting>
  <conditionalFormatting sqref="C602:C856 C170:C337 C340:C412 C414:C593">
    <cfRule type="duplicateValues" dxfId="1537" priority="10253"/>
  </conditionalFormatting>
  <conditionalFormatting sqref="C602:C856 C166:C337 C65:C143 C1:C8 C10:C63 C145:C150 C152:C164 C340:C412 C414:C593">
    <cfRule type="duplicateValues" dxfId="1536" priority="10258"/>
  </conditionalFormatting>
  <conditionalFormatting sqref="C902:C907">
    <cfRule type="duplicateValues" dxfId="1535" priority="8"/>
  </conditionalFormatting>
  <conditionalFormatting sqref="C912:C920">
    <cfRule type="duplicateValues" dxfId="1534" priority="7"/>
  </conditionalFormatting>
  <conditionalFormatting sqref="C1216 C857:C901 C908:C911 C921:C945">
    <cfRule type="duplicateValues" dxfId="1533" priority="10286"/>
  </conditionalFormatting>
  <conditionalFormatting sqref="C946:C983">
    <cfRule type="duplicateValues" dxfId="1532" priority="6"/>
  </conditionalFormatting>
  <conditionalFormatting sqref="C984:C1033">
    <cfRule type="duplicateValues" dxfId="1531" priority="5"/>
  </conditionalFormatting>
  <conditionalFormatting sqref="C1034:C1071">
    <cfRule type="duplicateValues" dxfId="1530" priority="4"/>
  </conditionalFormatting>
  <conditionalFormatting sqref="C1072:C1096">
    <cfRule type="duplicateValues" dxfId="1529" priority="3"/>
  </conditionalFormatting>
  <conditionalFormatting sqref="C1139:C1215">
    <cfRule type="duplicateValues" dxfId="1528" priority="1"/>
  </conditionalFormatting>
  <conditionalFormatting sqref="C1097:C1138">
    <cfRule type="duplicateValues" dxfId="1527" priority="1033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62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64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62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64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2:C3">
    <cfRule type="duplicateValues" dxfId="1526" priority="128"/>
  </conditionalFormatting>
  <conditionalFormatting sqref="C2:C3">
    <cfRule type="duplicateValues" dxfId="1525" priority="126"/>
    <cfRule type="duplicateValues" dxfId="1524" priority="127"/>
  </conditionalFormatting>
  <conditionalFormatting sqref="C3">
    <cfRule type="duplicateValues" dxfId="1523" priority="125"/>
  </conditionalFormatting>
  <conditionalFormatting sqref="C3">
    <cfRule type="duplicateValues" dxfId="1522" priority="123"/>
    <cfRule type="duplicateValues" dxfId="1521" priority="124"/>
  </conditionalFormatting>
  <conditionalFormatting sqref="C70">
    <cfRule type="duplicateValues" dxfId="1520" priority="118"/>
  </conditionalFormatting>
  <conditionalFormatting sqref="C80">
    <cfRule type="duplicateValues" dxfId="1519" priority="117"/>
  </conditionalFormatting>
  <conditionalFormatting sqref="C100">
    <cfRule type="duplicateValues" dxfId="1518" priority="116"/>
  </conditionalFormatting>
  <conditionalFormatting sqref="C115">
    <cfRule type="duplicateValues" dxfId="1517" priority="115"/>
  </conditionalFormatting>
  <conditionalFormatting sqref="C203">
    <cfRule type="duplicateValues" dxfId="1516" priority="114"/>
  </conditionalFormatting>
  <conditionalFormatting sqref="C205:C208">
    <cfRule type="duplicateValues" dxfId="1515" priority="113"/>
  </conditionalFormatting>
  <conditionalFormatting sqref="C209">
    <cfRule type="duplicateValues" dxfId="1514" priority="112"/>
  </conditionalFormatting>
  <conditionalFormatting sqref="C842">
    <cfRule type="duplicateValues" dxfId="1513" priority="111"/>
  </conditionalFormatting>
  <conditionalFormatting sqref="C842">
    <cfRule type="duplicateValues" dxfId="1512" priority="110"/>
  </conditionalFormatting>
  <conditionalFormatting sqref="C842">
    <cfRule type="duplicateValues" dxfId="1511" priority="109"/>
  </conditionalFormatting>
  <conditionalFormatting sqref="C71:C79">
    <cfRule type="duplicateValues" dxfId="1510" priority="130"/>
  </conditionalFormatting>
  <conditionalFormatting sqref="C101:C114">
    <cfRule type="duplicateValues" dxfId="1509" priority="131"/>
  </conditionalFormatting>
  <conditionalFormatting sqref="C842">
    <cfRule type="duplicateValues" dxfId="1508" priority="132"/>
    <cfRule type="duplicateValues" dxfId="1507" priority="133"/>
  </conditionalFormatting>
  <conditionalFormatting sqref="C842">
    <cfRule type="duplicateValues" dxfId="1506" priority="134"/>
  </conditionalFormatting>
  <conditionalFormatting sqref="C2:C8">
    <cfRule type="duplicateValues" dxfId="1505" priority="135"/>
  </conditionalFormatting>
  <conditionalFormatting sqref="C9">
    <cfRule type="duplicateValues" dxfId="1504" priority="100"/>
  </conditionalFormatting>
  <conditionalFormatting sqref="C9">
    <cfRule type="duplicateValues" dxfId="1503" priority="101"/>
  </conditionalFormatting>
  <conditionalFormatting sqref="C9">
    <cfRule type="duplicateValues" dxfId="1502" priority="102"/>
  </conditionalFormatting>
  <conditionalFormatting sqref="C9">
    <cfRule type="duplicateValues" dxfId="1501" priority="103"/>
  </conditionalFormatting>
  <conditionalFormatting sqref="C9">
    <cfRule type="duplicateValues" dxfId="1500" priority="104"/>
  </conditionalFormatting>
  <conditionalFormatting sqref="C9">
    <cfRule type="duplicateValues" dxfId="1499" priority="105"/>
  </conditionalFormatting>
  <conditionalFormatting sqref="C9">
    <cfRule type="duplicateValues" dxfId="1498" priority="106"/>
  </conditionalFormatting>
  <conditionalFormatting sqref="C9">
    <cfRule type="duplicateValues" dxfId="1497" priority="107"/>
  </conditionalFormatting>
  <conditionalFormatting sqref="C9">
    <cfRule type="duplicateValues" dxfId="1496" priority="108"/>
  </conditionalFormatting>
  <conditionalFormatting sqref="C84:C85">
    <cfRule type="duplicateValues" dxfId="1495" priority="97"/>
  </conditionalFormatting>
  <conditionalFormatting sqref="C84:C85">
    <cfRule type="duplicateValues" dxfId="1494" priority="98"/>
  </conditionalFormatting>
  <conditionalFormatting sqref="C84:C85">
    <cfRule type="duplicateValues" dxfId="1493" priority="99"/>
  </conditionalFormatting>
  <conditionalFormatting sqref="C99 C81:C87">
    <cfRule type="duplicateValues" dxfId="1492" priority="137"/>
  </conditionalFormatting>
  <conditionalFormatting sqref="C68">
    <cfRule type="duplicateValues" dxfId="1491" priority="139"/>
  </conditionalFormatting>
  <conditionalFormatting sqref="C205:C208 C69:C95 C1:C8 C10:C58 C153:C155 C202:C203 C61:C67 C98:C150">
    <cfRule type="duplicateValues" dxfId="1490" priority="141"/>
  </conditionalFormatting>
  <conditionalFormatting sqref="C204">
    <cfRule type="duplicateValues" dxfId="1489" priority="92"/>
  </conditionalFormatting>
  <conditionalFormatting sqref="C204">
    <cfRule type="duplicateValues" dxfId="1488" priority="93"/>
  </conditionalFormatting>
  <conditionalFormatting sqref="C204">
    <cfRule type="duplicateValues" dxfId="1487" priority="94"/>
  </conditionalFormatting>
  <conditionalFormatting sqref="C204">
    <cfRule type="duplicateValues" dxfId="1486" priority="95"/>
  </conditionalFormatting>
  <conditionalFormatting sqref="C204">
    <cfRule type="duplicateValues" dxfId="1485" priority="96"/>
  </conditionalFormatting>
  <conditionalFormatting sqref="C152">
    <cfRule type="duplicateValues" dxfId="1484" priority="87"/>
  </conditionalFormatting>
  <conditionalFormatting sqref="C152">
    <cfRule type="duplicateValues" dxfId="1483" priority="88"/>
  </conditionalFormatting>
  <conditionalFormatting sqref="C152">
    <cfRule type="duplicateValues" dxfId="1482" priority="89"/>
  </conditionalFormatting>
  <conditionalFormatting sqref="C152">
    <cfRule type="duplicateValues" dxfId="1481" priority="90"/>
  </conditionalFormatting>
  <conditionalFormatting sqref="C152">
    <cfRule type="duplicateValues" dxfId="1480" priority="91"/>
  </conditionalFormatting>
  <conditionalFormatting sqref="C88:C95 C62:C67 C69 C98">
    <cfRule type="duplicateValues" dxfId="1479" priority="142"/>
  </conditionalFormatting>
  <conditionalFormatting sqref="C88:C95 C69:C79 C1:C8 C10:C58 C61:C67 C98">
    <cfRule type="duplicateValues" dxfId="1478" priority="143"/>
  </conditionalFormatting>
  <conditionalFormatting sqref="C69:C95 C1:C8 C10:C58 C61:C67 C98:C114">
    <cfRule type="duplicateValues" dxfId="1477" priority="144"/>
  </conditionalFormatting>
  <conditionalFormatting sqref="C61 C40:C58">
    <cfRule type="duplicateValues" dxfId="1476" priority="145"/>
  </conditionalFormatting>
  <conditionalFormatting sqref="C202 C153:C155 C127:C150">
    <cfRule type="duplicateValues" dxfId="1475" priority="147"/>
  </conditionalFormatting>
  <conditionalFormatting sqref="C116:C126">
    <cfRule type="duplicateValues" dxfId="1474" priority="148"/>
  </conditionalFormatting>
  <conditionalFormatting sqref="C69:C95 C1:C8 C10:C58 C61:C67 C98:C126">
    <cfRule type="duplicateValues" dxfId="1473" priority="149"/>
  </conditionalFormatting>
  <conditionalFormatting sqref="C425:C426">
    <cfRule type="duplicateValues" dxfId="1472" priority="79"/>
  </conditionalFormatting>
  <conditionalFormatting sqref="C425:C426">
    <cfRule type="duplicateValues" dxfId="1471" priority="80"/>
  </conditionalFormatting>
  <conditionalFormatting sqref="C425:C426">
    <cfRule type="duplicateValues" dxfId="1470" priority="81"/>
  </conditionalFormatting>
  <conditionalFormatting sqref="C841">
    <cfRule type="duplicateValues" dxfId="1469" priority="150"/>
  </conditionalFormatting>
  <conditionalFormatting sqref="C541">
    <cfRule type="duplicateValues" dxfId="1468" priority="76"/>
  </conditionalFormatting>
  <conditionalFormatting sqref="C541">
    <cfRule type="duplicateValues" dxfId="1467" priority="77"/>
  </conditionalFormatting>
  <conditionalFormatting sqref="C541">
    <cfRule type="duplicateValues" dxfId="1466" priority="78"/>
  </conditionalFormatting>
  <conditionalFormatting sqref="C840">
    <cfRule type="duplicateValues" dxfId="1465" priority="153"/>
  </conditionalFormatting>
  <conditionalFormatting sqref="C4:C8 C10:C20">
    <cfRule type="duplicateValues" dxfId="1464" priority="10403"/>
  </conditionalFormatting>
  <conditionalFormatting sqref="C4:C8 C10:C20">
    <cfRule type="duplicateValues" dxfId="1463" priority="10405"/>
    <cfRule type="duplicateValues" dxfId="1462" priority="10406"/>
  </conditionalFormatting>
  <conditionalFormatting sqref="C2:C8 C10:C20">
    <cfRule type="duplicateValues" dxfId="1461" priority="10409"/>
  </conditionalFormatting>
  <conditionalFormatting sqref="C1:C8 C10:C20">
    <cfRule type="duplicateValues" dxfId="1460" priority="10411"/>
  </conditionalFormatting>
  <conditionalFormatting sqref="C61 C1:C8 C10:C58">
    <cfRule type="duplicateValues" dxfId="1459" priority="10439"/>
  </conditionalFormatting>
  <conditionalFormatting sqref="C59:C60">
    <cfRule type="duplicateValues" dxfId="1458" priority="63"/>
  </conditionalFormatting>
  <conditionalFormatting sqref="C21:C39">
    <cfRule type="duplicateValues" dxfId="1457" priority="10441"/>
  </conditionalFormatting>
  <conditionalFormatting sqref="C97">
    <cfRule type="duplicateValues" dxfId="1456" priority="54"/>
  </conditionalFormatting>
  <conditionalFormatting sqref="C97">
    <cfRule type="duplicateValues" dxfId="1455" priority="55"/>
  </conditionalFormatting>
  <conditionalFormatting sqref="C97">
    <cfRule type="duplicateValues" dxfId="1454" priority="56"/>
  </conditionalFormatting>
  <conditionalFormatting sqref="C96:C97">
    <cfRule type="duplicateValues" dxfId="1453" priority="57"/>
  </conditionalFormatting>
  <conditionalFormatting sqref="C96:C97">
    <cfRule type="duplicateValues" dxfId="1452" priority="58"/>
  </conditionalFormatting>
  <conditionalFormatting sqref="C96:C97">
    <cfRule type="duplicateValues" dxfId="1451" priority="59"/>
  </conditionalFormatting>
  <conditionalFormatting sqref="C96:C97">
    <cfRule type="duplicateValues" dxfId="1450" priority="60"/>
  </conditionalFormatting>
  <conditionalFormatting sqref="C96:C97">
    <cfRule type="duplicateValues" dxfId="1449" priority="61"/>
  </conditionalFormatting>
  <conditionalFormatting sqref="C96:C97">
    <cfRule type="duplicateValues" dxfId="1448" priority="62"/>
  </conditionalFormatting>
  <conditionalFormatting sqref="C151">
    <cfRule type="duplicateValues" dxfId="1447" priority="53"/>
  </conditionalFormatting>
  <conditionalFormatting sqref="C200:C201 C156:C197">
    <cfRule type="duplicateValues" dxfId="1446" priority="49"/>
  </conditionalFormatting>
  <conditionalFormatting sqref="C200:C201">
    <cfRule type="duplicateValues" dxfId="1445" priority="50"/>
  </conditionalFormatting>
  <conditionalFormatting sqref="C199">
    <cfRule type="duplicateValues" dxfId="1444" priority="44"/>
  </conditionalFormatting>
  <conditionalFormatting sqref="C199">
    <cfRule type="duplicateValues" dxfId="1443" priority="45"/>
  </conditionalFormatting>
  <conditionalFormatting sqref="C199">
    <cfRule type="duplicateValues" dxfId="1442" priority="46"/>
  </conditionalFormatting>
  <conditionalFormatting sqref="C199">
    <cfRule type="duplicateValues" dxfId="1441" priority="47"/>
  </conditionalFormatting>
  <conditionalFormatting sqref="C199">
    <cfRule type="duplicateValues" dxfId="1440" priority="48"/>
  </conditionalFormatting>
  <conditionalFormatting sqref="C200:C201">
    <cfRule type="duplicateValues" dxfId="1439" priority="51"/>
  </conditionalFormatting>
  <conditionalFormatting sqref="C200:C201">
    <cfRule type="duplicateValues" dxfId="1438" priority="52"/>
  </conditionalFormatting>
  <conditionalFormatting sqref="C198">
    <cfRule type="duplicateValues" dxfId="1437" priority="43"/>
  </conditionalFormatting>
  <conditionalFormatting sqref="C301">
    <cfRule type="duplicateValues" dxfId="1436" priority="40"/>
  </conditionalFormatting>
  <conditionalFormatting sqref="C301">
    <cfRule type="duplicateValues" dxfId="1435" priority="41"/>
  </conditionalFormatting>
  <conditionalFormatting sqref="C301">
    <cfRule type="duplicateValues" dxfId="1434" priority="42"/>
  </conditionalFormatting>
  <conditionalFormatting sqref="C335">
    <cfRule type="duplicateValues" dxfId="1433" priority="37"/>
  </conditionalFormatting>
  <conditionalFormatting sqref="C335">
    <cfRule type="duplicateValues" dxfId="1432" priority="38"/>
  </conditionalFormatting>
  <conditionalFormatting sqref="C335">
    <cfRule type="duplicateValues" dxfId="1431" priority="39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430" priority="10449"/>
  </conditionalFormatting>
  <conditionalFormatting sqref="C492">
    <cfRule type="duplicateValues" dxfId="1429" priority="34"/>
  </conditionalFormatting>
  <conditionalFormatting sqref="C492">
    <cfRule type="duplicateValues" dxfId="1428" priority="35"/>
  </conditionalFormatting>
  <conditionalFormatting sqref="C492">
    <cfRule type="duplicateValues" dxfId="1427" priority="36"/>
  </conditionalFormatting>
  <conditionalFormatting sqref="C525">
    <cfRule type="duplicateValues" dxfId="1426" priority="31"/>
  </conditionalFormatting>
  <conditionalFormatting sqref="C525">
    <cfRule type="duplicateValues" dxfId="1425" priority="32"/>
  </conditionalFormatting>
  <conditionalFormatting sqref="C525">
    <cfRule type="duplicateValues" dxfId="1424" priority="33"/>
  </conditionalFormatting>
  <conditionalFormatting sqref="C597">
    <cfRule type="duplicateValues" dxfId="1423" priority="28"/>
  </conditionalFormatting>
  <conditionalFormatting sqref="C597">
    <cfRule type="duplicateValues" dxfId="1422" priority="29"/>
  </conditionalFormatting>
  <conditionalFormatting sqref="C597">
    <cfRule type="duplicateValues" dxfId="1421" priority="30"/>
  </conditionalFormatting>
  <conditionalFormatting sqref="C635">
    <cfRule type="duplicateValues" dxfId="1420" priority="25"/>
  </conditionalFormatting>
  <conditionalFormatting sqref="C635">
    <cfRule type="duplicateValues" dxfId="1419" priority="26"/>
  </conditionalFormatting>
  <conditionalFormatting sqref="C635">
    <cfRule type="duplicateValues" dxfId="1418" priority="27"/>
  </conditionalFormatting>
  <conditionalFormatting sqref="C652">
    <cfRule type="duplicateValues" dxfId="1417" priority="22"/>
  </conditionalFormatting>
  <conditionalFormatting sqref="C652">
    <cfRule type="duplicateValues" dxfId="1416" priority="23"/>
  </conditionalFormatting>
  <conditionalFormatting sqref="C652">
    <cfRule type="duplicateValues" dxfId="1415" priority="24"/>
  </conditionalFormatting>
  <conditionalFormatting sqref="C839">
    <cfRule type="duplicateValues" dxfId="1414" priority="10650"/>
  </conditionalFormatting>
  <conditionalFormatting sqref="C687">
    <cfRule type="duplicateValues" dxfId="1413" priority="19"/>
  </conditionalFormatting>
  <conditionalFormatting sqref="C687">
    <cfRule type="duplicateValues" dxfId="1412" priority="20"/>
  </conditionalFormatting>
  <conditionalFormatting sqref="C687">
    <cfRule type="duplicateValues" dxfId="1411" priority="21"/>
  </conditionalFormatting>
  <conditionalFormatting sqref="C712:C735">
    <cfRule type="duplicateValues" dxfId="1410" priority="16"/>
  </conditionalFormatting>
  <conditionalFormatting sqref="C712:C735">
    <cfRule type="duplicateValues" dxfId="1409" priority="17"/>
  </conditionalFormatting>
  <conditionalFormatting sqref="C712:C735">
    <cfRule type="duplicateValues" dxfId="1408" priority="18"/>
  </conditionalFormatting>
  <conditionalFormatting sqref="C794">
    <cfRule type="duplicateValues" dxfId="1407" priority="13"/>
  </conditionalFormatting>
  <conditionalFormatting sqref="C794">
    <cfRule type="duplicateValues" dxfId="1406" priority="14"/>
  </conditionalFormatting>
  <conditionalFormatting sqref="C794">
    <cfRule type="duplicateValues" dxfId="1405" priority="15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3" priority="10888"/>
  </conditionalFormatting>
  <conditionalFormatting sqref="C830:C835">
    <cfRule type="duplicateValues" dxfId="1402" priority="7"/>
  </conditionalFormatting>
  <conditionalFormatting sqref="C830:C835">
    <cfRule type="duplicateValues" dxfId="1401" priority="8"/>
  </conditionalFormatting>
  <conditionalFormatting sqref="C830:C835">
    <cfRule type="duplicateValues" dxfId="1400" priority="9"/>
  </conditionalFormatting>
  <conditionalFormatting sqref="C781">
    <cfRule type="duplicateValues" dxfId="1399" priority="4"/>
  </conditionalFormatting>
  <conditionalFormatting sqref="C781">
    <cfRule type="duplicateValues" dxfId="1398" priority="5"/>
  </conditionalFormatting>
  <conditionalFormatting sqref="C781">
    <cfRule type="duplicateValues" dxfId="1397" priority="6"/>
  </conditionalFormatting>
  <conditionalFormatting sqref="C792:C793">
    <cfRule type="duplicateValues" dxfId="1396" priority="1"/>
  </conditionalFormatting>
  <conditionalFormatting sqref="C792:C793">
    <cfRule type="duplicateValues" dxfId="1395" priority="2"/>
  </conditionalFormatting>
  <conditionalFormatting sqref="C792:C793">
    <cfRule type="duplicateValues" dxfId="1394" priority="3"/>
  </conditionalFormatting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AA1" s="4"/>
    </row>
    <row r="2" spans="1:27" s="3" customFormat="1" ht="25.5" customHeight="1" x14ac:dyDescent="0.25">
      <c r="A2" s="199"/>
      <c r="B2" s="689" t="s">
        <v>5437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697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698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699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00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01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01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02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690" t="s">
        <v>5078</v>
      </c>
      <c r="C1500" s="690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691" t="s">
        <v>2848</v>
      </c>
      <c r="C1501" s="692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693" t="s">
        <v>2849</v>
      </c>
      <c r="C1502" s="694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4470" priority="61"/>
    <cfRule type="duplicateValues" dxfId="4469" priority="62"/>
    <cfRule type="duplicateValues" dxfId="4468" priority="63"/>
    <cfRule type="duplicateValues" dxfId="4467" priority="64"/>
    <cfRule type="duplicateValues" dxfId="4466" priority="65"/>
    <cfRule type="duplicateValues" dxfId="4465" priority="66"/>
  </conditionalFormatting>
  <conditionalFormatting sqref="D3:D5 D7:D9">
    <cfRule type="duplicateValues" dxfId="4464" priority="71"/>
    <cfRule type="duplicateValues" dxfId="4463" priority="72"/>
    <cfRule type="duplicateValues" dxfId="4462" priority="73"/>
    <cfRule type="duplicateValues" dxfId="4461" priority="74"/>
  </conditionalFormatting>
  <conditionalFormatting sqref="D3:D5 D11:D22 D7:D9">
    <cfRule type="duplicateValues" dxfId="4460" priority="79"/>
  </conditionalFormatting>
  <conditionalFormatting sqref="D4:D5 D11:D22 D7:D9">
    <cfRule type="duplicateValues" dxfId="4459" priority="76"/>
    <cfRule type="duplicateValues" dxfId="4458" priority="77"/>
    <cfRule type="duplicateValues" dxfId="4457" priority="78"/>
  </conditionalFormatting>
  <conditionalFormatting sqref="D6">
    <cfRule type="duplicateValues" dxfId="4456" priority="43"/>
    <cfRule type="duplicateValues" dxfId="4455" priority="44"/>
    <cfRule type="duplicateValues" dxfId="4454" priority="45"/>
  </conditionalFormatting>
  <conditionalFormatting sqref="D10">
    <cfRule type="duplicateValues" dxfId="4453" priority="49"/>
    <cfRule type="duplicateValues" dxfId="4452" priority="50"/>
    <cfRule type="duplicateValues" dxfId="4451" priority="51"/>
    <cfRule type="duplicateValues" dxfId="4450" priority="52"/>
    <cfRule type="duplicateValues" dxfId="4449" priority="53"/>
    <cfRule type="duplicateValues" dxfId="4448" priority="54"/>
    <cfRule type="duplicateValues" dxfId="4447" priority="55"/>
    <cfRule type="duplicateValues" dxfId="4446" priority="56"/>
    <cfRule type="duplicateValues" dxfId="4445" priority="57"/>
  </conditionalFormatting>
  <conditionalFormatting sqref="D23:D89">
    <cfRule type="duplicateValues" dxfId="4444" priority="83"/>
  </conditionalFormatting>
  <conditionalFormatting sqref="D90:D115">
    <cfRule type="duplicateValues" dxfId="4443" priority="82"/>
  </conditionalFormatting>
  <conditionalFormatting sqref="D127">
    <cfRule type="duplicateValues" dxfId="4442" priority="46"/>
    <cfRule type="duplicateValues" dxfId="4441" priority="47"/>
    <cfRule type="duplicateValues" dxfId="4440" priority="48"/>
  </conditionalFormatting>
  <conditionalFormatting sqref="D128:D159 D3:D5 D11:D126 D7:D9">
    <cfRule type="duplicateValues" dxfId="4439" priority="81"/>
  </conditionalFormatting>
  <conditionalFormatting sqref="D128:D159 D116:D126">
    <cfRule type="duplicateValues" dxfId="4438" priority="80"/>
  </conditionalFormatting>
  <conditionalFormatting sqref="D229">
    <cfRule type="duplicateValues" dxfId="4437" priority="40"/>
    <cfRule type="duplicateValues" dxfId="4436" priority="41"/>
    <cfRule type="duplicateValues" dxfId="4435" priority="42"/>
  </conditionalFormatting>
  <conditionalFormatting sqref="D367">
    <cfRule type="duplicateValues" dxfId="4434" priority="37"/>
    <cfRule type="duplicateValues" dxfId="4433" priority="38"/>
    <cfRule type="duplicateValues" dxfId="4432" priority="39"/>
  </conditionalFormatting>
  <conditionalFormatting sqref="D445">
    <cfRule type="duplicateValues" dxfId="4431" priority="34"/>
    <cfRule type="duplicateValues" dxfId="4430" priority="35"/>
    <cfRule type="duplicateValues" dxfId="4429" priority="36"/>
  </conditionalFormatting>
  <conditionalFormatting sqref="D541">
    <cfRule type="duplicateValues" dxfId="4428" priority="31"/>
    <cfRule type="duplicateValues" dxfId="4427" priority="32"/>
    <cfRule type="duplicateValues" dxfId="4426" priority="33"/>
  </conditionalFormatting>
  <conditionalFormatting sqref="D667:D670">
    <cfRule type="duplicateValues" dxfId="4425" priority="27"/>
  </conditionalFormatting>
  <conditionalFormatting sqref="D696">
    <cfRule type="duplicateValues" dxfId="4424" priority="28"/>
    <cfRule type="duplicateValues" dxfId="4423" priority="29"/>
    <cfRule type="duplicateValues" dxfId="4422" priority="30"/>
  </conditionalFormatting>
  <conditionalFormatting sqref="D785:D786">
    <cfRule type="duplicateValues" dxfId="4421" priority="24"/>
    <cfRule type="duplicateValues" dxfId="4420" priority="25"/>
    <cfRule type="duplicateValues" dxfId="4419" priority="26"/>
  </conditionalFormatting>
  <conditionalFormatting sqref="D874:D875">
    <cfRule type="duplicateValues" dxfId="4418" priority="20"/>
  </conditionalFormatting>
  <conditionalFormatting sqref="D895">
    <cfRule type="duplicateValues" dxfId="4417" priority="21"/>
    <cfRule type="duplicateValues" dxfId="4416" priority="22"/>
    <cfRule type="duplicateValues" dxfId="4415" priority="23"/>
  </conditionalFormatting>
  <conditionalFormatting sqref="D1040:D1044">
    <cfRule type="duplicateValues" dxfId="4414" priority="84"/>
  </conditionalFormatting>
  <conditionalFormatting sqref="D1136">
    <cfRule type="duplicateValues" dxfId="4413" priority="17"/>
    <cfRule type="duplicateValues" dxfId="4412" priority="18"/>
    <cfRule type="duplicateValues" dxfId="4411" priority="19"/>
  </conditionalFormatting>
  <conditionalFormatting sqref="D1199">
    <cfRule type="duplicateValues" dxfId="4410" priority="14"/>
    <cfRule type="duplicateValues" dxfId="4409" priority="15"/>
    <cfRule type="duplicateValues" dxfId="4408" priority="16"/>
  </conditionalFormatting>
  <conditionalFormatting sqref="D1341">
    <cfRule type="duplicateValues" dxfId="4407" priority="9" stopIfTrue="1"/>
    <cfRule type="duplicateValues" dxfId="4406" priority="10"/>
    <cfRule type="duplicateValues" dxfId="4405" priority="11"/>
    <cfRule type="duplicateValues" dxfId="4404" priority="12"/>
  </conditionalFormatting>
  <conditionalFormatting sqref="D1458:D1479">
    <cfRule type="duplicateValues" dxfId="4403" priority="5" stopIfTrue="1"/>
    <cfRule type="duplicateValues" dxfId="4402" priority="6"/>
    <cfRule type="duplicateValues" dxfId="4401" priority="7"/>
    <cfRule type="duplicateValues" dxfId="4400" priority="8"/>
  </conditionalFormatting>
  <conditionalFormatting sqref="D1480:D65536 D1342:D1457 D1:D1340">
    <cfRule type="duplicateValues" dxfId="4399" priority="14034" stopIfTrue="1"/>
  </conditionalFormatting>
  <conditionalFormatting sqref="D1499">
    <cfRule type="duplicateValues" dxfId="4398" priority="75"/>
  </conditionalFormatting>
  <conditionalFormatting sqref="D1500">
    <cfRule type="duplicateValues" dxfId="4397" priority="58"/>
    <cfRule type="duplicateValues" dxfId="4396" priority="59"/>
    <cfRule type="duplicateValues" dxfId="4395" priority="60"/>
    <cfRule type="duplicateValues" dxfId="4394" priority="68"/>
    <cfRule type="duplicateValues" dxfId="4393" priority="69"/>
    <cfRule type="duplicateValues" dxfId="4392" priority="70"/>
  </conditionalFormatting>
  <conditionalFormatting sqref="D1501:D65536 D3:D5 D11:D126 D128:D159 D7:D9">
    <cfRule type="duplicateValues" dxfId="4391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4:C8 C10:C19">
    <cfRule type="duplicateValues" dxfId="1393" priority="61"/>
  </conditionalFormatting>
  <conditionalFormatting sqref="C2:C3">
    <cfRule type="duplicateValues" dxfId="1392" priority="60"/>
  </conditionalFormatting>
  <conditionalFormatting sqref="C2:C3">
    <cfRule type="duplicateValues" dxfId="1391" priority="58"/>
    <cfRule type="duplicateValues" dxfId="1390" priority="59"/>
  </conditionalFormatting>
  <conditionalFormatting sqref="C3">
    <cfRule type="duplicateValues" dxfId="1389" priority="57"/>
  </conditionalFormatting>
  <conditionalFormatting sqref="C3">
    <cfRule type="duplicateValues" dxfId="1388" priority="55"/>
    <cfRule type="duplicateValues" dxfId="1387" priority="56"/>
  </conditionalFormatting>
  <conditionalFormatting sqref="C4:C8 C10:C19">
    <cfRule type="duplicateValues" dxfId="1386" priority="53"/>
    <cfRule type="duplicateValues" dxfId="1385" priority="54"/>
  </conditionalFormatting>
  <conditionalFormatting sqref="C2:C8 C10:C19">
    <cfRule type="duplicateValues" dxfId="1384" priority="52"/>
  </conditionalFormatting>
  <conditionalFormatting sqref="C40">
    <cfRule type="duplicateValues" dxfId="1383" priority="51"/>
  </conditionalFormatting>
  <conditionalFormatting sqref="C66">
    <cfRule type="duplicateValues" dxfId="1382" priority="50"/>
  </conditionalFormatting>
  <conditionalFormatting sqref="C76">
    <cfRule type="duplicateValues" dxfId="1381" priority="49"/>
  </conditionalFormatting>
  <conditionalFormatting sqref="C95">
    <cfRule type="duplicateValues" dxfId="1380" priority="48"/>
  </conditionalFormatting>
  <conditionalFormatting sqref="C110">
    <cfRule type="duplicateValues" dxfId="1379" priority="47"/>
  </conditionalFormatting>
  <conditionalFormatting sqref="C164">
    <cfRule type="duplicateValues" dxfId="1378" priority="46"/>
  </conditionalFormatting>
  <conditionalFormatting sqref="C166:C168">
    <cfRule type="duplicateValues" dxfId="1377" priority="45"/>
  </conditionalFormatting>
  <conditionalFormatting sqref="C169">
    <cfRule type="duplicateValues" dxfId="1376" priority="44"/>
  </conditionalFormatting>
  <conditionalFormatting sqref="C945">
    <cfRule type="duplicateValues" dxfId="1375" priority="43"/>
  </conditionalFormatting>
  <conditionalFormatting sqref="C945">
    <cfRule type="duplicateValues" dxfId="1374" priority="42"/>
  </conditionalFormatting>
  <conditionalFormatting sqref="C945">
    <cfRule type="duplicateValues" dxfId="1373" priority="41"/>
  </conditionalFormatting>
  <conditionalFormatting sqref="C67:C75">
    <cfRule type="duplicateValues" dxfId="1372" priority="62"/>
  </conditionalFormatting>
  <conditionalFormatting sqref="C96:C109">
    <cfRule type="duplicateValues" dxfId="1371" priority="63"/>
  </conditionalFormatting>
  <conditionalFormatting sqref="C945">
    <cfRule type="duplicateValues" dxfId="1370" priority="64"/>
    <cfRule type="duplicateValues" dxfId="1369" priority="65"/>
  </conditionalFormatting>
  <conditionalFormatting sqref="C945">
    <cfRule type="duplicateValues" dxfId="1368" priority="66"/>
  </conditionalFormatting>
  <conditionalFormatting sqref="C2:C8">
    <cfRule type="duplicateValues" dxfId="1367" priority="67"/>
  </conditionalFormatting>
  <conditionalFormatting sqref="C1:C8 C10:C19">
    <cfRule type="duplicateValues" dxfId="1366" priority="68"/>
  </conditionalFormatting>
  <conditionalFormatting sqref="C9">
    <cfRule type="duplicateValues" dxfId="1365" priority="32"/>
  </conditionalFormatting>
  <conditionalFormatting sqref="C9">
    <cfRule type="duplicateValues" dxfId="1364" priority="33"/>
  </conditionalFormatting>
  <conditionalFormatting sqref="C9">
    <cfRule type="duplicateValues" dxfId="1363" priority="34"/>
  </conditionalFormatting>
  <conditionalFormatting sqref="C9">
    <cfRule type="duplicateValues" dxfId="1362" priority="35"/>
  </conditionalFormatting>
  <conditionalFormatting sqref="C9">
    <cfRule type="duplicateValues" dxfId="1361" priority="36"/>
  </conditionalFormatting>
  <conditionalFormatting sqref="C9">
    <cfRule type="duplicateValues" dxfId="1360" priority="37"/>
  </conditionalFormatting>
  <conditionalFormatting sqref="C9">
    <cfRule type="duplicateValues" dxfId="1359" priority="38"/>
  </conditionalFormatting>
  <conditionalFormatting sqref="C9">
    <cfRule type="duplicateValues" dxfId="1358" priority="39"/>
  </conditionalFormatting>
  <conditionalFormatting sqref="C9">
    <cfRule type="duplicateValues" dxfId="1357" priority="40"/>
  </conditionalFormatting>
  <conditionalFormatting sqref="C80:C81">
    <cfRule type="duplicateValues" dxfId="1356" priority="29"/>
  </conditionalFormatting>
  <conditionalFormatting sqref="C80:C81">
    <cfRule type="duplicateValues" dxfId="1355" priority="30"/>
  </conditionalFormatting>
  <conditionalFormatting sqref="C80:C81">
    <cfRule type="duplicateValues" dxfId="1354" priority="31"/>
  </conditionalFormatting>
  <conditionalFormatting sqref="C94 C77:C83">
    <cfRule type="duplicateValues" dxfId="1353" priority="69"/>
  </conditionalFormatting>
  <conditionalFormatting sqref="C20:C39">
    <cfRule type="duplicateValues" dxfId="1352" priority="70"/>
  </conditionalFormatting>
  <conditionalFormatting sqref="C64">
    <cfRule type="duplicateValues" dxfId="1351" priority="71"/>
  </conditionalFormatting>
  <conditionalFormatting sqref="C946:C65536 C1:C8 C10:C63 C65:C143 C166:C337 C145:C150 C152:C164 C340:C412 C414:C593 C602:C856">
    <cfRule type="duplicateValues" dxfId="1350" priority="72"/>
  </conditionalFormatting>
  <conditionalFormatting sqref="C166:C168 C65:C143 C1:C8 C10:C63 C145:C150 C152:C164">
    <cfRule type="duplicateValues" dxfId="1349" priority="73"/>
  </conditionalFormatting>
  <conditionalFormatting sqref="C165">
    <cfRule type="duplicateValues" dxfId="1348" priority="24"/>
  </conditionalFormatting>
  <conditionalFormatting sqref="C165">
    <cfRule type="duplicateValues" dxfId="1347" priority="25"/>
  </conditionalFormatting>
  <conditionalFormatting sqref="C165">
    <cfRule type="duplicateValues" dxfId="1346" priority="26"/>
  </conditionalFormatting>
  <conditionalFormatting sqref="C165">
    <cfRule type="duplicateValues" dxfId="1345" priority="27"/>
  </conditionalFormatting>
  <conditionalFormatting sqref="C165">
    <cfRule type="duplicateValues" dxfId="1344" priority="28"/>
  </conditionalFormatting>
  <conditionalFormatting sqref="C144">
    <cfRule type="duplicateValues" dxfId="1343" priority="19"/>
  </conditionalFormatting>
  <conditionalFormatting sqref="C144">
    <cfRule type="duplicateValues" dxfId="1342" priority="20"/>
  </conditionalFormatting>
  <conditionalFormatting sqref="C144">
    <cfRule type="duplicateValues" dxfId="1341" priority="21"/>
  </conditionalFormatting>
  <conditionalFormatting sqref="C144">
    <cfRule type="duplicateValues" dxfId="1340" priority="22"/>
  </conditionalFormatting>
  <conditionalFormatting sqref="C144">
    <cfRule type="duplicateValues" dxfId="1339" priority="23"/>
  </conditionalFormatting>
  <conditionalFormatting sqref="C151">
    <cfRule type="duplicateValues" dxfId="1338" priority="14"/>
  </conditionalFormatting>
  <conditionalFormatting sqref="C151">
    <cfRule type="duplicateValues" dxfId="1337" priority="15"/>
  </conditionalFormatting>
  <conditionalFormatting sqref="C151">
    <cfRule type="duplicateValues" dxfId="1336" priority="16"/>
  </conditionalFormatting>
  <conditionalFormatting sqref="C151">
    <cfRule type="duplicateValues" dxfId="1335" priority="17"/>
  </conditionalFormatting>
  <conditionalFormatting sqref="C151">
    <cfRule type="duplicateValues" dxfId="1334" priority="18"/>
  </conditionalFormatting>
  <conditionalFormatting sqref="C84:C93 C58:C63 C65">
    <cfRule type="duplicateValues" dxfId="1333" priority="74"/>
  </conditionalFormatting>
  <conditionalFormatting sqref="C84:C93 C65:C75 C1:C8 C10:C63">
    <cfRule type="duplicateValues" dxfId="1332" priority="75"/>
  </conditionalFormatting>
  <conditionalFormatting sqref="C65:C109 C1:C8 C10:C63">
    <cfRule type="duplicateValues" dxfId="1331" priority="76"/>
  </conditionalFormatting>
  <conditionalFormatting sqref="C41:C57">
    <cfRule type="duplicateValues" dxfId="1330" priority="77"/>
  </conditionalFormatting>
  <conditionalFormatting sqref="C1:C8 C10:C57">
    <cfRule type="duplicateValues" dxfId="1329" priority="78"/>
  </conditionalFormatting>
  <conditionalFormatting sqref="C122:C143 C145:C150 C152:C163">
    <cfRule type="duplicateValues" dxfId="1328" priority="79"/>
  </conditionalFormatting>
  <conditionalFormatting sqref="C111:C121">
    <cfRule type="duplicateValues" dxfId="1327" priority="80"/>
  </conditionalFormatting>
  <conditionalFormatting sqref="C65:C121 C1:C8 C10:C63">
    <cfRule type="duplicateValues" dxfId="1326" priority="81"/>
  </conditionalFormatting>
  <conditionalFormatting sqref="C338:C339">
    <cfRule type="duplicateValues" dxfId="1325" priority="11"/>
  </conditionalFormatting>
  <conditionalFormatting sqref="C338:C339">
    <cfRule type="duplicateValues" dxfId="1324" priority="12"/>
  </conditionalFormatting>
  <conditionalFormatting sqref="C338:C339">
    <cfRule type="duplicateValues" dxfId="1323" priority="13"/>
  </conditionalFormatting>
  <conditionalFormatting sqref="C944">
    <cfRule type="duplicateValues" dxfId="1322" priority="82"/>
  </conditionalFormatting>
  <conditionalFormatting sqref="C413">
    <cfRule type="duplicateValues" dxfId="1321" priority="8"/>
  </conditionalFormatting>
  <conditionalFormatting sqref="C413">
    <cfRule type="duplicateValues" dxfId="1320" priority="9"/>
  </conditionalFormatting>
  <conditionalFormatting sqref="C413">
    <cfRule type="duplicateValues" dxfId="1319" priority="10"/>
  </conditionalFormatting>
  <conditionalFormatting sqref="C594:C601">
    <cfRule type="duplicateValues" dxfId="1318" priority="5"/>
  </conditionalFormatting>
  <conditionalFormatting sqref="C594:C601">
    <cfRule type="duplicateValues" dxfId="1317" priority="6"/>
  </conditionalFormatting>
  <conditionalFormatting sqref="C594:C601">
    <cfRule type="duplicateValues" dxfId="1316" priority="7"/>
  </conditionalFormatting>
  <conditionalFormatting sqref="C857:C901">
    <cfRule type="duplicateValues" dxfId="1315" priority="3"/>
  </conditionalFormatting>
  <conditionalFormatting sqref="C857:C901">
    <cfRule type="duplicateValues" dxfId="1314" priority="4"/>
  </conditionalFormatting>
  <conditionalFormatting sqref="C602:C856 C170:C337 C340:C412 C414:C593">
    <cfRule type="duplicateValues" dxfId="1313" priority="83"/>
  </conditionalFormatting>
  <conditionalFormatting sqref="C602:C856 C166:C337 C65:C143 C1:C8 C10:C63 C145:C150 C152:C164 C340:C412 C414:C593">
    <cfRule type="duplicateValues" dxfId="1312" priority="84"/>
  </conditionalFormatting>
  <conditionalFormatting sqref="C902:C907">
    <cfRule type="duplicateValues" dxfId="1311" priority="2"/>
  </conditionalFormatting>
  <conditionalFormatting sqref="C912:C920">
    <cfRule type="duplicateValues" dxfId="1310" priority="1"/>
  </conditionalFormatting>
  <conditionalFormatting sqref="C857:C901 C908:C911 C921:C943">
    <cfRule type="duplicateValues" dxfId="1309" priority="85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</conditionalFormatting>
  <conditionalFormatting sqref="C2:C3">
    <cfRule type="duplicateValues" dxfId="1307" priority="139"/>
    <cfRule type="duplicateValues" dxfId="1306" priority="140"/>
  </conditionalFormatting>
  <conditionalFormatting sqref="C3">
    <cfRule type="duplicateValues" dxfId="1305" priority="138"/>
  </conditionalFormatting>
  <conditionalFormatting sqref="C3">
    <cfRule type="duplicateValues" dxfId="1304" priority="136"/>
    <cfRule type="duplicateValues" dxfId="1303" priority="137"/>
  </conditionalFormatting>
  <conditionalFormatting sqref="C74">
    <cfRule type="duplicateValues" dxfId="1302" priority="135"/>
  </conditionalFormatting>
  <conditionalFormatting sqref="C84">
    <cfRule type="duplicateValues" dxfId="1301" priority="134"/>
  </conditionalFormatting>
  <conditionalFormatting sqref="C104">
    <cfRule type="duplicateValues" dxfId="1300" priority="133"/>
  </conditionalFormatting>
  <conditionalFormatting sqref="C122">
    <cfRule type="duplicateValues" dxfId="1299" priority="132"/>
  </conditionalFormatting>
  <conditionalFormatting sqref="C212">
    <cfRule type="duplicateValues" dxfId="1298" priority="131"/>
  </conditionalFormatting>
  <conditionalFormatting sqref="C214:C217">
    <cfRule type="duplicateValues" dxfId="1297" priority="130"/>
  </conditionalFormatting>
  <conditionalFormatting sqref="C218">
    <cfRule type="duplicateValues" dxfId="1296" priority="129"/>
  </conditionalFormatting>
  <conditionalFormatting sqref="C486">
    <cfRule type="duplicateValues" dxfId="1295" priority="128"/>
  </conditionalFormatting>
  <conditionalFormatting sqref="C486">
    <cfRule type="duplicateValues" dxfId="1294" priority="127"/>
  </conditionalFormatting>
  <conditionalFormatting sqref="C486">
    <cfRule type="duplicateValues" dxfId="1293" priority="126"/>
  </conditionalFormatting>
  <conditionalFormatting sqref="C75:C83">
    <cfRule type="duplicateValues" dxfId="1292" priority="142"/>
  </conditionalFormatting>
  <conditionalFormatting sqref="C105:C121">
    <cfRule type="duplicateValues" dxfId="1291" priority="143"/>
  </conditionalFormatting>
  <conditionalFormatting sqref="C486">
    <cfRule type="duplicateValues" dxfId="1290" priority="144"/>
    <cfRule type="duplicateValues" dxfId="1289" priority="145"/>
  </conditionalFormatting>
  <conditionalFormatting sqref="C486">
    <cfRule type="duplicateValues" dxfId="1288" priority="146"/>
  </conditionalFormatting>
  <conditionalFormatting sqref="C2:C8">
    <cfRule type="duplicateValues" dxfId="1287" priority="147"/>
  </conditionalFormatting>
  <conditionalFormatting sqref="C9">
    <cfRule type="duplicateValues" dxfId="1286" priority="117"/>
  </conditionalFormatting>
  <conditionalFormatting sqref="C9">
    <cfRule type="duplicateValues" dxfId="1285" priority="118"/>
  </conditionalFormatting>
  <conditionalFormatting sqref="C9">
    <cfRule type="duplicateValues" dxfId="1284" priority="119"/>
  </conditionalFormatting>
  <conditionalFormatting sqref="C9">
    <cfRule type="duplicateValues" dxfId="1283" priority="120"/>
  </conditionalFormatting>
  <conditionalFormatting sqref="C9">
    <cfRule type="duplicateValues" dxfId="1282" priority="121"/>
  </conditionalFormatting>
  <conditionalFormatting sqref="C9">
    <cfRule type="duplicateValues" dxfId="1281" priority="122"/>
  </conditionalFormatting>
  <conditionalFormatting sqref="C9">
    <cfRule type="duplicateValues" dxfId="1280" priority="123"/>
  </conditionalFormatting>
  <conditionalFormatting sqref="C9">
    <cfRule type="duplicateValues" dxfId="1279" priority="124"/>
  </conditionalFormatting>
  <conditionalFormatting sqref="C9">
    <cfRule type="duplicateValues" dxfId="1278" priority="125"/>
  </conditionalFormatting>
  <conditionalFormatting sqref="C88:C89">
    <cfRule type="duplicateValues" dxfId="1277" priority="114"/>
  </conditionalFormatting>
  <conditionalFormatting sqref="C88:C89">
    <cfRule type="duplicateValues" dxfId="1276" priority="115"/>
  </conditionalFormatting>
  <conditionalFormatting sqref="C88:C89">
    <cfRule type="duplicateValues" dxfId="1275" priority="116"/>
  </conditionalFormatting>
  <conditionalFormatting sqref="C103 C85:C91">
    <cfRule type="duplicateValues" dxfId="1274" priority="148"/>
  </conditionalFormatting>
  <conditionalFormatting sqref="C72">
    <cfRule type="duplicateValues" dxfId="1273" priority="149"/>
  </conditionalFormatting>
  <conditionalFormatting sqref="C214:C217 C73:C99 C2:C8 C10:C15 C160:C162 C211:C212 C65:C71 C102:C157 C17:C62">
    <cfRule type="duplicateValues" dxfId="1272" priority="150"/>
  </conditionalFormatting>
  <conditionalFormatting sqref="C213">
    <cfRule type="duplicateValues" dxfId="1271" priority="109"/>
  </conditionalFormatting>
  <conditionalFormatting sqref="C213">
    <cfRule type="duplicateValues" dxfId="1270" priority="110"/>
  </conditionalFormatting>
  <conditionalFormatting sqref="C213">
    <cfRule type="duplicateValues" dxfId="1269" priority="111"/>
  </conditionalFormatting>
  <conditionalFormatting sqref="C213">
    <cfRule type="duplicateValues" dxfId="1268" priority="112"/>
  </conditionalFormatting>
  <conditionalFormatting sqref="C213">
    <cfRule type="duplicateValues" dxfId="1267" priority="113"/>
  </conditionalFormatting>
  <conditionalFormatting sqref="C159">
    <cfRule type="duplicateValues" dxfId="1266" priority="104"/>
  </conditionalFormatting>
  <conditionalFormatting sqref="C159">
    <cfRule type="duplicateValues" dxfId="1265" priority="105"/>
  </conditionalFormatting>
  <conditionalFormatting sqref="C159">
    <cfRule type="duplicateValues" dxfId="1264" priority="106"/>
  </conditionalFormatting>
  <conditionalFormatting sqref="C159">
    <cfRule type="duplicateValues" dxfId="1263" priority="107"/>
  </conditionalFormatting>
  <conditionalFormatting sqref="C159">
    <cfRule type="duplicateValues" dxfId="1262" priority="108"/>
  </conditionalFormatting>
  <conditionalFormatting sqref="C92:C99 C66:C71 C73 C102">
    <cfRule type="duplicateValues" dxfId="1261" priority="151"/>
  </conditionalFormatting>
  <conditionalFormatting sqref="C92:C99 C73:C83 C2:C8 C10:C15 C65:C71 C102 C17:C62">
    <cfRule type="duplicateValues" dxfId="1260" priority="152"/>
  </conditionalFormatting>
  <conditionalFormatting sqref="C73:C99 C2:C8 C10:C15 C65:C71 C102:C121 C17:C62">
    <cfRule type="duplicateValues" dxfId="1259" priority="153"/>
  </conditionalFormatting>
  <conditionalFormatting sqref="C65 C44:C62">
    <cfRule type="duplicateValues" dxfId="1258" priority="154"/>
  </conditionalFormatting>
  <conditionalFormatting sqref="C211 C160:C162 C134:C157">
    <cfRule type="duplicateValues" dxfId="1257" priority="155"/>
  </conditionalFormatting>
  <conditionalFormatting sqref="C123:C133">
    <cfRule type="duplicateValues" dxfId="1256" priority="156"/>
  </conditionalFormatting>
  <conditionalFormatting sqref="C73:C99 C2:C8 C10:C15 C65:C71 C102:C133 C17:C62">
    <cfRule type="duplicateValues" dxfId="1255" priority="157"/>
  </conditionalFormatting>
  <conditionalFormatting sqref="C485">
    <cfRule type="duplicateValues" dxfId="1254" priority="158"/>
  </conditionalFormatting>
  <conditionalFormatting sqref="C484">
    <cfRule type="duplicateValues" dxfId="1253" priority="159"/>
  </conditionalFormatting>
  <conditionalFormatting sqref="C17:C21 C4:C8 C10:C15">
    <cfRule type="duplicateValues" dxfId="1252" priority="160"/>
  </conditionalFormatting>
  <conditionalFormatting sqref="C17:C21 C4:C8 C10:C15">
    <cfRule type="duplicateValues" dxfId="1251" priority="161"/>
    <cfRule type="duplicateValues" dxfId="1250" priority="162"/>
  </conditionalFormatting>
  <conditionalFormatting sqref="C17:C21 C2:C8 C10:C15">
    <cfRule type="duplicateValues" dxfId="1249" priority="163"/>
  </conditionalFormatting>
  <conditionalFormatting sqref="C2:C8">
    <cfRule type="duplicateValues" dxfId="1248" priority="164"/>
  </conditionalFormatting>
  <conditionalFormatting sqref="C65 C2:C8 C10:C15 C17:C62">
    <cfRule type="duplicateValues" dxfId="1247" priority="165"/>
  </conditionalFormatting>
  <conditionalFormatting sqref="C63:C64">
    <cfRule type="duplicateValues" dxfId="1246" priority="97"/>
  </conditionalFormatting>
  <conditionalFormatting sqref="C101">
    <cfRule type="duplicateValues" dxfId="1245" priority="88"/>
  </conditionalFormatting>
  <conditionalFormatting sqref="C101">
    <cfRule type="duplicateValues" dxfId="1244" priority="89"/>
  </conditionalFormatting>
  <conditionalFormatting sqref="C101">
    <cfRule type="duplicateValues" dxfId="1243" priority="90"/>
  </conditionalFormatting>
  <conditionalFormatting sqref="C100:C101">
    <cfRule type="duplicateValues" dxfId="1242" priority="91"/>
  </conditionalFormatting>
  <conditionalFormatting sqref="C100:C101">
    <cfRule type="duplicateValues" dxfId="1241" priority="92"/>
  </conditionalFormatting>
  <conditionalFormatting sqref="C100:C101">
    <cfRule type="duplicateValues" dxfId="1240" priority="93"/>
  </conditionalFormatting>
  <conditionalFormatting sqref="C100:C101">
    <cfRule type="duplicateValues" dxfId="1239" priority="94"/>
  </conditionalFormatting>
  <conditionalFormatting sqref="C100:C101">
    <cfRule type="duplicateValues" dxfId="1238" priority="95"/>
  </conditionalFormatting>
  <conditionalFormatting sqref="C100:C101">
    <cfRule type="duplicateValues" dxfId="1237" priority="96"/>
  </conditionalFormatting>
  <conditionalFormatting sqref="C158">
    <cfRule type="duplicateValues" dxfId="1236" priority="87"/>
  </conditionalFormatting>
  <conditionalFormatting sqref="C209:C210 C163:C197 C199:C205">
    <cfRule type="duplicateValues" dxfId="1235" priority="83"/>
  </conditionalFormatting>
  <conditionalFormatting sqref="C209:C210">
    <cfRule type="duplicateValues" dxfId="1234" priority="84"/>
  </conditionalFormatting>
  <conditionalFormatting sqref="C207:C208">
    <cfRule type="duplicateValues" dxfId="1233" priority="78"/>
  </conditionalFormatting>
  <conditionalFormatting sqref="C207:C208">
    <cfRule type="duplicateValues" dxfId="1232" priority="79"/>
  </conditionalFormatting>
  <conditionalFormatting sqref="C207:C208">
    <cfRule type="duplicateValues" dxfId="1231" priority="80"/>
  </conditionalFormatting>
  <conditionalFormatting sqref="C207:C208">
    <cfRule type="duplicateValues" dxfId="1230" priority="81"/>
  </conditionalFormatting>
  <conditionalFormatting sqref="C207:C208">
    <cfRule type="duplicateValues" dxfId="1229" priority="82"/>
  </conditionalFormatting>
  <conditionalFormatting sqref="C209:C210">
    <cfRule type="duplicateValues" dxfId="1228" priority="85"/>
  </conditionalFormatting>
  <conditionalFormatting sqref="C209:C210">
    <cfRule type="duplicateValues" dxfId="1227" priority="86"/>
  </conditionalFormatting>
  <conditionalFormatting sqref="C206">
    <cfRule type="duplicateValues" dxfId="1226" priority="77"/>
  </conditionalFormatting>
  <conditionalFormatting sqref="C337">
    <cfRule type="duplicateValues" dxfId="1225" priority="74"/>
  </conditionalFormatting>
  <conditionalFormatting sqref="C337">
    <cfRule type="duplicateValues" dxfId="1224" priority="75"/>
  </conditionalFormatting>
  <conditionalFormatting sqref="C337">
    <cfRule type="duplicateValues" dxfId="1223" priority="76"/>
  </conditionalFormatting>
  <conditionalFormatting sqref="C406">
    <cfRule type="duplicateValues" dxfId="1222" priority="71"/>
  </conditionalFormatting>
  <conditionalFormatting sqref="C406">
    <cfRule type="duplicateValues" dxfId="1221" priority="72"/>
  </conditionalFormatting>
  <conditionalFormatting sqref="C406">
    <cfRule type="duplicateValues" dxfId="1220" priority="73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219" priority="167"/>
  </conditionalFormatting>
  <conditionalFormatting sqref="C16">
    <cfRule type="duplicateValues" dxfId="1218" priority="35"/>
  </conditionalFormatting>
  <conditionalFormatting sqref="C16">
    <cfRule type="duplicateValues" dxfId="1217" priority="36"/>
  </conditionalFormatting>
  <conditionalFormatting sqref="C16">
    <cfRule type="duplicateValues" dxfId="1216" priority="37"/>
  </conditionalFormatting>
  <conditionalFormatting sqref="C22:C43">
    <cfRule type="duplicateValues" dxfId="1215" priority="10996"/>
  </conditionalFormatting>
  <conditionalFormatting sqref="C198">
    <cfRule type="duplicateValues" dxfId="1214" priority="34"/>
  </conditionalFormatting>
  <conditionalFormatting sqref="C291">
    <cfRule type="duplicateValues" dxfId="1213" priority="31"/>
  </conditionalFormatting>
  <conditionalFormatting sqref="C291">
    <cfRule type="duplicateValues" dxfId="1212" priority="32"/>
  </conditionalFormatting>
  <conditionalFormatting sqref="C291">
    <cfRule type="duplicateValues" dxfId="1211" priority="33"/>
  </conditionalFormatting>
  <conditionalFormatting sqref="C269:C284">
    <cfRule type="duplicateValues" dxfId="1210" priority="11157"/>
  </conditionalFormatting>
  <conditionalFormatting sqref="C370">
    <cfRule type="duplicateValues" dxfId="1209" priority="25"/>
  </conditionalFormatting>
  <conditionalFormatting sqref="C370">
    <cfRule type="duplicateValues" dxfId="1208" priority="26"/>
  </conditionalFormatting>
  <conditionalFormatting sqref="C370">
    <cfRule type="duplicateValues" dxfId="1207" priority="27"/>
  </conditionalFormatting>
  <conditionalFormatting sqref="C388:C389">
    <cfRule type="duplicateValues" dxfId="1206" priority="22"/>
  </conditionalFormatting>
  <conditionalFormatting sqref="C388:C389">
    <cfRule type="duplicateValues" dxfId="1205" priority="23"/>
  </conditionalFormatting>
  <conditionalFormatting sqref="C388:C389">
    <cfRule type="duplicateValues" dxfId="1204" priority="24"/>
  </conditionalFormatting>
  <conditionalFormatting sqref="C393">
    <cfRule type="duplicateValues" dxfId="1203" priority="19"/>
  </conditionalFormatting>
  <conditionalFormatting sqref="C393">
    <cfRule type="duplicateValues" dxfId="1202" priority="20"/>
  </conditionalFormatting>
  <conditionalFormatting sqref="C393">
    <cfRule type="duplicateValues" dxfId="1201" priority="21"/>
  </conditionalFormatting>
  <conditionalFormatting sqref="C376:C382">
    <cfRule type="duplicateValues" dxfId="1200" priority="16"/>
  </conditionalFormatting>
  <conditionalFormatting sqref="C376:C382">
    <cfRule type="duplicateValues" dxfId="1199" priority="17"/>
  </conditionalFormatting>
  <conditionalFormatting sqref="C376:C382">
    <cfRule type="duplicateValues" dxfId="1198" priority="18"/>
  </conditionalFormatting>
  <conditionalFormatting sqref="C441">
    <cfRule type="duplicateValues" dxfId="1197" priority="10"/>
  </conditionalFormatting>
  <conditionalFormatting sqref="C441">
    <cfRule type="duplicateValues" dxfId="1196" priority="11"/>
  </conditionalFormatting>
  <conditionalFormatting sqref="C441">
    <cfRule type="duplicateValues" dxfId="1195" priority="12"/>
  </conditionalFormatting>
  <conditionalFormatting sqref="C467">
    <cfRule type="duplicateValues" dxfId="1194" priority="7"/>
  </conditionalFormatting>
  <conditionalFormatting sqref="C467">
    <cfRule type="duplicateValues" dxfId="1193" priority="8"/>
  </conditionalFormatting>
  <conditionalFormatting sqref="C467">
    <cfRule type="duplicateValues" dxfId="1192" priority="9"/>
  </conditionalFormatting>
  <conditionalFormatting sqref="C465">
    <cfRule type="duplicateValues" dxfId="1191" priority="4"/>
  </conditionalFormatting>
  <conditionalFormatting sqref="C465">
    <cfRule type="duplicateValues" dxfId="1190" priority="5"/>
  </conditionalFormatting>
  <conditionalFormatting sqref="C465">
    <cfRule type="duplicateValues" dxfId="1189" priority="6"/>
  </conditionalFormatting>
  <conditionalFormatting sqref="C472:C478">
    <cfRule type="duplicateValues" dxfId="1188" priority="1"/>
  </conditionalFormatting>
  <conditionalFormatting sqref="C472:C478">
    <cfRule type="duplicateValues" dxfId="1187" priority="2"/>
  </conditionalFormatting>
  <conditionalFormatting sqref="C472:C478">
    <cfRule type="duplicateValues" dxfId="1186" priority="3"/>
  </conditionalFormatting>
  <conditionalFormatting sqref="C219:C268 C338:C369 C449:C464 C292:C336 C285:C290 C371:C374 C390:C392 C394:C405 C383:C387 C407:C440 C442:C447 C468:C471 C466 C479:C483">
    <cfRule type="duplicateValues" dxfId="1185" priority="1129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184" priority="11304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7"/>
  </conditionalFormatting>
  <conditionalFormatting sqref="C2:C3">
    <cfRule type="duplicateValues" dxfId="1182" priority="175"/>
    <cfRule type="duplicateValues" dxfId="1181" priority="176"/>
  </conditionalFormatting>
  <conditionalFormatting sqref="C3">
    <cfRule type="duplicateValues" dxfId="1180" priority="174"/>
  </conditionalFormatting>
  <conditionalFormatting sqref="C3">
    <cfRule type="duplicateValues" dxfId="1179" priority="172"/>
    <cfRule type="duplicateValues" dxfId="1178" priority="173"/>
  </conditionalFormatting>
  <conditionalFormatting sqref="C703">
    <cfRule type="duplicateValues" dxfId="1177" priority="164"/>
  </conditionalFormatting>
  <conditionalFormatting sqref="C703">
    <cfRule type="duplicateValues" dxfId="1176" priority="163"/>
  </conditionalFormatting>
  <conditionalFormatting sqref="C703">
    <cfRule type="duplicateValues" dxfId="1175" priority="162"/>
  </conditionalFormatting>
  <conditionalFormatting sqref="C703">
    <cfRule type="duplicateValues" dxfId="1174" priority="180"/>
    <cfRule type="duplicateValues" dxfId="1173" priority="181"/>
  </conditionalFormatting>
  <conditionalFormatting sqref="C703">
    <cfRule type="duplicateValues" dxfId="1172" priority="182"/>
  </conditionalFormatting>
  <conditionalFormatting sqref="C60:C61">
    <cfRule type="duplicateValues" dxfId="1171" priority="137"/>
  </conditionalFormatting>
  <conditionalFormatting sqref="C60:C61">
    <cfRule type="duplicateValues" dxfId="1170" priority="138"/>
  </conditionalFormatting>
  <conditionalFormatting sqref="C60:C61">
    <cfRule type="duplicateValues" dxfId="1169" priority="139"/>
  </conditionalFormatting>
  <conditionalFormatting sqref="C702">
    <cfRule type="duplicateValues" dxfId="1168" priority="194"/>
  </conditionalFormatting>
  <conditionalFormatting sqref="C239">
    <cfRule type="duplicateValues" dxfId="1167" priority="134"/>
  </conditionalFormatting>
  <conditionalFormatting sqref="C239">
    <cfRule type="duplicateValues" dxfId="1166" priority="135"/>
  </conditionalFormatting>
  <conditionalFormatting sqref="C239">
    <cfRule type="duplicateValues" dxfId="1165" priority="136"/>
  </conditionalFormatting>
  <conditionalFormatting sqref="C704:C65536 C62:C69 C240:C294 C179:C215 C226:C238 C296:C356 C2:C45 C55:C59 C47:C53 C71:C100 C103:C173 C176:C177 C217:C224 C358:C431">
    <cfRule type="duplicateValues" dxfId="1164" priority="202"/>
  </conditionalFormatting>
  <conditionalFormatting sqref="C178">
    <cfRule type="duplicateValues" dxfId="1163" priority="104"/>
  </conditionalFormatting>
  <conditionalFormatting sqref="C178">
    <cfRule type="duplicateValues" dxfId="1162" priority="105"/>
  </conditionalFormatting>
  <conditionalFormatting sqref="C178">
    <cfRule type="duplicateValues" dxfId="1161" priority="106"/>
  </conditionalFormatting>
  <conditionalFormatting sqref="C295">
    <cfRule type="duplicateValues" dxfId="1160" priority="98"/>
  </conditionalFormatting>
  <conditionalFormatting sqref="C295">
    <cfRule type="duplicateValues" dxfId="1159" priority="99"/>
  </conditionalFormatting>
  <conditionalFormatting sqref="C295">
    <cfRule type="duplicateValues" dxfId="1158" priority="100"/>
  </conditionalFormatting>
  <conditionalFormatting sqref="C432">
    <cfRule type="duplicateValues" dxfId="1157" priority="203"/>
  </conditionalFormatting>
  <conditionalFormatting sqref="C2:C18">
    <cfRule type="duplicateValues" dxfId="1156" priority="11293"/>
  </conditionalFormatting>
  <conditionalFormatting sqref="C4:C18">
    <cfRule type="duplicateValues" dxfId="1155" priority="11298"/>
  </conditionalFormatting>
  <conditionalFormatting sqref="C4:C18">
    <cfRule type="duplicateValues" dxfId="1154" priority="11299"/>
    <cfRule type="duplicateValues" dxfId="1153" priority="11300"/>
  </conditionalFormatting>
  <conditionalFormatting sqref="C54">
    <cfRule type="duplicateValues" dxfId="1152" priority="43"/>
  </conditionalFormatting>
  <conditionalFormatting sqref="C54">
    <cfRule type="duplicateValues" dxfId="1151" priority="44"/>
  </conditionalFormatting>
  <conditionalFormatting sqref="C54">
    <cfRule type="duplicateValues" dxfId="1150" priority="45"/>
  </conditionalFormatting>
  <conditionalFormatting sqref="C46">
    <cfRule type="duplicateValues" dxfId="1149" priority="40"/>
  </conditionalFormatting>
  <conditionalFormatting sqref="C46">
    <cfRule type="duplicateValues" dxfId="1148" priority="41"/>
  </conditionalFormatting>
  <conditionalFormatting sqref="C46">
    <cfRule type="duplicateValues" dxfId="1147" priority="42"/>
  </conditionalFormatting>
  <conditionalFormatting sqref="C70">
    <cfRule type="duplicateValues" dxfId="1146" priority="37"/>
  </conditionalFormatting>
  <conditionalFormatting sqref="C70">
    <cfRule type="duplicateValues" dxfId="1145" priority="38"/>
  </conditionalFormatting>
  <conditionalFormatting sqref="C70">
    <cfRule type="duplicateValues" dxfId="1144" priority="39"/>
  </conditionalFormatting>
  <conditionalFormatting sqref="C101">
    <cfRule type="duplicateValues" dxfId="1143" priority="34"/>
  </conditionalFormatting>
  <conditionalFormatting sqref="C101">
    <cfRule type="duplicateValues" dxfId="1142" priority="35"/>
  </conditionalFormatting>
  <conditionalFormatting sqref="C101">
    <cfRule type="duplicateValues" dxfId="1141" priority="36"/>
  </conditionalFormatting>
  <conditionalFormatting sqref="C174">
    <cfRule type="duplicateValues" dxfId="1140" priority="31"/>
  </conditionalFormatting>
  <conditionalFormatting sqref="C174">
    <cfRule type="duplicateValues" dxfId="1139" priority="32"/>
  </conditionalFormatting>
  <conditionalFormatting sqref="C174">
    <cfRule type="duplicateValues" dxfId="1138" priority="33"/>
  </conditionalFormatting>
  <conditionalFormatting sqref="C175">
    <cfRule type="duplicateValues" dxfId="1137" priority="28"/>
  </conditionalFormatting>
  <conditionalFormatting sqref="C175">
    <cfRule type="duplicateValues" dxfId="1136" priority="29"/>
  </conditionalFormatting>
  <conditionalFormatting sqref="C175">
    <cfRule type="duplicateValues" dxfId="1135" priority="30"/>
  </conditionalFormatting>
  <conditionalFormatting sqref="C102">
    <cfRule type="duplicateValues" dxfId="1134" priority="25"/>
  </conditionalFormatting>
  <conditionalFormatting sqref="C102">
    <cfRule type="duplicateValues" dxfId="1133" priority="26"/>
  </conditionalFormatting>
  <conditionalFormatting sqref="C102">
    <cfRule type="duplicateValues" dxfId="1132" priority="27"/>
  </conditionalFormatting>
  <conditionalFormatting sqref="C216">
    <cfRule type="duplicateValues" dxfId="1131" priority="22"/>
  </conditionalFormatting>
  <conditionalFormatting sqref="C216">
    <cfRule type="duplicateValues" dxfId="1130" priority="23"/>
  </conditionalFormatting>
  <conditionalFormatting sqref="C216">
    <cfRule type="duplicateValues" dxfId="1129" priority="24"/>
  </conditionalFormatting>
  <conditionalFormatting sqref="C225">
    <cfRule type="duplicateValues" dxfId="1128" priority="19"/>
  </conditionalFormatting>
  <conditionalFormatting sqref="C225">
    <cfRule type="duplicateValues" dxfId="1127" priority="20"/>
  </conditionalFormatting>
  <conditionalFormatting sqref="C225">
    <cfRule type="duplicateValues" dxfId="1126" priority="21"/>
  </conditionalFormatting>
  <conditionalFormatting sqref="C357">
    <cfRule type="duplicateValues" dxfId="1125" priority="16"/>
  </conditionalFormatting>
  <conditionalFormatting sqref="C357">
    <cfRule type="duplicateValues" dxfId="1124" priority="17"/>
  </conditionalFormatting>
  <conditionalFormatting sqref="C357">
    <cfRule type="duplicateValues" dxfId="1123" priority="18"/>
  </conditionalFormatting>
  <conditionalFormatting sqref="C62:C69 C240:C294 C179:C215 C226:C238 C296:C356 C19:C45 C55:C59 C47:C53 C71:C100 C103:C173 C176:C177 C217:C224 C358:C431">
    <cfRule type="duplicateValues" dxfId="1122" priority="11361"/>
  </conditionalFormatting>
  <conditionalFormatting sqref="C62:C69 C240:C294 C179:C215 C226:C238 C296:C356 C2:C45 C55:C59 C47:C53 C71:C100 C103:C173 C176:C177 C217:C224 C358:C431">
    <cfRule type="duplicateValues" dxfId="1121" priority="11374"/>
  </conditionalFormatting>
  <conditionalFormatting sqref="C483">
    <cfRule type="duplicateValues" dxfId="1120" priority="13"/>
  </conditionalFormatting>
  <conditionalFormatting sqref="C483">
    <cfRule type="duplicateValues" dxfId="1119" priority="14"/>
  </conditionalFormatting>
  <conditionalFormatting sqref="C483">
    <cfRule type="duplicateValues" dxfId="1118" priority="15"/>
  </conditionalFormatting>
  <conditionalFormatting sqref="C557">
    <cfRule type="duplicateValues" dxfId="1117" priority="10"/>
  </conditionalFormatting>
  <conditionalFormatting sqref="C557">
    <cfRule type="duplicateValues" dxfId="1116" priority="11"/>
  </conditionalFormatting>
  <conditionalFormatting sqref="C557">
    <cfRule type="duplicateValues" dxfId="1115" priority="12"/>
  </conditionalFormatting>
  <conditionalFormatting sqref="C593:C603">
    <cfRule type="duplicateValues" dxfId="1114" priority="7"/>
  </conditionalFormatting>
  <conditionalFormatting sqref="C593:C603">
    <cfRule type="duplicateValues" dxfId="1113" priority="8"/>
  </conditionalFormatting>
  <conditionalFormatting sqref="C593:C603">
    <cfRule type="duplicateValues" dxfId="1112" priority="9"/>
  </conditionalFormatting>
  <conditionalFormatting sqref="C670">
    <cfRule type="duplicateValues" dxfId="1111" priority="4"/>
  </conditionalFormatting>
  <conditionalFormatting sqref="C670">
    <cfRule type="duplicateValues" dxfId="1110" priority="5"/>
  </conditionalFormatting>
  <conditionalFormatting sqref="C670">
    <cfRule type="duplicateValues" dxfId="1109" priority="6"/>
  </conditionalFormatting>
  <conditionalFormatting sqref="C694">
    <cfRule type="duplicateValues" dxfId="1108" priority="1"/>
  </conditionalFormatting>
  <conditionalFormatting sqref="C694">
    <cfRule type="duplicateValues" dxfId="1107" priority="2"/>
  </conditionalFormatting>
  <conditionalFormatting sqref="C694">
    <cfRule type="duplicateValues" dxfId="1106" priority="3"/>
  </conditionalFormatting>
  <conditionalFormatting sqref="C695:C701 C671:C693 C604:C669 C558:C592 C484:C556 C433:C482">
    <cfRule type="duplicateValues" dxfId="1105" priority="11403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5"/>
  </conditionalFormatting>
  <conditionalFormatting sqref="C2:C3">
    <cfRule type="duplicateValues" dxfId="1103" priority="73"/>
    <cfRule type="duplicateValues" dxfId="1102" priority="74"/>
  </conditionalFormatting>
  <conditionalFormatting sqref="C3">
    <cfRule type="duplicateValues" dxfId="1101" priority="72"/>
  </conditionalFormatting>
  <conditionalFormatting sqref="C3">
    <cfRule type="duplicateValues" dxfId="1100" priority="70"/>
    <cfRule type="duplicateValues" dxfId="1099" priority="71"/>
  </conditionalFormatting>
  <conditionalFormatting sqref="C11">
    <cfRule type="duplicateValues" dxfId="1098" priority="69"/>
  </conditionalFormatting>
  <conditionalFormatting sqref="C11">
    <cfRule type="duplicateValues" dxfId="1097" priority="68"/>
  </conditionalFormatting>
  <conditionalFormatting sqref="C11">
    <cfRule type="duplicateValues" dxfId="1096" priority="67"/>
  </conditionalFormatting>
  <conditionalFormatting sqref="C11">
    <cfRule type="duplicateValues" dxfId="1095" priority="76"/>
    <cfRule type="duplicateValues" dxfId="1094" priority="77"/>
  </conditionalFormatting>
  <conditionalFormatting sqref="C11">
    <cfRule type="duplicateValues" dxfId="1093" priority="78"/>
  </conditionalFormatting>
  <conditionalFormatting sqref="C10">
    <cfRule type="duplicateValues" dxfId="1092" priority="79"/>
  </conditionalFormatting>
  <conditionalFormatting sqref="C12:C65536 C2:C9">
    <cfRule type="duplicateValues" dxfId="1091" priority="81"/>
  </conditionalFormatting>
  <conditionalFormatting sqref="C2:C4">
    <cfRule type="duplicateValues" dxfId="1090" priority="11329"/>
  </conditionalFormatting>
  <conditionalFormatting sqref="C4">
    <cfRule type="duplicateValues" dxfId="1089" priority="11330"/>
  </conditionalFormatting>
  <conditionalFormatting sqref="C4">
    <cfRule type="duplicateValues" dxfId="1088" priority="11331"/>
    <cfRule type="duplicateValues" dxfId="1087" priority="11332"/>
  </conditionalFormatting>
  <conditionalFormatting sqref="C5:C9">
    <cfRule type="duplicateValues" dxfId="1086" priority="11361"/>
  </conditionalFormatting>
  <conditionalFormatting sqref="C2:C9">
    <cfRule type="duplicateValues" dxfId="1085" priority="11362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62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64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60"/>
  </conditionalFormatting>
  <conditionalFormatting sqref="C2:C3">
    <cfRule type="duplicateValues" dxfId="1083" priority="158"/>
    <cfRule type="duplicateValues" dxfId="1082" priority="159"/>
  </conditionalFormatting>
  <conditionalFormatting sqref="C3">
    <cfRule type="duplicateValues" dxfId="1081" priority="157"/>
  </conditionalFormatting>
  <conditionalFormatting sqref="C3">
    <cfRule type="duplicateValues" dxfId="1080" priority="155"/>
    <cfRule type="duplicateValues" dxfId="1079" priority="156"/>
  </conditionalFormatting>
  <conditionalFormatting sqref="C706">
    <cfRule type="duplicateValues" dxfId="1078" priority="154"/>
  </conditionalFormatting>
  <conditionalFormatting sqref="C706">
    <cfRule type="duplicateValues" dxfId="1077" priority="153"/>
  </conditionalFormatting>
  <conditionalFormatting sqref="C706">
    <cfRule type="duplicateValues" dxfId="1076" priority="152"/>
  </conditionalFormatting>
  <conditionalFormatting sqref="C706">
    <cfRule type="duplicateValues" dxfId="1075" priority="161"/>
    <cfRule type="duplicateValues" dxfId="1074" priority="162"/>
  </conditionalFormatting>
  <conditionalFormatting sqref="C706">
    <cfRule type="duplicateValues" dxfId="1073" priority="163"/>
  </conditionalFormatting>
  <conditionalFormatting sqref="C87:C88">
    <cfRule type="duplicateValues" dxfId="1072" priority="149"/>
  </conditionalFormatting>
  <conditionalFormatting sqref="C87:C88">
    <cfRule type="duplicateValues" dxfId="1071" priority="150"/>
  </conditionalFormatting>
  <conditionalFormatting sqref="C87:C88">
    <cfRule type="duplicateValues" dxfId="1070" priority="151"/>
  </conditionalFormatting>
  <conditionalFormatting sqref="C705">
    <cfRule type="duplicateValues" dxfId="1069" priority="164"/>
  </conditionalFormatting>
  <conditionalFormatting sqref="C318">
    <cfRule type="duplicateValues" dxfId="1068" priority="146"/>
  </conditionalFormatting>
  <conditionalFormatting sqref="C318">
    <cfRule type="duplicateValues" dxfId="1067" priority="147"/>
  </conditionalFormatting>
  <conditionalFormatting sqref="C318">
    <cfRule type="duplicateValues" dxfId="1066" priority="148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1065" priority="165"/>
  </conditionalFormatting>
  <conditionalFormatting sqref="C225">
    <cfRule type="duplicateValues" dxfId="1064" priority="143"/>
  </conditionalFormatting>
  <conditionalFormatting sqref="C225">
    <cfRule type="duplicateValues" dxfId="1063" priority="144"/>
  </conditionalFormatting>
  <conditionalFormatting sqref="C225">
    <cfRule type="duplicateValues" dxfId="1062" priority="145"/>
  </conditionalFormatting>
  <conditionalFormatting sqref="C23:C25 C2:C21">
    <cfRule type="duplicateValues" dxfId="1061" priority="167"/>
  </conditionalFormatting>
  <conditionalFormatting sqref="C23:C25 C4:C21">
    <cfRule type="duplicateValues" dxfId="1060" priority="168"/>
  </conditionalFormatting>
  <conditionalFormatting sqref="C23:C25 C4:C21">
    <cfRule type="duplicateValues" dxfId="1059" priority="169"/>
    <cfRule type="duplicateValues" dxfId="1058" priority="170"/>
  </conditionalFormatting>
  <conditionalFormatting sqref="C81">
    <cfRule type="duplicateValues" dxfId="1057" priority="137"/>
  </conditionalFormatting>
  <conditionalFormatting sqref="C81">
    <cfRule type="duplicateValues" dxfId="1056" priority="138"/>
  </conditionalFormatting>
  <conditionalFormatting sqref="C81">
    <cfRule type="duplicateValues" dxfId="1055" priority="139"/>
  </conditionalFormatting>
  <conditionalFormatting sqref="C74">
    <cfRule type="duplicateValues" dxfId="1054" priority="134"/>
  </conditionalFormatting>
  <conditionalFormatting sqref="C74">
    <cfRule type="duplicateValues" dxfId="1053" priority="135"/>
  </conditionalFormatting>
  <conditionalFormatting sqref="C74">
    <cfRule type="duplicateValues" dxfId="1052" priority="136"/>
  </conditionalFormatting>
  <conditionalFormatting sqref="C97">
    <cfRule type="duplicateValues" dxfId="1051" priority="131"/>
  </conditionalFormatting>
  <conditionalFormatting sqref="C97">
    <cfRule type="duplicateValues" dxfId="1050" priority="132"/>
  </conditionalFormatting>
  <conditionalFormatting sqref="C97">
    <cfRule type="duplicateValues" dxfId="1049" priority="133"/>
  </conditionalFormatting>
  <conditionalFormatting sqref="C221">
    <cfRule type="duplicateValues" dxfId="1048" priority="125"/>
  </conditionalFormatting>
  <conditionalFormatting sqref="C221">
    <cfRule type="duplicateValues" dxfId="1047" priority="126"/>
  </conditionalFormatting>
  <conditionalFormatting sqref="C221">
    <cfRule type="duplicateValues" dxfId="1046" priority="127"/>
  </conditionalFormatting>
  <conditionalFormatting sqref="C222">
    <cfRule type="duplicateValues" dxfId="1045" priority="122"/>
  </conditionalFormatting>
  <conditionalFormatting sqref="C222">
    <cfRule type="duplicateValues" dxfId="1044" priority="123"/>
  </conditionalFormatting>
  <conditionalFormatting sqref="C222">
    <cfRule type="duplicateValues" dxfId="1043" priority="124"/>
  </conditionalFormatting>
  <conditionalFormatting sqref="C287">
    <cfRule type="duplicateValues" dxfId="1042" priority="116"/>
  </conditionalFormatting>
  <conditionalFormatting sqref="C287">
    <cfRule type="duplicateValues" dxfId="1041" priority="117"/>
  </conditionalFormatting>
  <conditionalFormatting sqref="C287">
    <cfRule type="duplicateValues" dxfId="1040" priority="118"/>
  </conditionalFormatting>
  <conditionalFormatting sqref="C296">
    <cfRule type="duplicateValues" dxfId="1039" priority="113"/>
  </conditionalFormatting>
  <conditionalFormatting sqref="C296">
    <cfRule type="duplicateValues" dxfId="1038" priority="114"/>
  </conditionalFormatting>
  <conditionalFormatting sqref="C296">
    <cfRule type="duplicateValues" dxfId="1037" priority="115"/>
  </conditionalFormatting>
  <conditionalFormatting sqref="C22">
    <cfRule type="duplicateValues" dxfId="1036" priority="92"/>
  </conditionalFormatting>
  <conditionalFormatting sqref="C22">
    <cfRule type="duplicateValues" dxfId="1035" priority="93"/>
  </conditionalFormatting>
  <conditionalFormatting sqref="C22">
    <cfRule type="duplicateValues" dxfId="1034" priority="94"/>
  </conditionalFormatting>
  <conditionalFormatting sqref="C65">
    <cfRule type="duplicateValues" dxfId="1033" priority="89"/>
  </conditionalFormatting>
  <conditionalFormatting sqref="C65">
    <cfRule type="duplicateValues" dxfId="1032" priority="90"/>
  </conditionalFormatting>
  <conditionalFormatting sqref="C65">
    <cfRule type="duplicateValues" dxfId="1031" priority="91"/>
  </conditionalFormatting>
  <conditionalFormatting sqref="C137">
    <cfRule type="duplicateValues" dxfId="1030" priority="83"/>
  </conditionalFormatting>
  <conditionalFormatting sqref="C137">
    <cfRule type="duplicateValues" dxfId="1029" priority="84"/>
  </conditionalFormatting>
  <conditionalFormatting sqref="C137">
    <cfRule type="duplicateValues" dxfId="1028" priority="85"/>
  </conditionalFormatting>
  <conditionalFormatting sqref="C138">
    <cfRule type="duplicateValues" dxfId="1027" priority="77"/>
  </conditionalFormatting>
  <conditionalFormatting sqref="C138">
    <cfRule type="duplicateValues" dxfId="1026" priority="78"/>
  </conditionalFormatting>
  <conditionalFormatting sqref="C138">
    <cfRule type="duplicateValues" dxfId="1025" priority="79"/>
  </conditionalFormatting>
  <conditionalFormatting sqref="C138">
    <cfRule type="duplicateValues" dxfId="1024" priority="80"/>
    <cfRule type="duplicateValues" dxfId="1023" priority="81"/>
  </conditionalFormatting>
  <conditionalFormatting sqref="C138">
    <cfRule type="duplicateValues" dxfId="1022" priority="82"/>
  </conditionalFormatting>
  <conditionalFormatting sqref="C197">
    <cfRule type="duplicateValues" dxfId="1021" priority="74"/>
  </conditionalFormatting>
  <conditionalFormatting sqref="C197">
    <cfRule type="duplicateValues" dxfId="1020" priority="75"/>
  </conditionalFormatting>
  <conditionalFormatting sqref="C197">
    <cfRule type="duplicateValues" dxfId="1019" priority="76"/>
  </conditionalFormatting>
  <conditionalFormatting sqref="C247">
    <cfRule type="duplicateValues" dxfId="1018" priority="71"/>
  </conditionalFormatting>
  <conditionalFormatting sqref="C247">
    <cfRule type="duplicateValues" dxfId="1017" priority="72"/>
  </conditionalFormatting>
  <conditionalFormatting sqref="C247">
    <cfRule type="duplicateValues" dxfId="1016" priority="73"/>
  </conditionalFormatting>
  <conditionalFormatting sqref="C280">
    <cfRule type="duplicateValues" dxfId="1015" priority="68"/>
  </conditionalFormatting>
  <conditionalFormatting sqref="C280">
    <cfRule type="duplicateValues" dxfId="1014" priority="69"/>
  </conditionalFormatting>
  <conditionalFormatting sqref="C280">
    <cfRule type="duplicateValues" dxfId="1013" priority="70"/>
  </conditionalFormatting>
  <conditionalFormatting sqref="C309">
    <cfRule type="duplicateValues" dxfId="1012" priority="65"/>
  </conditionalFormatting>
  <conditionalFormatting sqref="C309">
    <cfRule type="duplicateValues" dxfId="1011" priority="66"/>
  </conditionalFormatting>
  <conditionalFormatting sqref="C309">
    <cfRule type="duplicateValues" dxfId="1010" priority="67"/>
  </conditionalFormatting>
  <conditionalFormatting sqref="C327">
    <cfRule type="duplicateValues" dxfId="1009" priority="62"/>
  </conditionalFormatting>
  <conditionalFormatting sqref="C327">
    <cfRule type="duplicateValues" dxfId="1008" priority="63"/>
  </conditionalFormatting>
  <conditionalFormatting sqref="C327">
    <cfRule type="duplicateValues" dxfId="1007" priority="64"/>
  </conditionalFormatting>
  <conditionalFormatting sqref="M159">
    <cfRule type="duplicateValues" dxfId="1006" priority="59"/>
  </conditionalFormatting>
  <conditionalFormatting sqref="M159">
    <cfRule type="duplicateValues" dxfId="1005" priority="60"/>
  </conditionalFormatting>
  <conditionalFormatting sqref="M159">
    <cfRule type="duplicateValues" dxfId="1004" priority="61"/>
  </conditionalFormatting>
  <conditionalFormatting sqref="M153">
    <cfRule type="duplicateValues" dxfId="1003" priority="56"/>
  </conditionalFormatting>
  <conditionalFormatting sqref="M153">
    <cfRule type="duplicateValues" dxfId="1002" priority="57"/>
  </conditionalFormatting>
  <conditionalFormatting sqref="M153">
    <cfRule type="duplicateValues" dxfId="1001" priority="58"/>
  </conditionalFormatting>
  <conditionalFormatting sqref="M156">
    <cfRule type="duplicateValues" dxfId="1000" priority="53"/>
  </conditionalFormatting>
  <conditionalFormatting sqref="M156">
    <cfRule type="duplicateValues" dxfId="999" priority="54"/>
  </conditionalFormatting>
  <conditionalFormatting sqref="M156">
    <cfRule type="duplicateValues" dxfId="998" priority="55"/>
  </conditionalFormatting>
  <conditionalFormatting sqref="M208">
    <cfRule type="duplicateValues" dxfId="997" priority="50"/>
  </conditionalFormatting>
  <conditionalFormatting sqref="M208">
    <cfRule type="duplicateValues" dxfId="996" priority="51"/>
  </conditionalFormatting>
  <conditionalFormatting sqref="M208">
    <cfRule type="duplicateValues" dxfId="995" priority="52"/>
  </conditionalFormatting>
  <conditionalFormatting sqref="M260">
    <cfRule type="duplicateValues" dxfId="994" priority="47"/>
  </conditionalFormatting>
  <conditionalFormatting sqref="M260">
    <cfRule type="duplicateValues" dxfId="993" priority="48"/>
  </conditionalFormatting>
  <conditionalFormatting sqref="M260">
    <cfRule type="duplicateValues" dxfId="992" priority="49"/>
  </conditionalFormatting>
  <conditionalFormatting sqref="C703:C704 C619:C633 C522:C542 C452:C493 C340:C388 C426:C450 C635:C648">
    <cfRule type="duplicateValues" dxfId="991" priority="11708"/>
  </conditionalFormatting>
  <conditionalFormatting sqref="C319:C326 C89:C96 C226:C246 C297:C308 C26:C64 C82:C86 C75:C80 C98:C136 C139:C196 C223:C224 C288:C295 C66:C73 C198:C220 C248:C279 C281:C286 C310:C317 C328:C339">
    <cfRule type="duplicateValues" dxfId="990" priority="11709"/>
  </conditionalFormatting>
  <conditionalFormatting sqref="C319:C326 C89:C96 C226:C246 C297:C308 C2:C21 C82:C86 C75:C80 C98:C136 C139:C196 C223:C224 C288:C295 C23:C64 C66:C73 C198:C220 C248:C279 C281:C286 C310:C317 C328:C339">
    <cfRule type="duplicateValues" dxfId="989" priority="11726"/>
  </conditionalFormatting>
  <conditionalFormatting sqref="M149">
    <cfRule type="duplicateValues" dxfId="988" priority="44"/>
  </conditionalFormatting>
  <conditionalFormatting sqref="M149">
    <cfRule type="duplicateValues" dxfId="987" priority="45"/>
  </conditionalFormatting>
  <conditionalFormatting sqref="M149">
    <cfRule type="duplicateValues" dxfId="986" priority="46"/>
  </conditionalFormatting>
  <conditionalFormatting sqref="M140">
    <cfRule type="duplicateValues" dxfId="985" priority="41"/>
  </conditionalFormatting>
  <conditionalFormatting sqref="M140">
    <cfRule type="duplicateValues" dxfId="984" priority="42"/>
  </conditionalFormatting>
  <conditionalFormatting sqref="M140">
    <cfRule type="duplicateValues" dxfId="983" priority="43"/>
  </conditionalFormatting>
  <conditionalFormatting sqref="M210">
    <cfRule type="duplicateValues" dxfId="982" priority="38"/>
  </conditionalFormatting>
  <conditionalFormatting sqref="M210">
    <cfRule type="duplicateValues" dxfId="981" priority="39"/>
  </conditionalFormatting>
  <conditionalFormatting sqref="M210">
    <cfRule type="duplicateValues" dxfId="980" priority="40"/>
  </conditionalFormatting>
  <conditionalFormatting sqref="C390:C395">
    <cfRule type="duplicateValues" dxfId="979" priority="34"/>
  </conditionalFormatting>
  <conditionalFormatting sqref="C396:C425">
    <cfRule type="duplicateValues" dxfId="978" priority="31"/>
  </conditionalFormatting>
  <conditionalFormatting sqref="C396:C425">
    <cfRule type="duplicateValues" dxfId="977" priority="32"/>
  </conditionalFormatting>
  <conditionalFormatting sqref="C396:C425">
    <cfRule type="duplicateValues" dxfId="976" priority="33"/>
  </conditionalFormatting>
  <conditionalFormatting sqref="C389">
    <cfRule type="duplicateValues" dxfId="975" priority="11746"/>
  </conditionalFormatting>
  <conditionalFormatting sqref="M262">
    <cfRule type="duplicateValues" dxfId="974" priority="28"/>
  </conditionalFormatting>
  <conditionalFormatting sqref="M262">
    <cfRule type="duplicateValues" dxfId="973" priority="29"/>
  </conditionalFormatting>
  <conditionalFormatting sqref="M262">
    <cfRule type="duplicateValues" dxfId="972" priority="30"/>
  </conditionalFormatting>
  <conditionalFormatting sqref="C451">
    <cfRule type="duplicateValues" dxfId="971" priority="27"/>
  </conditionalFormatting>
  <conditionalFormatting sqref="M251">
    <cfRule type="duplicateValues" dxfId="970" priority="23"/>
  </conditionalFormatting>
  <conditionalFormatting sqref="M251">
    <cfRule type="duplicateValues" dxfId="969" priority="24"/>
  </conditionalFormatting>
  <conditionalFormatting sqref="M251">
    <cfRule type="duplicateValues" dxfId="968" priority="25"/>
  </conditionalFormatting>
  <conditionalFormatting sqref="C520:C521 C494:C511 C513:C518">
    <cfRule type="duplicateValues" dxfId="967" priority="22"/>
  </conditionalFormatting>
  <conditionalFormatting sqref="C519">
    <cfRule type="duplicateValues" dxfId="966" priority="21"/>
  </conditionalFormatting>
  <conditionalFormatting sqref="C543">
    <cfRule type="duplicateValues" dxfId="965" priority="11847"/>
  </conditionalFormatting>
  <conditionalFormatting sqref="C512">
    <cfRule type="duplicateValues" dxfId="964" priority="15"/>
  </conditionalFormatting>
  <conditionalFormatting sqref="C567">
    <cfRule type="duplicateValues" dxfId="963" priority="14"/>
  </conditionalFormatting>
  <conditionalFormatting sqref="M567">
    <cfRule type="duplicateValues" dxfId="962" priority="13"/>
  </conditionalFormatting>
  <conditionalFormatting sqref="C577">
    <cfRule type="duplicateValues" dxfId="961" priority="11871"/>
  </conditionalFormatting>
  <conditionalFormatting sqref="C565">
    <cfRule type="duplicateValues" dxfId="960" priority="12"/>
  </conditionalFormatting>
  <conditionalFormatting sqref="C596">
    <cfRule type="duplicateValues" dxfId="959" priority="11"/>
  </conditionalFormatting>
  <conditionalFormatting sqref="C614:C618">
    <cfRule type="duplicateValues" dxfId="958" priority="10"/>
  </conditionalFormatting>
  <conditionalFormatting sqref="C568:C576 C544:C564 C566">
    <cfRule type="duplicateValues" dxfId="957" priority="11895"/>
  </conditionalFormatting>
  <conditionalFormatting sqref="C597:C613 C578:C595">
    <cfRule type="duplicateValues" dxfId="956" priority="11919"/>
  </conditionalFormatting>
  <conditionalFormatting sqref="C667">
    <cfRule type="duplicateValues" dxfId="955" priority="5"/>
  </conditionalFormatting>
  <conditionalFormatting sqref="C634">
    <cfRule type="duplicateValues" dxfId="954" priority="4"/>
  </conditionalFormatting>
  <conditionalFormatting sqref="C658">
    <cfRule type="duplicateValues" dxfId="953" priority="3"/>
  </conditionalFormatting>
  <conditionalFormatting sqref="C659:C666 C649:C657 C668:C693 C700:C702">
    <cfRule type="duplicateValues" dxfId="952" priority="12018"/>
  </conditionalFormatting>
  <conditionalFormatting sqref="C694:C698">
    <cfRule type="duplicateValues" dxfId="951" priority="1"/>
  </conditionalFormatting>
  <conditionalFormatting sqref="C699">
    <cfRule type="duplicateValues" dxfId="950" priority="2"/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7"/>
  </conditionalFormatting>
  <conditionalFormatting sqref="C2:C3">
    <cfRule type="duplicateValues" dxfId="948" priority="105"/>
    <cfRule type="duplicateValues" dxfId="947" priority="106"/>
  </conditionalFormatting>
  <conditionalFormatting sqref="C3">
    <cfRule type="duplicateValues" dxfId="946" priority="104"/>
  </conditionalFormatting>
  <conditionalFormatting sqref="C3">
    <cfRule type="duplicateValues" dxfId="945" priority="102"/>
    <cfRule type="duplicateValues" dxfId="944" priority="103"/>
  </conditionalFormatting>
  <conditionalFormatting sqref="C209">
    <cfRule type="duplicateValues" dxfId="943" priority="101"/>
  </conditionalFormatting>
  <conditionalFormatting sqref="C209">
    <cfRule type="duplicateValues" dxfId="942" priority="100"/>
  </conditionalFormatting>
  <conditionalFormatting sqref="C209">
    <cfRule type="duplicateValues" dxfId="941" priority="99"/>
  </conditionalFormatting>
  <conditionalFormatting sqref="C209">
    <cfRule type="duplicateValues" dxfId="940" priority="108"/>
    <cfRule type="duplicateValues" dxfId="939" priority="109"/>
  </conditionalFormatting>
  <conditionalFormatting sqref="C209">
    <cfRule type="duplicateValues" dxfId="938" priority="110"/>
  </conditionalFormatting>
  <conditionalFormatting sqref="C208">
    <cfRule type="duplicateValues" dxfId="937" priority="111"/>
  </conditionalFormatting>
  <conditionalFormatting sqref="C210:C65536 C2:C5">
    <cfRule type="duplicateValues" dxfId="936" priority="112"/>
  </conditionalFormatting>
  <conditionalFormatting sqref="C56:C61">
    <cfRule type="duplicateValues" dxfId="935" priority="14"/>
  </conditionalFormatting>
  <conditionalFormatting sqref="C62:C91">
    <cfRule type="duplicateValues" dxfId="934" priority="11"/>
  </conditionalFormatting>
  <conditionalFormatting sqref="C62:C91">
    <cfRule type="duplicateValues" dxfId="933" priority="12"/>
  </conditionalFormatting>
  <conditionalFormatting sqref="C62:C91">
    <cfRule type="duplicateValues" dxfId="932" priority="13"/>
  </conditionalFormatting>
  <conditionalFormatting sqref="C55">
    <cfRule type="duplicateValues" dxfId="931" priority="120"/>
  </conditionalFormatting>
  <conditionalFormatting sqref="C117">
    <cfRule type="duplicateValues" dxfId="930" priority="7"/>
  </conditionalFormatting>
  <conditionalFormatting sqref="C186:C187 C160:C184">
    <cfRule type="duplicateValues" dxfId="929" priority="3"/>
  </conditionalFormatting>
  <conditionalFormatting sqref="C185">
    <cfRule type="duplicateValues" dxfId="928" priority="2"/>
  </conditionalFormatting>
  <conditionalFormatting sqref="C188:C207 C118:C159 C6:C54 C92:C116">
    <cfRule type="duplicateValues" dxfId="927" priority="11799"/>
  </conditionalFormatting>
  <conditionalFormatting sqref="C2:C4">
    <cfRule type="duplicateValues" dxfId="926" priority="11802"/>
  </conditionalFormatting>
  <conditionalFormatting sqref="C4">
    <cfRule type="duplicateValues" dxfId="925" priority="11803"/>
  </conditionalFormatting>
  <conditionalFormatting sqref="C4">
    <cfRule type="duplicateValues" dxfId="924" priority="11804"/>
    <cfRule type="duplicateValues" dxfId="923" priority="11805"/>
  </conditionalFormatting>
  <conditionalFormatting sqref="C5">
    <cfRule type="duplicateValues" dxfId="922" priority="11806"/>
  </conditionalFormatting>
  <conditionalFormatting sqref="C2:C5">
    <cfRule type="duplicateValues" dxfId="921" priority="11807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62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64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</conditionalFormatting>
  <conditionalFormatting sqref="C2:C3">
    <cfRule type="duplicateValues" dxfId="919" priority="104"/>
    <cfRule type="duplicateValues" dxfId="918" priority="105"/>
  </conditionalFormatting>
  <conditionalFormatting sqref="C3">
    <cfRule type="duplicateValues" dxfId="917" priority="103"/>
  </conditionalFormatting>
  <conditionalFormatting sqref="C3">
    <cfRule type="duplicateValues" dxfId="916" priority="101"/>
    <cfRule type="duplicateValues" dxfId="915" priority="102"/>
  </conditionalFormatting>
  <conditionalFormatting sqref="C340">
    <cfRule type="duplicateValues" dxfId="914" priority="100"/>
  </conditionalFormatting>
  <conditionalFormatting sqref="C340">
    <cfRule type="duplicateValues" dxfId="913" priority="99"/>
  </conditionalFormatting>
  <conditionalFormatting sqref="C340">
    <cfRule type="duplicateValues" dxfId="912" priority="98"/>
  </conditionalFormatting>
  <conditionalFormatting sqref="C340">
    <cfRule type="duplicateValues" dxfId="911" priority="107"/>
    <cfRule type="duplicateValues" dxfId="910" priority="108"/>
  </conditionalFormatting>
  <conditionalFormatting sqref="C340">
    <cfRule type="duplicateValues" dxfId="909" priority="109"/>
  </conditionalFormatting>
  <conditionalFormatting sqref="C87:C88">
    <cfRule type="duplicateValues" dxfId="908" priority="95"/>
  </conditionalFormatting>
  <conditionalFormatting sqref="C87:C88">
    <cfRule type="duplicateValues" dxfId="907" priority="96"/>
  </conditionalFormatting>
  <conditionalFormatting sqref="C87:C88">
    <cfRule type="duplicateValues" dxfId="906" priority="97"/>
  </conditionalFormatting>
  <conditionalFormatting sqref="C339">
    <cfRule type="duplicateValues" dxfId="905" priority="110"/>
  </conditionalFormatting>
  <conditionalFormatting sqref="C318">
    <cfRule type="duplicateValues" dxfId="904" priority="92"/>
  </conditionalFormatting>
  <conditionalFormatting sqref="C318">
    <cfRule type="duplicateValues" dxfId="903" priority="93"/>
  </conditionalFormatting>
  <conditionalFormatting sqref="C318">
    <cfRule type="duplicateValues" dxfId="902" priority="94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901" priority="111"/>
  </conditionalFormatting>
  <conditionalFormatting sqref="C225">
    <cfRule type="duplicateValues" dxfId="900" priority="89"/>
  </conditionalFormatting>
  <conditionalFormatting sqref="C225">
    <cfRule type="duplicateValues" dxfId="899" priority="90"/>
  </conditionalFormatting>
  <conditionalFormatting sqref="C225">
    <cfRule type="duplicateValues" dxfId="898" priority="91"/>
  </conditionalFormatting>
  <conditionalFormatting sqref="C23:C25 C2:C21">
    <cfRule type="duplicateValues" dxfId="897" priority="112"/>
  </conditionalFormatting>
  <conditionalFormatting sqref="C23:C25 C4:C21">
    <cfRule type="duplicateValues" dxfId="896" priority="113"/>
  </conditionalFormatting>
  <conditionalFormatting sqref="C23:C25 C4:C21">
    <cfRule type="duplicateValues" dxfId="895" priority="114"/>
    <cfRule type="duplicateValues" dxfId="894" priority="115"/>
  </conditionalFormatting>
  <conditionalFormatting sqref="C81">
    <cfRule type="duplicateValues" dxfId="893" priority="86"/>
  </conditionalFormatting>
  <conditionalFormatting sqref="C81">
    <cfRule type="duplicateValues" dxfId="892" priority="87"/>
  </conditionalFormatting>
  <conditionalFormatting sqref="C81">
    <cfRule type="duplicateValues" dxfId="891" priority="88"/>
  </conditionalFormatting>
  <conditionalFormatting sqref="C74">
    <cfRule type="duplicateValues" dxfId="890" priority="83"/>
  </conditionalFormatting>
  <conditionalFormatting sqref="C74">
    <cfRule type="duplicateValues" dxfId="889" priority="84"/>
  </conditionalFormatting>
  <conditionalFormatting sqref="C74">
    <cfRule type="duplicateValues" dxfId="888" priority="85"/>
  </conditionalFormatting>
  <conditionalFormatting sqref="C97">
    <cfRule type="duplicateValues" dxfId="887" priority="80"/>
  </conditionalFormatting>
  <conditionalFormatting sqref="C97">
    <cfRule type="duplicateValues" dxfId="886" priority="81"/>
  </conditionalFormatting>
  <conditionalFormatting sqref="C97">
    <cfRule type="duplicateValues" dxfId="885" priority="82"/>
  </conditionalFormatting>
  <conditionalFormatting sqref="C221">
    <cfRule type="duplicateValues" dxfId="884" priority="77"/>
  </conditionalFormatting>
  <conditionalFormatting sqref="C221">
    <cfRule type="duplicateValues" dxfId="883" priority="78"/>
  </conditionalFormatting>
  <conditionalFormatting sqref="C221">
    <cfRule type="duplicateValues" dxfId="882" priority="79"/>
  </conditionalFormatting>
  <conditionalFormatting sqref="C222">
    <cfRule type="duplicateValues" dxfId="881" priority="74"/>
  </conditionalFormatting>
  <conditionalFormatting sqref="C222">
    <cfRule type="duplicateValues" dxfId="880" priority="75"/>
  </conditionalFormatting>
  <conditionalFormatting sqref="C222">
    <cfRule type="duplicateValues" dxfId="879" priority="76"/>
  </conditionalFormatting>
  <conditionalFormatting sqref="C287">
    <cfRule type="duplicateValues" dxfId="878" priority="71"/>
  </conditionalFormatting>
  <conditionalFormatting sqref="C287">
    <cfRule type="duplicateValues" dxfId="877" priority="72"/>
  </conditionalFormatting>
  <conditionalFormatting sqref="C287">
    <cfRule type="duplicateValues" dxfId="876" priority="73"/>
  </conditionalFormatting>
  <conditionalFormatting sqref="C296">
    <cfRule type="duplicateValues" dxfId="875" priority="68"/>
  </conditionalFormatting>
  <conditionalFormatting sqref="C296">
    <cfRule type="duplicateValues" dxfId="874" priority="69"/>
  </conditionalFormatting>
  <conditionalFormatting sqref="C296">
    <cfRule type="duplicateValues" dxfId="873" priority="70"/>
  </conditionalFormatting>
  <conditionalFormatting sqref="C22">
    <cfRule type="duplicateValues" dxfId="872" priority="65"/>
  </conditionalFormatting>
  <conditionalFormatting sqref="C22">
    <cfRule type="duplicateValues" dxfId="871" priority="66"/>
  </conditionalFormatting>
  <conditionalFormatting sqref="C22">
    <cfRule type="duplicateValues" dxfId="870" priority="67"/>
  </conditionalFormatting>
  <conditionalFormatting sqref="C65">
    <cfRule type="duplicateValues" dxfId="869" priority="62"/>
  </conditionalFormatting>
  <conditionalFormatting sqref="C65">
    <cfRule type="duplicateValues" dxfId="868" priority="63"/>
  </conditionalFormatting>
  <conditionalFormatting sqref="C65">
    <cfRule type="duplicateValues" dxfId="867" priority="64"/>
  </conditionalFormatting>
  <conditionalFormatting sqref="C137">
    <cfRule type="duplicateValues" dxfId="866" priority="59"/>
  </conditionalFormatting>
  <conditionalFormatting sqref="C137">
    <cfRule type="duplicateValues" dxfId="865" priority="60"/>
  </conditionalFormatting>
  <conditionalFormatting sqref="C137">
    <cfRule type="duplicateValues" dxfId="864" priority="61"/>
  </conditionalFormatting>
  <conditionalFormatting sqref="C138">
    <cfRule type="duplicateValues" dxfId="863" priority="53"/>
  </conditionalFormatting>
  <conditionalFormatting sqref="C138">
    <cfRule type="duplicateValues" dxfId="862" priority="54"/>
  </conditionalFormatting>
  <conditionalFormatting sqref="C138">
    <cfRule type="duplicateValues" dxfId="861" priority="55"/>
  </conditionalFormatting>
  <conditionalFormatting sqref="C138">
    <cfRule type="duplicateValues" dxfId="860" priority="56"/>
    <cfRule type="duplicateValues" dxfId="859" priority="57"/>
  </conditionalFormatting>
  <conditionalFormatting sqref="C138">
    <cfRule type="duplicateValues" dxfId="858" priority="58"/>
  </conditionalFormatting>
  <conditionalFormatting sqref="C197">
    <cfRule type="duplicateValues" dxfId="857" priority="50"/>
  </conditionalFormatting>
  <conditionalFormatting sqref="C197">
    <cfRule type="duplicateValues" dxfId="856" priority="51"/>
  </conditionalFormatting>
  <conditionalFormatting sqref="C197">
    <cfRule type="duplicateValues" dxfId="855" priority="52"/>
  </conditionalFormatting>
  <conditionalFormatting sqref="C247">
    <cfRule type="duplicateValues" dxfId="854" priority="47"/>
  </conditionalFormatting>
  <conditionalFormatting sqref="C247">
    <cfRule type="duplicateValues" dxfId="853" priority="48"/>
  </conditionalFormatting>
  <conditionalFormatting sqref="C247">
    <cfRule type="duplicateValues" dxfId="852" priority="49"/>
  </conditionalFormatting>
  <conditionalFormatting sqref="C280">
    <cfRule type="duplicateValues" dxfId="851" priority="44"/>
  </conditionalFormatting>
  <conditionalFormatting sqref="C280">
    <cfRule type="duplicateValues" dxfId="850" priority="45"/>
  </conditionalFormatting>
  <conditionalFormatting sqref="C280">
    <cfRule type="duplicateValues" dxfId="849" priority="46"/>
  </conditionalFormatting>
  <conditionalFormatting sqref="C309">
    <cfRule type="duplicateValues" dxfId="848" priority="41"/>
  </conditionalFormatting>
  <conditionalFormatting sqref="C309">
    <cfRule type="duplicateValues" dxfId="847" priority="42"/>
  </conditionalFormatting>
  <conditionalFormatting sqref="C309">
    <cfRule type="duplicateValues" dxfId="846" priority="43"/>
  </conditionalFormatting>
  <conditionalFormatting sqref="C327">
    <cfRule type="duplicateValues" dxfId="845" priority="38"/>
  </conditionalFormatting>
  <conditionalFormatting sqref="C327">
    <cfRule type="duplicateValues" dxfId="844" priority="39"/>
  </conditionalFormatting>
  <conditionalFormatting sqref="C327">
    <cfRule type="duplicateValues" dxfId="843" priority="40"/>
  </conditionalFormatting>
  <conditionalFormatting sqref="M159">
    <cfRule type="duplicateValues" dxfId="842" priority="35"/>
  </conditionalFormatting>
  <conditionalFormatting sqref="M159">
    <cfRule type="duplicateValues" dxfId="841" priority="36"/>
  </conditionalFormatting>
  <conditionalFormatting sqref="M159">
    <cfRule type="duplicateValues" dxfId="840" priority="37"/>
  </conditionalFormatting>
  <conditionalFormatting sqref="M153">
    <cfRule type="duplicateValues" dxfId="839" priority="32"/>
  </conditionalFormatting>
  <conditionalFormatting sqref="M153">
    <cfRule type="duplicateValues" dxfId="838" priority="33"/>
  </conditionalFormatting>
  <conditionalFormatting sqref="M153">
    <cfRule type="duplicateValues" dxfId="837" priority="34"/>
  </conditionalFormatting>
  <conditionalFormatting sqref="M156">
    <cfRule type="duplicateValues" dxfId="836" priority="29"/>
  </conditionalFormatting>
  <conditionalFormatting sqref="M156">
    <cfRule type="duplicateValues" dxfId="835" priority="30"/>
  </conditionalFormatting>
  <conditionalFormatting sqref="M156">
    <cfRule type="duplicateValues" dxfId="834" priority="31"/>
  </conditionalFormatting>
  <conditionalFormatting sqref="M208">
    <cfRule type="duplicateValues" dxfId="833" priority="26"/>
  </conditionalFormatting>
  <conditionalFormatting sqref="M208">
    <cfRule type="duplicateValues" dxfId="832" priority="27"/>
  </conditionalFormatting>
  <conditionalFormatting sqref="M208">
    <cfRule type="duplicateValues" dxfId="831" priority="28"/>
  </conditionalFormatting>
  <conditionalFormatting sqref="M260">
    <cfRule type="duplicateValues" dxfId="830" priority="23"/>
  </conditionalFormatting>
  <conditionalFormatting sqref="M260">
    <cfRule type="duplicateValues" dxfId="829" priority="24"/>
  </conditionalFormatting>
  <conditionalFormatting sqref="M260">
    <cfRule type="duplicateValues" dxfId="828" priority="25"/>
  </conditionalFormatting>
  <conditionalFormatting sqref="M149">
    <cfRule type="duplicateValues" dxfId="827" priority="20"/>
  </conditionalFormatting>
  <conditionalFormatting sqref="M149">
    <cfRule type="duplicateValues" dxfId="826" priority="21"/>
  </conditionalFormatting>
  <conditionalFormatting sqref="M149">
    <cfRule type="duplicateValues" dxfId="825" priority="22"/>
  </conditionalFormatting>
  <conditionalFormatting sqref="M140">
    <cfRule type="duplicateValues" dxfId="824" priority="17"/>
  </conditionalFormatting>
  <conditionalFormatting sqref="M140">
    <cfRule type="duplicateValues" dxfId="823" priority="18"/>
  </conditionalFormatting>
  <conditionalFormatting sqref="M140">
    <cfRule type="duplicateValues" dxfId="822" priority="19"/>
  </conditionalFormatting>
  <conditionalFormatting sqref="M210">
    <cfRule type="duplicateValues" dxfId="821" priority="14"/>
  </conditionalFormatting>
  <conditionalFormatting sqref="M210">
    <cfRule type="duplicateValues" dxfId="820" priority="15"/>
  </conditionalFormatting>
  <conditionalFormatting sqref="M210">
    <cfRule type="duplicateValues" dxfId="819" priority="16"/>
  </conditionalFormatting>
  <conditionalFormatting sqref="M262">
    <cfRule type="duplicateValues" dxfId="818" priority="7"/>
  </conditionalFormatting>
  <conditionalFormatting sqref="M262">
    <cfRule type="duplicateValues" dxfId="817" priority="8"/>
  </conditionalFormatting>
  <conditionalFormatting sqref="M262">
    <cfRule type="duplicateValues" dxfId="816" priority="9"/>
  </conditionalFormatting>
  <conditionalFormatting sqref="C319:C326 C89:C96 C226:C246 C297:C308 C26:C64 C82:C86 C75:C80 C98:C136 C139:C196 C223:C224 C288:C295 C66:C73 C198:C220 C248:C250 C281:C286 C310:C317 C328:C338 C252:C279">
    <cfRule type="duplicateValues" dxfId="815" priority="1174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14" priority="11761"/>
  </conditionalFormatting>
  <conditionalFormatting sqref="C251">
    <cfRule type="duplicateValues" dxfId="813" priority="4"/>
  </conditionalFormatting>
  <conditionalFormatting sqref="C251">
    <cfRule type="duplicateValues" dxfId="812" priority="5"/>
  </conditionalFormatting>
  <conditionalFormatting sqref="C251">
    <cfRule type="duplicateValues" dxfId="811" priority="6"/>
  </conditionalFormatting>
  <conditionalFormatting sqref="M251">
    <cfRule type="duplicateValues" dxfId="810" priority="1"/>
  </conditionalFormatting>
  <conditionalFormatting sqref="M251">
    <cfRule type="duplicateValues" dxfId="809" priority="2"/>
  </conditionalFormatting>
  <conditionalFormatting sqref="M251">
    <cfRule type="duplicateValues" dxfId="808" priority="3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6"/>
  </conditionalFormatting>
  <conditionalFormatting sqref="C2:C3">
    <cfRule type="duplicateValues" dxfId="806" priority="64"/>
    <cfRule type="duplicateValues" dxfId="805" priority="65"/>
  </conditionalFormatting>
  <conditionalFormatting sqref="C3">
    <cfRule type="duplicateValues" dxfId="804" priority="63"/>
  </conditionalFormatting>
  <conditionalFormatting sqref="C3">
    <cfRule type="duplicateValues" dxfId="803" priority="61"/>
    <cfRule type="duplicateValues" dxfId="802" priority="62"/>
  </conditionalFormatting>
  <conditionalFormatting sqref="C287">
    <cfRule type="duplicateValues" dxfId="801" priority="60"/>
  </conditionalFormatting>
  <conditionalFormatting sqref="C287">
    <cfRule type="duplicateValues" dxfId="800" priority="59"/>
  </conditionalFormatting>
  <conditionalFormatting sqref="C287">
    <cfRule type="duplicateValues" dxfId="799" priority="58"/>
  </conditionalFormatting>
  <conditionalFormatting sqref="C287">
    <cfRule type="duplicateValues" dxfId="798" priority="67"/>
    <cfRule type="duplicateValues" dxfId="797" priority="68"/>
  </conditionalFormatting>
  <conditionalFormatting sqref="C287">
    <cfRule type="duplicateValues" dxfId="796" priority="69"/>
  </conditionalFormatting>
  <conditionalFormatting sqref="C286">
    <cfRule type="duplicateValues" dxfId="795" priority="70"/>
  </conditionalFormatting>
  <conditionalFormatting sqref="C288:C65536 C2:C16">
    <cfRule type="duplicateValues" dxfId="794" priority="71"/>
  </conditionalFormatting>
  <conditionalFormatting sqref="C17">
    <cfRule type="duplicateValues" dxfId="793" priority="72"/>
  </conditionalFormatting>
  <conditionalFormatting sqref="C68">
    <cfRule type="duplicateValues" dxfId="792" priority="13"/>
  </conditionalFormatting>
  <conditionalFormatting sqref="C68">
    <cfRule type="duplicateValues" dxfId="791" priority="14"/>
  </conditionalFormatting>
  <conditionalFormatting sqref="C68">
    <cfRule type="duplicateValues" dxfId="790" priority="15"/>
  </conditionalFormatting>
  <conditionalFormatting sqref="C142">
    <cfRule type="duplicateValues" dxfId="789" priority="10"/>
  </conditionalFormatting>
  <conditionalFormatting sqref="C142">
    <cfRule type="duplicateValues" dxfId="788" priority="11"/>
  </conditionalFormatting>
  <conditionalFormatting sqref="C142">
    <cfRule type="duplicateValues" dxfId="787" priority="12"/>
  </conditionalFormatting>
  <conditionalFormatting sqref="C178:C188">
    <cfRule type="duplicateValues" dxfId="786" priority="7"/>
  </conditionalFormatting>
  <conditionalFormatting sqref="C178:C188">
    <cfRule type="duplicateValues" dxfId="785" priority="8"/>
  </conditionalFormatting>
  <conditionalFormatting sqref="C178:C188">
    <cfRule type="duplicateValues" dxfId="784" priority="9"/>
  </conditionalFormatting>
  <conditionalFormatting sqref="C254">
    <cfRule type="duplicateValues" dxfId="783" priority="4"/>
  </conditionalFormatting>
  <conditionalFormatting sqref="C254">
    <cfRule type="duplicateValues" dxfId="782" priority="5"/>
  </conditionalFormatting>
  <conditionalFormatting sqref="C254">
    <cfRule type="duplicateValues" dxfId="781" priority="6"/>
  </conditionalFormatting>
  <conditionalFormatting sqref="C278">
    <cfRule type="duplicateValues" dxfId="780" priority="1"/>
  </conditionalFormatting>
  <conditionalFormatting sqref="C278">
    <cfRule type="duplicateValues" dxfId="779" priority="2"/>
  </conditionalFormatting>
  <conditionalFormatting sqref="C278">
    <cfRule type="duplicateValues" dxfId="778" priority="3"/>
  </conditionalFormatting>
  <conditionalFormatting sqref="C279:C285 C255:C277 C189:C253 C143:C177 C69:C141 C18:C67">
    <cfRule type="duplicateValues" dxfId="777" priority="79"/>
  </conditionalFormatting>
  <conditionalFormatting sqref="C2:C4">
    <cfRule type="duplicateValues" dxfId="776" priority="11406"/>
  </conditionalFormatting>
  <conditionalFormatting sqref="C4">
    <cfRule type="duplicateValues" dxfId="775" priority="11407"/>
  </conditionalFormatting>
  <conditionalFormatting sqref="C4">
    <cfRule type="duplicateValues" dxfId="774" priority="11408"/>
    <cfRule type="duplicateValues" dxfId="773" priority="11409"/>
  </conditionalFormatting>
  <conditionalFormatting sqref="C5:C16">
    <cfRule type="duplicateValues" dxfId="772" priority="11410"/>
  </conditionalFormatting>
  <conditionalFormatting sqref="C2:C16">
    <cfRule type="duplicateValues" dxfId="771" priority="1141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688" t="s">
        <v>2803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688"/>
      <c r="P1" s="688"/>
      <c r="Q1" s="688"/>
      <c r="R1" s="688"/>
      <c r="S1" s="688"/>
      <c r="T1" s="688"/>
      <c r="U1" s="688"/>
      <c r="V1" s="688"/>
      <c r="W1" s="688"/>
      <c r="X1" s="688"/>
      <c r="AA1" s="4"/>
    </row>
    <row r="2" spans="1:27" s="3" customFormat="1" ht="25.5" customHeight="1" x14ac:dyDescent="0.25">
      <c r="A2" s="199"/>
      <c r="B2" s="689" t="s">
        <v>5564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690" t="s">
        <v>5639</v>
      </c>
      <c r="C1153" s="690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691" t="s">
        <v>2848</v>
      </c>
      <c r="C1154" s="692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693" t="s">
        <v>2849</v>
      </c>
      <c r="C1155" s="694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4390" priority="7" stopIfTrue="1"/>
  </conditionalFormatting>
  <conditionalFormatting sqref="D690">
    <cfRule type="duplicateValues" dxfId="4389" priority="4" stopIfTrue="1"/>
  </conditionalFormatting>
  <conditionalFormatting sqref="D909">
    <cfRule type="duplicateValues" dxfId="4388" priority="5" stopIfTrue="1"/>
  </conditionalFormatting>
  <conditionalFormatting sqref="D1020">
    <cfRule type="duplicateValues" dxfId="4387" priority="3" stopIfTrue="1"/>
  </conditionalFormatting>
  <conditionalFormatting sqref="D1021:D1119 D910:D1019 D1:D689 D691:D908 D1122:D65536">
    <cfRule type="duplicateValues" dxfId="4386" priority="14331" stopIfTrue="1"/>
  </conditionalFormatting>
  <conditionalFormatting sqref="D1120:D1121">
    <cfRule type="duplicateValues" dxfId="4385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1"/>
  </conditionalFormatting>
  <conditionalFormatting sqref="C2:C3">
    <cfRule type="duplicateValues" dxfId="769" priority="49"/>
    <cfRule type="duplicateValues" dxfId="768" priority="50"/>
  </conditionalFormatting>
  <conditionalFormatting sqref="C3">
    <cfRule type="duplicateValues" dxfId="767" priority="48"/>
  </conditionalFormatting>
  <conditionalFormatting sqref="C3">
    <cfRule type="duplicateValues" dxfId="766" priority="46"/>
    <cfRule type="duplicateValues" dxfId="765" priority="47"/>
  </conditionalFormatting>
  <conditionalFormatting sqref="C423">
    <cfRule type="duplicateValues" dxfId="764" priority="45"/>
  </conditionalFormatting>
  <conditionalFormatting sqref="C423">
    <cfRule type="duplicateValues" dxfId="763" priority="44"/>
  </conditionalFormatting>
  <conditionalFormatting sqref="C423">
    <cfRule type="duplicateValues" dxfId="762" priority="43"/>
  </conditionalFormatting>
  <conditionalFormatting sqref="C423">
    <cfRule type="duplicateValues" dxfId="761" priority="52"/>
    <cfRule type="duplicateValues" dxfId="760" priority="53"/>
  </conditionalFormatting>
  <conditionalFormatting sqref="C423">
    <cfRule type="duplicateValues" dxfId="759" priority="54"/>
  </conditionalFormatting>
  <conditionalFormatting sqref="C60:C61">
    <cfRule type="duplicateValues" dxfId="758" priority="40"/>
  </conditionalFormatting>
  <conditionalFormatting sqref="C60:C61">
    <cfRule type="duplicateValues" dxfId="757" priority="41"/>
  </conditionalFormatting>
  <conditionalFormatting sqref="C60:C61">
    <cfRule type="duplicateValues" dxfId="756" priority="42"/>
  </conditionalFormatting>
  <conditionalFormatting sqref="C422">
    <cfRule type="duplicateValues" dxfId="755" priority="55"/>
  </conditionalFormatting>
  <conditionalFormatting sqref="C239">
    <cfRule type="duplicateValues" dxfId="754" priority="37"/>
  </conditionalFormatting>
  <conditionalFormatting sqref="C239">
    <cfRule type="duplicateValues" dxfId="753" priority="38"/>
  </conditionalFormatting>
  <conditionalFormatting sqref="C239">
    <cfRule type="duplicateValues" dxfId="752" priority="39"/>
  </conditionalFormatting>
  <conditionalFormatting sqref="C421">
    <cfRule type="duplicateValues" dxfId="751" priority="56"/>
  </conditionalFormatting>
  <conditionalFormatting sqref="C424:C65536 C62:C69 C240:C294 C179:C215 C226:C238 C296:C356 C2:C45 C55:C59 C47:C53 C71:C100 C103:C173 C176:C177 C217:C224 C358:C419">
    <cfRule type="duplicateValues" dxfId="750" priority="57"/>
  </conditionalFormatting>
  <conditionalFormatting sqref="C178">
    <cfRule type="duplicateValues" dxfId="749" priority="34"/>
  </conditionalFormatting>
  <conditionalFormatting sqref="C178">
    <cfRule type="duplicateValues" dxfId="748" priority="35"/>
  </conditionalFormatting>
  <conditionalFormatting sqref="C178">
    <cfRule type="duplicateValues" dxfId="747" priority="36"/>
  </conditionalFormatting>
  <conditionalFormatting sqref="C295">
    <cfRule type="duplicateValues" dxfId="746" priority="31"/>
  </conditionalFormatting>
  <conditionalFormatting sqref="C295">
    <cfRule type="duplicateValues" dxfId="745" priority="32"/>
  </conditionalFormatting>
  <conditionalFormatting sqref="C295">
    <cfRule type="duplicateValues" dxfId="744" priority="33"/>
  </conditionalFormatting>
  <conditionalFormatting sqref="C420">
    <cfRule type="duplicateValues" dxfId="743" priority="58"/>
  </conditionalFormatting>
  <conditionalFormatting sqref="C2:C18">
    <cfRule type="duplicateValues" dxfId="742" priority="59"/>
  </conditionalFormatting>
  <conditionalFormatting sqref="C4:C18">
    <cfRule type="duplicateValues" dxfId="741" priority="60"/>
  </conditionalFormatting>
  <conditionalFormatting sqref="C4:C18">
    <cfRule type="duplicateValues" dxfId="740" priority="61"/>
    <cfRule type="duplicateValues" dxfId="739" priority="62"/>
  </conditionalFormatting>
  <conditionalFormatting sqref="C54">
    <cfRule type="duplicateValues" dxfId="738" priority="28"/>
  </conditionalFormatting>
  <conditionalFormatting sqref="C54">
    <cfRule type="duplicateValues" dxfId="737" priority="29"/>
  </conditionalFormatting>
  <conditionalFormatting sqref="C54">
    <cfRule type="duplicateValues" dxfId="736" priority="30"/>
  </conditionalFormatting>
  <conditionalFormatting sqref="C46">
    <cfRule type="duplicateValues" dxfId="735" priority="25"/>
  </conditionalFormatting>
  <conditionalFormatting sqref="C46">
    <cfRule type="duplicateValues" dxfId="734" priority="26"/>
  </conditionalFormatting>
  <conditionalFormatting sqref="C46">
    <cfRule type="duplicateValues" dxfId="733" priority="27"/>
  </conditionalFormatting>
  <conditionalFormatting sqref="C70">
    <cfRule type="duplicateValues" dxfId="732" priority="22"/>
  </conditionalFormatting>
  <conditionalFormatting sqref="C70">
    <cfRule type="duplicateValues" dxfId="731" priority="23"/>
  </conditionalFormatting>
  <conditionalFormatting sqref="C70">
    <cfRule type="duplicateValues" dxfId="730" priority="24"/>
  </conditionalFormatting>
  <conditionalFormatting sqref="C101">
    <cfRule type="duplicateValues" dxfId="729" priority="19"/>
  </conditionalFormatting>
  <conditionalFormatting sqref="C101">
    <cfRule type="duplicateValues" dxfId="728" priority="20"/>
  </conditionalFormatting>
  <conditionalFormatting sqref="C101">
    <cfRule type="duplicateValues" dxfId="727" priority="21"/>
  </conditionalFormatting>
  <conditionalFormatting sqref="C174">
    <cfRule type="duplicateValues" dxfId="726" priority="16"/>
  </conditionalFormatting>
  <conditionalFormatting sqref="C174">
    <cfRule type="duplicateValues" dxfId="725" priority="17"/>
  </conditionalFormatting>
  <conditionalFormatting sqref="C174">
    <cfRule type="duplicateValues" dxfId="724" priority="18"/>
  </conditionalFormatting>
  <conditionalFormatting sqref="C175">
    <cfRule type="duplicateValues" dxfId="723" priority="13"/>
  </conditionalFormatting>
  <conditionalFormatting sqref="C175">
    <cfRule type="duplicateValues" dxfId="722" priority="14"/>
  </conditionalFormatting>
  <conditionalFormatting sqref="C175">
    <cfRule type="duplicateValues" dxfId="721" priority="15"/>
  </conditionalFormatting>
  <conditionalFormatting sqref="C102">
    <cfRule type="duplicateValues" dxfId="720" priority="10"/>
  </conditionalFormatting>
  <conditionalFormatting sqref="C102">
    <cfRule type="duplicateValues" dxfId="719" priority="11"/>
  </conditionalFormatting>
  <conditionalFormatting sqref="C102">
    <cfRule type="duplicateValues" dxfId="718" priority="12"/>
  </conditionalFormatting>
  <conditionalFormatting sqref="C216">
    <cfRule type="duplicateValues" dxfId="717" priority="7"/>
  </conditionalFormatting>
  <conditionalFormatting sqref="C216">
    <cfRule type="duplicateValues" dxfId="716" priority="8"/>
  </conditionalFormatting>
  <conditionalFormatting sqref="C216">
    <cfRule type="duplicateValues" dxfId="715" priority="9"/>
  </conditionalFormatting>
  <conditionalFormatting sqref="C225">
    <cfRule type="duplicateValues" dxfId="714" priority="4"/>
  </conditionalFormatting>
  <conditionalFormatting sqref="C225">
    <cfRule type="duplicateValues" dxfId="713" priority="5"/>
  </conditionalFormatting>
  <conditionalFormatting sqref="C225">
    <cfRule type="duplicateValues" dxfId="712" priority="6"/>
  </conditionalFormatting>
  <conditionalFormatting sqref="C357">
    <cfRule type="duplicateValues" dxfId="711" priority="1"/>
  </conditionalFormatting>
  <conditionalFormatting sqref="C357">
    <cfRule type="duplicateValues" dxfId="710" priority="2"/>
  </conditionalFormatting>
  <conditionalFormatting sqref="C357">
    <cfRule type="duplicateValues" dxfId="709" priority="3"/>
  </conditionalFormatting>
  <conditionalFormatting sqref="C62:C69 C240:C294 C179:C215 C226:C238 C296:C356 C19:C45 C55:C59 C47:C53 C71:C100 C103:C173 C176:C177 C217:C224 C358:C419">
    <cfRule type="duplicateValues" dxfId="708" priority="63"/>
  </conditionalFormatting>
  <conditionalFormatting sqref="C62:C69 C240:C294 C179:C215 C226:C238 C296:C356 C2:C45 C55:C59 C47:C53 C71:C100 C103:C173 C176:C177 C217:C224 C358:C419">
    <cfRule type="duplicateValues" dxfId="707" priority="64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</conditionalFormatting>
  <conditionalFormatting sqref="C2:C3">
    <cfRule type="duplicateValues" dxfId="705" priority="133"/>
    <cfRule type="duplicateValues" dxfId="704" priority="134"/>
  </conditionalFormatting>
  <conditionalFormatting sqref="C3">
    <cfRule type="duplicateValues" dxfId="703" priority="132"/>
  </conditionalFormatting>
  <conditionalFormatting sqref="C3">
    <cfRule type="duplicateValues" dxfId="702" priority="130"/>
    <cfRule type="duplicateValues" dxfId="701" priority="131"/>
  </conditionalFormatting>
  <conditionalFormatting sqref="C179">
    <cfRule type="duplicateValues" dxfId="700" priority="122"/>
  </conditionalFormatting>
  <conditionalFormatting sqref="C179">
    <cfRule type="duplicateValues" dxfId="699" priority="121"/>
  </conditionalFormatting>
  <conditionalFormatting sqref="C179">
    <cfRule type="duplicateValues" dxfId="698" priority="120"/>
  </conditionalFormatting>
  <conditionalFormatting sqref="C179">
    <cfRule type="duplicateValues" dxfId="697" priority="138"/>
    <cfRule type="duplicateValues" dxfId="696" priority="139"/>
  </conditionalFormatting>
  <conditionalFormatting sqref="C179">
    <cfRule type="duplicateValues" dxfId="695" priority="140"/>
  </conditionalFormatting>
  <conditionalFormatting sqref="C178">
    <cfRule type="duplicateValues" dxfId="694" priority="152"/>
  </conditionalFormatting>
  <conditionalFormatting sqref="C177">
    <cfRule type="duplicateValues" dxfId="693" priority="153"/>
  </conditionalFormatting>
  <conditionalFormatting sqref="C30">
    <cfRule type="duplicateValues" dxfId="692" priority="68"/>
  </conditionalFormatting>
  <conditionalFormatting sqref="C30">
    <cfRule type="duplicateValues" dxfId="691" priority="69"/>
  </conditionalFormatting>
  <conditionalFormatting sqref="C30">
    <cfRule type="duplicateValues" dxfId="690" priority="70"/>
  </conditionalFormatting>
  <conditionalFormatting sqref="C99">
    <cfRule type="duplicateValues" dxfId="689" priority="65"/>
  </conditionalFormatting>
  <conditionalFormatting sqref="C99">
    <cfRule type="duplicateValues" dxfId="688" priority="66"/>
  </conditionalFormatting>
  <conditionalFormatting sqref="C99">
    <cfRule type="duplicateValues" dxfId="687" priority="67"/>
  </conditionalFormatting>
  <conditionalFormatting sqref="C180:C65536 C31:C62 C143:C160 C2:C29 C64:C67 C83:C85 C87:C98 C76:C80 C100:C134 C136:C141 C162:C175">
    <cfRule type="duplicateValues" dxfId="686" priority="160"/>
  </conditionalFormatting>
  <conditionalFormatting sqref="C63">
    <cfRule type="duplicateValues" dxfId="685" priority="22"/>
  </conditionalFormatting>
  <conditionalFormatting sqref="C63">
    <cfRule type="duplicateValues" dxfId="684" priority="23"/>
  </conditionalFormatting>
  <conditionalFormatting sqref="C63">
    <cfRule type="duplicateValues" dxfId="683" priority="24"/>
  </conditionalFormatting>
  <conditionalFormatting sqref="C81:C82">
    <cfRule type="duplicateValues" dxfId="682" priority="19"/>
  </conditionalFormatting>
  <conditionalFormatting sqref="C81:C82">
    <cfRule type="duplicateValues" dxfId="681" priority="20"/>
  </conditionalFormatting>
  <conditionalFormatting sqref="C81:C82">
    <cfRule type="duplicateValues" dxfId="680" priority="21"/>
  </conditionalFormatting>
  <conditionalFormatting sqref="C86">
    <cfRule type="duplicateValues" dxfId="679" priority="16"/>
  </conditionalFormatting>
  <conditionalFormatting sqref="C86">
    <cfRule type="duplicateValues" dxfId="678" priority="17"/>
  </conditionalFormatting>
  <conditionalFormatting sqref="C86">
    <cfRule type="duplicateValues" dxfId="677" priority="18"/>
  </conditionalFormatting>
  <conditionalFormatting sqref="C69:C75">
    <cfRule type="duplicateValues" dxfId="676" priority="13"/>
  </conditionalFormatting>
  <conditionalFormatting sqref="C69:C75">
    <cfRule type="duplicateValues" dxfId="675" priority="14"/>
  </conditionalFormatting>
  <conditionalFormatting sqref="C69:C75">
    <cfRule type="duplicateValues" dxfId="674" priority="15"/>
  </conditionalFormatting>
  <conditionalFormatting sqref="C135">
    <cfRule type="duplicateValues" dxfId="673" priority="7"/>
  </conditionalFormatting>
  <conditionalFormatting sqref="C135">
    <cfRule type="duplicateValues" dxfId="672" priority="8"/>
  </conditionalFormatting>
  <conditionalFormatting sqref="C135">
    <cfRule type="duplicateValues" dxfId="671" priority="9"/>
  </conditionalFormatting>
  <conditionalFormatting sqref="C161">
    <cfRule type="duplicateValues" dxfId="670" priority="4"/>
  </conditionalFormatting>
  <conditionalFormatting sqref="C161">
    <cfRule type="duplicateValues" dxfId="669" priority="5"/>
  </conditionalFormatting>
  <conditionalFormatting sqref="C161">
    <cfRule type="duplicateValues" dxfId="668" priority="6"/>
  </conditionalFormatting>
  <conditionalFormatting sqref="C143:C160 C31:C62 C5:C29 C64:C67 C83:C85 C87:C98 C76:C80 C100:C134 C136:C141 C162:C175">
    <cfRule type="duplicateValues" dxfId="667" priority="11176"/>
  </conditionalFormatting>
  <conditionalFormatting sqref="C143:C160 C31:C62 C2:C29 C64:C67 C83:C85 C87:C98 C76:C80 C100:C134 C136:C141 C162:C175">
    <cfRule type="duplicateValues" dxfId="666" priority="11189"/>
  </conditionalFormatting>
  <conditionalFormatting sqref="C2:C4">
    <cfRule type="duplicateValues" dxfId="665" priority="11190"/>
  </conditionalFormatting>
  <conditionalFormatting sqref="C2:C4">
    <cfRule type="duplicateValues" dxfId="664" priority="11191"/>
  </conditionalFormatting>
  <conditionalFormatting sqref="C2:C4">
    <cfRule type="duplicateValues" dxfId="663" priority="11192"/>
  </conditionalFormatting>
  <conditionalFormatting sqref="C2:C4">
    <cfRule type="duplicateValues" dxfId="662" priority="11193"/>
  </conditionalFormatting>
  <conditionalFormatting sqref="C2:C4">
    <cfRule type="duplicateValues" dxfId="661" priority="11194"/>
  </conditionalFormatting>
  <conditionalFormatting sqref="C4">
    <cfRule type="duplicateValues" dxfId="660" priority="11195"/>
  </conditionalFormatting>
  <conditionalFormatting sqref="C4">
    <cfRule type="duplicateValues" dxfId="659" priority="11196"/>
    <cfRule type="duplicateValues" dxfId="658" priority="11197"/>
  </conditionalFormatting>
  <conditionalFormatting sqref="C2:C4">
    <cfRule type="duplicateValues" dxfId="657" priority="11198"/>
  </conditionalFormatting>
  <conditionalFormatting sqref="C2:C4">
    <cfRule type="duplicateValues" dxfId="656" priority="11200"/>
  </conditionalFormatting>
  <conditionalFormatting sqref="C176">
    <cfRule type="duplicateValues" dxfId="655" priority="1"/>
  </conditionalFormatting>
  <conditionalFormatting sqref="C176">
    <cfRule type="duplicateValues" dxfId="654" priority="2"/>
  </conditionalFormatting>
  <conditionalFormatting sqref="C176">
    <cfRule type="duplicateValues" dxfId="653" priority="3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</conditionalFormatting>
  <conditionalFormatting sqref="C2:C3">
    <cfRule type="duplicateValues" dxfId="651" priority="112"/>
    <cfRule type="duplicateValues" dxfId="650" priority="113"/>
  </conditionalFormatting>
  <conditionalFormatting sqref="C3">
    <cfRule type="duplicateValues" dxfId="649" priority="111"/>
  </conditionalFormatting>
  <conditionalFormatting sqref="C3">
    <cfRule type="duplicateValues" dxfId="648" priority="109"/>
    <cfRule type="duplicateValues" dxfId="647" priority="110"/>
  </conditionalFormatting>
  <conditionalFormatting sqref="C73">
    <cfRule type="duplicateValues" dxfId="646" priority="104"/>
  </conditionalFormatting>
  <conditionalFormatting sqref="C75:C78">
    <cfRule type="duplicateValues" dxfId="645" priority="103"/>
  </conditionalFormatting>
  <conditionalFormatting sqref="C79">
    <cfRule type="duplicateValues" dxfId="644" priority="102"/>
  </conditionalFormatting>
  <conditionalFormatting sqref="C175">
    <cfRule type="duplicateValues" dxfId="643" priority="101"/>
  </conditionalFormatting>
  <conditionalFormatting sqref="C175">
    <cfRule type="duplicateValues" dxfId="642" priority="100"/>
  </conditionalFormatting>
  <conditionalFormatting sqref="C175">
    <cfRule type="duplicateValues" dxfId="641" priority="99"/>
  </conditionalFormatting>
  <conditionalFormatting sqref="C175">
    <cfRule type="duplicateValues" dxfId="640" priority="117"/>
    <cfRule type="duplicateValues" dxfId="639" priority="118"/>
  </conditionalFormatting>
  <conditionalFormatting sqref="C175">
    <cfRule type="duplicateValues" dxfId="638" priority="119"/>
  </conditionalFormatting>
  <conditionalFormatting sqref="C75:C78 C21:C23 C72:C73 C2:C18">
    <cfRule type="duplicateValues" dxfId="637" priority="123"/>
  </conditionalFormatting>
  <conditionalFormatting sqref="C74">
    <cfRule type="duplicateValues" dxfId="636" priority="82"/>
  </conditionalFormatting>
  <conditionalFormatting sqref="C74">
    <cfRule type="duplicateValues" dxfId="635" priority="83"/>
  </conditionalFormatting>
  <conditionalFormatting sqref="C74">
    <cfRule type="duplicateValues" dxfId="634" priority="84"/>
  </conditionalFormatting>
  <conditionalFormatting sqref="C74">
    <cfRule type="duplicateValues" dxfId="633" priority="85"/>
  </conditionalFormatting>
  <conditionalFormatting sqref="C74">
    <cfRule type="duplicateValues" dxfId="632" priority="86"/>
  </conditionalFormatting>
  <conditionalFormatting sqref="C20">
    <cfRule type="duplicateValues" dxfId="631" priority="77"/>
  </conditionalFormatting>
  <conditionalFormatting sqref="C20">
    <cfRule type="duplicateValues" dxfId="630" priority="78"/>
  </conditionalFormatting>
  <conditionalFormatting sqref="C20">
    <cfRule type="duplicateValues" dxfId="629" priority="79"/>
  </conditionalFormatting>
  <conditionalFormatting sqref="C20">
    <cfRule type="duplicateValues" dxfId="628" priority="80"/>
  </conditionalFormatting>
  <conditionalFormatting sqref="C20">
    <cfRule type="duplicateValues" dxfId="627" priority="81"/>
  </conditionalFormatting>
  <conditionalFormatting sqref="C72 C21:C23 C5:C18">
    <cfRule type="duplicateValues" dxfId="626" priority="128"/>
  </conditionalFormatting>
  <conditionalFormatting sqref="C174">
    <cfRule type="duplicateValues" dxfId="625" priority="131"/>
  </conditionalFormatting>
  <conditionalFormatting sqref="C173">
    <cfRule type="duplicateValues" dxfId="624" priority="132"/>
  </conditionalFormatting>
  <conditionalFormatting sqref="C19">
    <cfRule type="duplicateValues" dxfId="623" priority="60"/>
  </conditionalFormatting>
  <conditionalFormatting sqref="C70:C71 C24:C58 C60:C66">
    <cfRule type="duplicateValues" dxfId="622" priority="56"/>
  </conditionalFormatting>
  <conditionalFormatting sqref="C70:C71">
    <cfRule type="duplicateValues" dxfId="621" priority="57"/>
  </conditionalFormatting>
  <conditionalFormatting sqref="C68:C69">
    <cfRule type="duplicateValues" dxfId="620" priority="51"/>
  </conditionalFormatting>
  <conditionalFormatting sqref="C68:C69">
    <cfRule type="duplicateValues" dxfId="619" priority="52"/>
  </conditionalFormatting>
  <conditionalFormatting sqref="C68:C69">
    <cfRule type="duplicateValues" dxfId="618" priority="53"/>
  </conditionalFormatting>
  <conditionalFormatting sqref="C68:C69">
    <cfRule type="duplicateValues" dxfId="617" priority="54"/>
  </conditionalFormatting>
  <conditionalFormatting sqref="C68:C69">
    <cfRule type="duplicateValues" dxfId="616" priority="55"/>
  </conditionalFormatting>
  <conditionalFormatting sqref="C70:C71">
    <cfRule type="duplicateValues" dxfId="615" priority="58"/>
  </conditionalFormatting>
  <conditionalFormatting sqref="C70:C71">
    <cfRule type="duplicateValues" dxfId="614" priority="59"/>
  </conditionalFormatting>
  <conditionalFormatting sqref="C67">
    <cfRule type="duplicateValues" dxfId="613" priority="50"/>
  </conditionalFormatting>
  <conditionalFormatting sqref="C176:C65536 C75:C129 C21:C23 C72:C73 C2:C18 C153:C172 C146:C151">
    <cfRule type="duplicateValues" dxfId="612" priority="139"/>
  </conditionalFormatting>
  <conditionalFormatting sqref="C59">
    <cfRule type="duplicateValues" dxfId="611" priority="7"/>
  </conditionalFormatting>
  <conditionalFormatting sqref="C152">
    <cfRule type="duplicateValues" dxfId="610" priority="4"/>
  </conditionalFormatting>
  <conditionalFormatting sqref="C152">
    <cfRule type="duplicateValues" dxfId="609" priority="5"/>
  </conditionalFormatting>
  <conditionalFormatting sqref="C152">
    <cfRule type="duplicateValues" dxfId="608" priority="6"/>
  </conditionalFormatting>
  <conditionalFormatting sqref="C2:C4">
    <cfRule type="duplicateValues" dxfId="607" priority="10977"/>
  </conditionalFormatting>
  <conditionalFormatting sqref="C2:C4">
    <cfRule type="duplicateValues" dxfId="606" priority="10982"/>
  </conditionalFormatting>
  <conditionalFormatting sqref="C2:C4">
    <cfRule type="duplicateValues" dxfId="605" priority="10983"/>
  </conditionalFormatting>
  <conditionalFormatting sqref="C2:C4">
    <cfRule type="duplicateValues" dxfId="604" priority="10986"/>
  </conditionalFormatting>
  <conditionalFormatting sqref="C4">
    <cfRule type="duplicateValues" dxfId="603" priority="10987"/>
  </conditionalFormatting>
  <conditionalFormatting sqref="C4">
    <cfRule type="duplicateValues" dxfId="602" priority="10988"/>
    <cfRule type="duplicateValues" dxfId="601" priority="10989"/>
  </conditionalFormatting>
  <conditionalFormatting sqref="C2:C4">
    <cfRule type="duplicateValues" dxfId="600" priority="10990"/>
  </conditionalFormatting>
  <conditionalFormatting sqref="C2:C4">
    <cfRule type="duplicateValues" dxfId="599" priority="10992"/>
  </conditionalFormatting>
  <conditionalFormatting sqref="C130:C145">
    <cfRule type="duplicateValues" dxfId="598" priority="11051"/>
  </conditionalFormatting>
  <conditionalFormatting sqref="C80:C129 C153:C172 C146:C151">
    <cfRule type="duplicateValues" dxfId="597" priority="11058"/>
  </conditionalFormatting>
  <conditionalFormatting sqref="C75:C129 C21:C23 C72:C73 C2:C18 C153:C172 C146:C151">
    <cfRule type="duplicateValues" dxfId="596" priority="11061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71" t="s">
        <v>0</v>
      </c>
      <c r="B1" s="771"/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</conditionalFormatting>
  <conditionalFormatting sqref="C2:C3">
    <cfRule type="duplicateValues" dxfId="594" priority="105"/>
    <cfRule type="duplicateValues" dxfId="593" priority="106"/>
  </conditionalFormatting>
  <conditionalFormatting sqref="C3">
    <cfRule type="duplicateValues" dxfId="592" priority="104"/>
  </conditionalFormatting>
  <conditionalFormatting sqref="C3">
    <cfRule type="duplicateValues" dxfId="591" priority="102"/>
    <cfRule type="duplicateValues" dxfId="590" priority="103"/>
  </conditionalFormatting>
  <conditionalFormatting sqref="C74">
    <cfRule type="duplicateValues" dxfId="589" priority="101"/>
  </conditionalFormatting>
  <conditionalFormatting sqref="C84">
    <cfRule type="duplicateValues" dxfId="588" priority="100"/>
  </conditionalFormatting>
  <conditionalFormatting sqref="C104">
    <cfRule type="duplicateValues" dxfId="587" priority="99"/>
  </conditionalFormatting>
  <conditionalFormatting sqref="C122">
    <cfRule type="duplicateValues" dxfId="586" priority="98"/>
  </conditionalFormatting>
  <conditionalFormatting sqref="C146">
    <cfRule type="duplicateValues" dxfId="585" priority="94"/>
  </conditionalFormatting>
  <conditionalFormatting sqref="C146">
    <cfRule type="duplicateValues" dxfId="584" priority="93"/>
  </conditionalFormatting>
  <conditionalFormatting sqref="C146">
    <cfRule type="duplicateValues" dxfId="583" priority="92"/>
  </conditionalFormatting>
  <conditionalFormatting sqref="C75:C83">
    <cfRule type="duplicateValues" dxfId="582" priority="108"/>
  </conditionalFormatting>
  <conditionalFormatting sqref="C105:C121">
    <cfRule type="duplicateValues" dxfId="581" priority="109"/>
  </conditionalFormatting>
  <conditionalFormatting sqref="C146">
    <cfRule type="duplicateValues" dxfId="580" priority="110"/>
    <cfRule type="duplicateValues" dxfId="579" priority="111"/>
  </conditionalFormatting>
  <conditionalFormatting sqref="C146">
    <cfRule type="duplicateValues" dxfId="578" priority="112"/>
  </conditionalFormatting>
  <conditionalFormatting sqref="C2:C8">
    <cfRule type="duplicateValues" dxfId="577" priority="113"/>
  </conditionalFormatting>
  <conditionalFormatting sqref="C9">
    <cfRule type="duplicateValues" dxfId="576" priority="83"/>
  </conditionalFormatting>
  <conditionalFormatting sqref="C9">
    <cfRule type="duplicateValues" dxfId="575" priority="84"/>
  </conditionalFormatting>
  <conditionalFormatting sqref="C9">
    <cfRule type="duplicateValues" dxfId="574" priority="85"/>
  </conditionalFormatting>
  <conditionalFormatting sqref="C9">
    <cfRule type="duplicateValues" dxfId="573" priority="86"/>
  </conditionalFormatting>
  <conditionalFormatting sqref="C9">
    <cfRule type="duplicateValues" dxfId="572" priority="87"/>
  </conditionalFormatting>
  <conditionalFormatting sqref="C9">
    <cfRule type="duplicateValues" dxfId="571" priority="88"/>
  </conditionalFormatting>
  <conditionalFormatting sqref="C9">
    <cfRule type="duplicateValues" dxfId="570" priority="89"/>
  </conditionalFormatting>
  <conditionalFormatting sqref="C9">
    <cfRule type="duplicateValues" dxfId="569" priority="90"/>
  </conditionalFormatting>
  <conditionalFormatting sqref="C9">
    <cfRule type="duplicateValues" dxfId="568" priority="91"/>
  </conditionalFormatting>
  <conditionalFormatting sqref="C88:C89">
    <cfRule type="duplicateValues" dxfId="567" priority="80"/>
  </conditionalFormatting>
  <conditionalFormatting sqref="C88:C89">
    <cfRule type="duplicateValues" dxfId="566" priority="81"/>
  </conditionalFormatting>
  <conditionalFormatting sqref="C88:C89">
    <cfRule type="duplicateValues" dxfId="565" priority="82"/>
  </conditionalFormatting>
  <conditionalFormatting sqref="C103 C85:C91">
    <cfRule type="duplicateValues" dxfId="564" priority="114"/>
  </conditionalFormatting>
  <conditionalFormatting sqref="C72">
    <cfRule type="duplicateValues" dxfId="563" priority="115"/>
  </conditionalFormatting>
  <conditionalFormatting sqref="C92:C99 C66:C71 C73 C102">
    <cfRule type="duplicateValues" dxfId="562" priority="117"/>
  </conditionalFormatting>
  <conditionalFormatting sqref="C92:C99 C73:C83 C2:C8 C10:C15 C65:C71 C102 C17:C62">
    <cfRule type="duplicateValues" dxfId="561" priority="118"/>
  </conditionalFormatting>
  <conditionalFormatting sqref="C73:C99 C2:C8 C10:C15 C65:C71 C102:C121 C17:C62">
    <cfRule type="duplicateValues" dxfId="560" priority="119"/>
  </conditionalFormatting>
  <conditionalFormatting sqref="C65 C44:C62">
    <cfRule type="duplicateValues" dxfId="559" priority="120"/>
  </conditionalFormatting>
  <conditionalFormatting sqref="C123:C133">
    <cfRule type="duplicateValues" dxfId="558" priority="122"/>
  </conditionalFormatting>
  <conditionalFormatting sqref="C73:C99 C2:C8 C10:C15 C65:C71 C102:C133 C17:C62">
    <cfRule type="duplicateValues" dxfId="557" priority="123"/>
  </conditionalFormatting>
  <conditionalFormatting sqref="C145">
    <cfRule type="duplicateValues" dxfId="556" priority="124"/>
  </conditionalFormatting>
  <conditionalFormatting sqref="C144">
    <cfRule type="duplicateValues" dxfId="555" priority="125"/>
  </conditionalFormatting>
  <conditionalFormatting sqref="C17:C21 C4:C8 C10:C15">
    <cfRule type="duplicateValues" dxfId="554" priority="126"/>
  </conditionalFormatting>
  <conditionalFormatting sqref="C17:C21 C4:C8 C10:C15">
    <cfRule type="duplicateValues" dxfId="553" priority="127"/>
    <cfRule type="duplicateValues" dxfId="552" priority="128"/>
  </conditionalFormatting>
  <conditionalFormatting sqref="C17:C21 C2:C8 C10:C15">
    <cfRule type="duplicateValues" dxfId="551" priority="129"/>
  </conditionalFormatting>
  <conditionalFormatting sqref="C2:C8">
    <cfRule type="duplicateValues" dxfId="550" priority="130"/>
  </conditionalFormatting>
  <conditionalFormatting sqref="C65 C2:C8 C10:C15 C17:C62">
    <cfRule type="duplicateValues" dxfId="549" priority="131"/>
  </conditionalFormatting>
  <conditionalFormatting sqref="C63:C64">
    <cfRule type="duplicateValues" dxfId="548" priority="63"/>
  </conditionalFormatting>
  <conditionalFormatting sqref="C101">
    <cfRule type="duplicateValues" dxfId="547" priority="54"/>
  </conditionalFormatting>
  <conditionalFormatting sqref="C101">
    <cfRule type="duplicateValues" dxfId="546" priority="55"/>
  </conditionalFormatting>
  <conditionalFormatting sqref="C101">
    <cfRule type="duplicateValues" dxfId="545" priority="56"/>
  </conditionalFormatting>
  <conditionalFormatting sqref="C100:C101">
    <cfRule type="duplicateValues" dxfId="544" priority="57"/>
  </conditionalFormatting>
  <conditionalFormatting sqref="C100:C101">
    <cfRule type="duplicateValues" dxfId="543" priority="58"/>
  </conditionalFormatting>
  <conditionalFormatting sqref="C100:C101">
    <cfRule type="duplicateValues" dxfId="542" priority="59"/>
  </conditionalFormatting>
  <conditionalFormatting sqref="C100:C101">
    <cfRule type="duplicateValues" dxfId="541" priority="60"/>
  </conditionalFormatting>
  <conditionalFormatting sqref="C100:C101">
    <cfRule type="duplicateValues" dxfId="540" priority="61"/>
  </conditionalFormatting>
  <conditionalFormatting sqref="C100:C101">
    <cfRule type="duplicateValues" dxfId="539" priority="62"/>
  </conditionalFormatting>
  <conditionalFormatting sqref="C147:C65536 C2:C8 C10:C15 C73:C99 C65:C71 C102:C143 C17:C62">
    <cfRule type="duplicateValues" dxfId="538" priority="132"/>
  </conditionalFormatting>
  <conditionalFormatting sqref="C16">
    <cfRule type="duplicateValues" dxfId="537" priority="1"/>
  </conditionalFormatting>
  <conditionalFormatting sqref="C16">
    <cfRule type="duplicateValues" dxfId="536" priority="2"/>
  </conditionalFormatting>
  <conditionalFormatting sqref="C16">
    <cfRule type="duplicateValues" dxfId="535" priority="3"/>
  </conditionalFormatting>
  <conditionalFormatting sqref="C22:C43">
    <cfRule type="duplicateValues" dxfId="534" priority="136"/>
  </conditionalFormatting>
  <conditionalFormatting sqref="C73:C99 C2:C8 C10:C15 C65:C71 C102:C143 C17:C62">
    <cfRule type="duplicateValues" dxfId="533" priority="10963"/>
  </conditionalFormatting>
  <conditionalFormatting sqref="C134:C143">
    <cfRule type="duplicateValues" dxfId="532" priority="10969"/>
  </conditionalFormatting>
  <conditionalFormatting sqref="C73:C99 C2:C8 C10:C15 C65:C71 C102:C143 C17:C62">
    <cfRule type="duplicateValues" dxfId="531" priority="10976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2:C3">
    <cfRule type="duplicateValues" dxfId="530" priority="42"/>
  </conditionalFormatting>
  <conditionalFormatting sqref="C2:C3">
    <cfRule type="duplicateValues" dxfId="529" priority="40"/>
    <cfRule type="duplicateValues" dxfId="528" priority="41"/>
  </conditionalFormatting>
  <conditionalFormatting sqref="C3">
    <cfRule type="duplicateValues" dxfId="527" priority="39"/>
  </conditionalFormatting>
  <conditionalFormatting sqref="C3">
    <cfRule type="duplicateValues" dxfId="526" priority="37"/>
    <cfRule type="duplicateValues" dxfId="525" priority="38"/>
  </conditionalFormatting>
  <conditionalFormatting sqref="C344">
    <cfRule type="duplicateValues" dxfId="524" priority="36"/>
  </conditionalFormatting>
  <conditionalFormatting sqref="C344">
    <cfRule type="duplicateValues" dxfId="523" priority="35"/>
  </conditionalFormatting>
  <conditionalFormatting sqref="C344">
    <cfRule type="duplicateValues" dxfId="522" priority="34"/>
  </conditionalFormatting>
  <conditionalFormatting sqref="C344">
    <cfRule type="duplicateValues" dxfId="521" priority="43"/>
    <cfRule type="duplicateValues" dxfId="520" priority="44"/>
  </conditionalFormatting>
  <conditionalFormatting sqref="C344">
    <cfRule type="duplicateValues" dxfId="519" priority="45"/>
  </conditionalFormatting>
  <conditionalFormatting sqref="C343">
    <cfRule type="duplicateValues" dxfId="518" priority="46"/>
  </conditionalFormatting>
  <conditionalFormatting sqref="C46">
    <cfRule type="duplicateValues" dxfId="517" priority="31"/>
  </conditionalFormatting>
  <conditionalFormatting sqref="C46">
    <cfRule type="duplicateValues" dxfId="516" priority="32"/>
  </conditionalFormatting>
  <conditionalFormatting sqref="C46">
    <cfRule type="duplicateValues" dxfId="515" priority="33"/>
  </conditionalFormatting>
  <conditionalFormatting sqref="C342">
    <cfRule type="duplicateValues" dxfId="514" priority="47"/>
  </conditionalFormatting>
  <conditionalFormatting sqref="C345:C65536 C47:C101 C1:C29 C31:C45 C103:C139 C141:C156 C158:C191 C193:C216 C300:C334 C341 C241:C285 C287:C296">
    <cfRule type="duplicateValues" dxfId="513" priority="48"/>
  </conditionalFormatting>
  <conditionalFormatting sqref="C30">
    <cfRule type="duplicateValues" dxfId="512" priority="28"/>
  </conditionalFormatting>
  <conditionalFormatting sqref="C30">
    <cfRule type="duplicateValues" dxfId="511" priority="29"/>
  </conditionalFormatting>
  <conditionalFormatting sqref="C30">
    <cfRule type="duplicateValues" dxfId="510" priority="30"/>
  </conditionalFormatting>
  <conditionalFormatting sqref="C102">
    <cfRule type="duplicateValues" dxfId="509" priority="25"/>
  </conditionalFormatting>
  <conditionalFormatting sqref="C102">
    <cfRule type="duplicateValues" dxfId="508" priority="26"/>
  </conditionalFormatting>
  <conditionalFormatting sqref="C102">
    <cfRule type="duplicateValues" dxfId="507" priority="27"/>
  </conditionalFormatting>
  <conditionalFormatting sqref="C140">
    <cfRule type="duplicateValues" dxfId="506" priority="22"/>
  </conditionalFormatting>
  <conditionalFormatting sqref="C140">
    <cfRule type="duplicateValues" dxfId="505" priority="23"/>
  </conditionalFormatting>
  <conditionalFormatting sqref="C140">
    <cfRule type="duplicateValues" dxfId="504" priority="24"/>
  </conditionalFormatting>
  <conditionalFormatting sqref="C157">
    <cfRule type="duplicateValues" dxfId="503" priority="19"/>
  </conditionalFormatting>
  <conditionalFormatting sqref="C157">
    <cfRule type="duplicateValues" dxfId="502" priority="20"/>
  </conditionalFormatting>
  <conditionalFormatting sqref="C157">
    <cfRule type="duplicateValues" dxfId="501" priority="21"/>
  </conditionalFormatting>
  <conditionalFormatting sqref="C192">
    <cfRule type="duplicateValues" dxfId="500" priority="16"/>
  </conditionalFormatting>
  <conditionalFormatting sqref="C192">
    <cfRule type="duplicateValues" dxfId="499" priority="17"/>
  </conditionalFormatting>
  <conditionalFormatting sqref="C192">
    <cfRule type="duplicateValues" dxfId="498" priority="18"/>
  </conditionalFormatting>
  <conditionalFormatting sqref="C217:C240">
    <cfRule type="duplicateValues" dxfId="497" priority="13"/>
  </conditionalFormatting>
  <conditionalFormatting sqref="C217:C240">
    <cfRule type="duplicateValues" dxfId="496" priority="14"/>
  </conditionalFormatting>
  <conditionalFormatting sqref="C217:C240">
    <cfRule type="duplicateValues" dxfId="495" priority="15"/>
  </conditionalFormatting>
  <conditionalFormatting sqref="C299">
    <cfRule type="duplicateValues" dxfId="494" priority="10"/>
  </conditionalFormatting>
  <conditionalFormatting sqref="C299">
    <cfRule type="duplicateValues" dxfId="493" priority="11"/>
  </conditionalFormatting>
  <conditionalFormatting sqref="C299">
    <cfRule type="duplicateValues" dxfId="492" priority="12"/>
  </conditionalFormatting>
  <conditionalFormatting sqref="C335:C340">
    <cfRule type="duplicateValues" dxfId="491" priority="7"/>
  </conditionalFormatting>
  <conditionalFormatting sqref="C335:C340">
    <cfRule type="duplicateValues" dxfId="490" priority="8"/>
  </conditionalFormatting>
  <conditionalFormatting sqref="C335:C340">
    <cfRule type="duplicateValues" dxfId="489" priority="9"/>
  </conditionalFormatting>
  <conditionalFormatting sqref="C286">
    <cfRule type="duplicateValues" dxfId="488" priority="4"/>
  </conditionalFormatting>
  <conditionalFormatting sqref="C286">
    <cfRule type="duplicateValues" dxfId="487" priority="5"/>
  </conditionalFormatting>
  <conditionalFormatting sqref="C286">
    <cfRule type="duplicateValues" dxfId="486" priority="6"/>
  </conditionalFormatting>
  <conditionalFormatting sqref="C297:C298">
    <cfRule type="duplicateValues" dxfId="485" priority="1"/>
  </conditionalFormatting>
  <conditionalFormatting sqref="C297:C298">
    <cfRule type="duplicateValues" dxfId="484" priority="2"/>
  </conditionalFormatting>
  <conditionalFormatting sqref="C297:C298">
    <cfRule type="duplicateValues" dxfId="483" priority="3"/>
  </conditionalFormatting>
  <conditionalFormatting sqref="C2:C4">
    <cfRule type="duplicateValues" dxfId="482" priority="49"/>
  </conditionalFormatting>
  <conditionalFormatting sqref="C1:C4">
    <cfRule type="duplicateValues" dxfId="481" priority="50"/>
  </conditionalFormatting>
  <conditionalFormatting sqref="C1:C4">
    <cfRule type="duplicateValues" dxfId="480" priority="51"/>
  </conditionalFormatting>
  <conditionalFormatting sqref="C1:C4">
    <cfRule type="duplicateValues" dxfId="479" priority="52"/>
  </conditionalFormatting>
  <conditionalFormatting sqref="C1:C4">
    <cfRule type="duplicateValues" dxfId="478" priority="53"/>
  </conditionalFormatting>
  <conditionalFormatting sqref="C4">
    <cfRule type="duplicateValues" dxfId="477" priority="54"/>
  </conditionalFormatting>
  <conditionalFormatting sqref="C4">
    <cfRule type="duplicateValues" dxfId="476" priority="55"/>
    <cfRule type="duplicateValues" dxfId="475" priority="56"/>
  </conditionalFormatting>
  <conditionalFormatting sqref="C2:C4">
    <cfRule type="duplicateValues" dxfId="474" priority="57"/>
  </conditionalFormatting>
  <conditionalFormatting sqref="C1:C4">
    <cfRule type="duplicateValues" dxfId="473" priority="58"/>
  </conditionalFormatting>
  <conditionalFormatting sqref="C1:C4">
    <cfRule type="duplicateValues" dxfId="472" priority="59"/>
  </conditionalFormatting>
  <conditionalFormatting sqref="C341 C193:C216 C47:C101 C5:C29 C31:C45 C103:C139 C141:C156 C158:C191 C300:C334 C241:C285 C287:C296">
    <cfRule type="duplicateValues" dxfId="471" priority="60"/>
  </conditionalFormatting>
  <conditionalFormatting sqref="C341 C193:C216 C47:C101 C1:C29 C31:C45 C103:C139 C141:C156 C158:C191 C300:C334 C241:C285 C287:C296">
    <cfRule type="duplicateValues" dxfId="470" priority="61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2:C3">
    <cfRule type="duplicateValues" dxfId="469" priority="104"/>
  </conditionalFormatting>
  <conditionalFormatting sqref="C2:C3">
    <cfRule type="duplicateValues" dxfId="468" priority="102"/>
    <cfRule type="duplicateValues" dxfId="467" priority="103"/>
  </conditionalFormatting>
  <conditionalFormatting sqref="C3">
    <cfRule type="duplicateValues" dxfId="466" priority="101"/>
  </conditionalFormatting>
  <conditionalFormatting sqref="C3">
    <cfRule type="duplicateValues" dxfId="465" priority="99"/>
    <cfRule type="duplicateValues" dxfId="464" priority="100"/>
  </conditionalFormatting>
  <conditionalFormatting sqref="C343">
    <cfRule type="duplicateValues" dxfId="463" priority="91"/>
  </conditionalFormatting>
  <conditionalFormatting sqref="C343">
    <cfRule type="duplicateValues" dxfId="462" priority="90"/>
  </conditionalFormatting>
  <conditionalFormatting sqref="C343">
    <cfRule type="duplicateValues" dxfId="461" priority="89"/>
  </conditionalFormatting>
  <conditionalFormatting sqref="C343">
    <cfRule type="duplicateValues" dxfId="460" priority="107"/>
    <cfRule type="duplicateValues" dxfId="459" priority="108"/>
  </conditionalFormatting>
  <conditionalFormatting sqref="C343">
    <cfRule type="duplicateValues" dxfId="458" priority="109"/>
  </conditionalFormatting>
  <conditionalFormatting sqref="C342">
    <cfRule type="duplicateValues" dxfId="457" priority="121"/>
  </conditionalFormatting>
  <conditionalFormatting sqref="C46">
    <cfRule type="duplicateValues" dxfId="456" priority="61"/>
  </conditionalFormatting>
  <conditionalFormatting sqref="C46">
    <cfRule type="duplicateValues" dxfId="455" priority="62"/>
  </conditionalFormatting>
  <conditionalFormatting sqref="C46">
    <cfRule type="duplicateValues" dxfId="454" priority="63"/>
  </conditionalFormatting>
  <conditionalFormatting sqref="C341">
    <cfRule type="duplicateValues" dxfId="453" priority="122"/>
  </conditionalFormatting>
  <conditionalFormatting sqref="C344:C65536 C47:C101 C1:C29 C31:C45 C103:C139 C141:C156 C158:C191 C193:C216 C299:C333 C340 C241:C284 C286:C295">
    <cfRule type="duplicateValues" dxfId="452" priority="130"/>
  </conditionalFormatting>
  <conditionalFormatting sqref="C30">
    <cfRule type="duplicateValues" dxfId="451" priority="28"/>
  </conditionalFormatting>
  <conditionalFormatting sqref="C30">
    <cfRule type="duplicateValues" dxfId="450" priority="29"/>
  </conditionalFormatting>
  <conditionalFormatting sqref="C30">
    <cfRule type="duplicateValues" dxfId="449" priority="30"/>
  </conditionalFormatting>
  <conditionalFormatting sqref="C102">
    <cfRule type="duplicateValues" dxfId="448" priority="25"/>
  </conditionalFormatting>
  <conditionalFormatting sqref="C102">
    <cfRule type="duplicateValues" dxfId="447" priority="26"/>
  </conditionalFormatting>
  <conditionalFormatting sqref="C102">
    <cfRule type="duplicateValues" dxfId="446" priority="27"/>
  </conditionalFormatting>
  <conditionalFormatting sqref="C140">
    <cfRule type="duplicateValues" dxfId="445" priority="22"/>
  </conditionalFormatting>
  <conditionalFormatting sqref="C140">
    <cfRule type="duplicateValues" dxfId="444" priority="23"/>
  </conditionalFormatting>
  <conditionalFormatting sqref="C140">
    <cfRule type="duplicateValues" dxfId="443" priority="24"/>
  </conditionalFormatting>
  <conditionalFormatting sqref="C157">
    <cfRule type="duplicateValues" dxfId="442" priority="19"/>
  </conditionalFormatting>
  <conditionalFormatting sqref="C157">
    <cfRule type="duplicateValues" dxfId="441" priority="20"/>
  </conditionalFormatting>
  <conditionalFormatting sqref="C157">
    <cfRule type="duplicateValues" dxfId="440" priority="21"/>
  </conditionalFormatting>
  <conditionalFormatting sqref="C192">
    <cfRule type="duplicateValues" dxfId="439" priority="16"/>
  </conditionalFormatting>
  <conditionalFormatting sqref="C192">
    <cfRule type="duplicateValues" dxfId="438" priority="17"/>
  </conditionalFormatting>
  <conditionalFormatting sqref="C192">
    <cfRule type="duplicateValues" dxfId="437" priority="18"/>
  </conditionalFormatting>
  <conditionalFormatting sqref="C217:C240">
    <cfRule type="duplicateValues" dxfId="436" priority="13"/>
  </conditionalFormatting>
  <conditionalFormatting sqref="C217:C240">
    <cfRule type="duplicateValues" dxfId="435" priority="14"/>
  </conditionalFormatting>
  <conditionalFormatting sqref="C217:C240">
    <cfRule type="duplicateValues" dxfId="434" priority="15"/>
  </conditionalFormatting>
  <conditionalFormatting sqref="C298">
    <cfRule type="duplicateValues" dxfId="433" priority="10"/>
  </conditionalFormatting>
  <conditionalFormatting sqref="C298">
    <cfRule type="duplicateValues" dxfId="432" priority="11"/>
  </conditionalFormatting>
  <conditionalFormatting sqref="C298">
    <cfRule type="duplicateValues" dxfId="431" priority="12"/>
  </conditionalFormatting>
  <conditionalFormatting sqref="C334:C339">
    <cfRule type="duplicateValues" dxfId="430" priority="7"/>
  </conditionalFormatting>
  <conditionalFormatting sqref="C334:C339">
    <cfRule type="duplicateValues" dxfId="429" priority="8"/>
  </conditionalFormatting>
  <conditionalFormatting sqref="C334:C339">
    <cfRule type="duplicateValues" dxfId="428" priority="9"/>
  </conditionalFormatting>
  <conditionalFormatting sqref="C285">
    <cfRule type="duplicateValues" dxfId="427" priority="4"/>
  </conditionalFormatting>
  <conditionalFormatting sqref="C285">
    <cfRule type="duplicateValues" dxfId="426" priority="5"/>
  </conditionalFormatting>
  <conditionalFormatting sqref="C285">
    <cfRule type="duplicateValues" dxfId="425" priority="6"/>
  </conditionalFormatting>
  <conditionalFormatting sqref="C296:C297">
    <cfRule type="duplicateValues" dxfId="424" priority="1"/>
  </conditionalFormatting>
  <conditionalFormatting sqref="C296:C297">
    <cfRule type="duplicateValues" dxfId="423" priority="2"/>
  </conditionalFormatting>
  <conditionalFormatting sqref="C296:C297">
    <cfRule type="duplicateValues" dxfId="422" priority="3"/>
  </conditionalFormatting>
  <conditionalFormatting sqref="C2:C4">
    <cfRule type="duplicateValues" dxfId="421" priority="10889"/>
  </conditionalFormatting>
  <conditionalFormatting sqref="C1:C4">
    <cfRule type="duplicateValues" dxfId="420" priority="10890"/>
  </conditionalFormatting>
  <conditionalFormatting sqref="C1:C4">
    <cfRule type="duplicateValues" dxfId="419" priority="10891"/>
  </conditionalFormatting>
  <conditionalFormatting sqref="C1:C4">
    <cfRule type="duplicateValues" dxfId="418" priority="10892"/>
  </conditionalFormatting>
  <conditionalFormatting sqref="C1:C4">
    <cfRule type="duplicateValues" dxfId="417" priority="10893"/>
  </conditionalFormatting>
  <conditionalFormatting sqref="C4">
    <cfRule type="duplicateValues" dxfId="416" priority="10894"/>
  </conditionalFormatting>
  <conditionalFormatting sqref="C4">
    <cfRule type="duplicateValues" dxfId="415" priority="10895"/>
    <cfRule type="duplicateValues" dxfId="414" priority="10896"/>
  </conditionalFormatting>
  <conditionalFormatting sqref="C2:C4">
    <cfRule type="duplicateValues" dxfId="413" priority="10897"/>
  </conditionalFormatting>
  <conditionalFormatting sqref="C1:C4">
    <cfRule type="duplicateValues" dxfId="412" priority="10898"/>
  </conditionalFormatting>
  <conditionalFormatting sqref="C1:C4">
    <cfRule type="duplicateValues" dxfId="411" priority="10899"/>
  </conditionalFormatting>
  <conditionalFormatting sqref="C340 C193:C216 C47:C101 C5:C29 C31:C45 C103:C139 C141:C156 C158:C191 C299:C333 C241:C284 C286:C295">
    <cfRule type="duplicateValues" dxfId="410" priority="10911"/>
  </conditionalFormatting>
  <conditionalFormatting sqref="C340 C193:C216 C47:C101 C1:C29 C31:C45 C103:C139 C141:C156 C158:C191 C299:C333 C241:C284 C286:C295">
    <cfRule type="duplicateValues" dxfId="409" priority="10922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62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64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2:C3">
    <cfRule type="duplicateValues" dxfId="408" priority="83"/>
  </conditionalFormatting>
  <conditionalFormatting sqref="C2:C3">
    <cfRule type="duplicateValues" dxfId="407" priority="81"/>
    <cfRule type="duplicateValues" dxfId="406" priority="82"/>
  </conditionalFormatting>
  <conditionalFormatting sqref="C3">
    <cfRule type="duplicateValues" dxfId="405" priority="80"/>
  </conditionalFormatting>
  <conditionalFormatting sqref="C3">
    <cfRule type="duplicateValues" dxfId="404" priority="78"/>
    <cfRule type="duplicateValues" dxfId="403" priority="79"/>
  </conditionalFormatting>
  <conditionalFormatting sqref="C223">
    <cfRule type="duplicateValues" dxfId="402" priority="70"/>
  </conditionalFormatting>
  <conditionalFormatting sqref="C223">
    <cfRule type="duplicateValues" dxfId="401" priority="69"/>
  </conditionalFormatting>
  <conditionalFormatting sqref="C223">
    <cfRule type="duplicateValues" dxfId="400" priority="68"/>
  </conditionalFormatting>
  <conditionalFormatting sqref="C223">
    <cfRule type="duplicateValues" dxfId="399" priority="86"/>
    <cfRule type="duplicateValues" dxfId="398" priority="87"/>
  </conditionalFormatting>
  <conditionalFormatting sqref="C223">
    <cfRule type="duplicateValues" dxfId="397" priority="88"/>
  </conditionalFormatting>
  <conditionalFormatting sqref="C146:C147">
    <cfRule type="duplicateValues" dxfId="396" priority="43"/>
  </conditionalFormatting>
  <conditionalFormatting sqref="C146:C147">
    <cfRule type="duplicateValues" dxfId="395" priority="44"/>
  </conditionalFormatting>
  <conditionalFormatting sqref="C146:C147">
    <cfRule type="duplicateValues" dxfId="394" priority="45"/>
  </conditionalFormatting>
  <conditionalFormatting sqref="C222">
    <cfRule type="duplicateValues" dxfId="393" priority="100"/>
  </conditionalFormatting>
  <conditionalFormatting sqref="C221">
    <cfRule type="duplicateValues" dxfId="392" priority="101"/>
  </conditionalFormatting>
  <conditionalFormatting sqref="C23">
    <cfRule type="duplicateValues" dxfId="391" priority="4"/>
  </conditionalFormatting>
  <conditionalFormatting sqref="C23">
    <cfRule type="duplicateValues" dxfId="390" priority="5"/>
  </conditionalFormatting>
  <conditionalFormatting sqref="C23">
    <cfRule type="duplicateValues" dxfId="389" priority="6"/>
  </conditionalFormatting>
  <conditionalFormatting sqref="C57">
    <cfRule type="duplicateValues" dxfId="388" priority="1"/>
  </conditionalFormatting>
  <conditionalFormatting sqref="C57">
    <cfRule type="duplicateValues" dxfId="387" priority="2"/>
  </conditionalFormatting>
  <conditionalFormatting sqref="C57">
    <cfRule type="duplicateValues" dxfId="386" priority="3"/>
  </conditionalFormatting>
  <conditionalFormatting sqref="C224:C65536 C1:C22 C148:C220 C24:C56 C58:C83 C85:C145">
    <cfRule type="duplicateValues" dxfId="385" priority="110"/>
  </conditionalFormatting>
  <conditionalFormatting sqref="C2:C4">
    <cfRule type="duplicateValues" dxfId="384" priority="10438"/>
  </conditionalFormatting>
  <conditionalFormatting sqref="C1:C4">
    <cfRule type="duplicateValues" dxfId="383" priority="10439"/>
  </conditionalFormatting>
  <conditionalFormatting sqref="C1:C4">
    <cfRule type="duplicateValues" dxfId="382" priority="10440"/>
  </conditionalFormatting>
  <conditionalFormatting sqref="C1:C4">
    <cfRule type="duplicateValues" dxfId="381" priority="10441"/>
  </conditionalFormatting>
  <conditionalFormatting sqref="C1:C4">
    <cfRule type="duplicateValues" dxfId="380" priority="10442"/>
  </conditionalFormatting>
  <conditionalFormatting sqref="C4">
    <cfRule type="duplicateValues" dxfId="379" priority="10446"/>
  </conditionalFormatting>
  <conditionalFormatting sqref="C4">
    <cfRule type="duplicateValues" dxfId="378" priority="10447"/>
    <cfRule type="duplicateValues" dxfId="377" priority="10448"/>
  </conditionalFormatting>
  <conditionalFormatting sqref="C2:C4">
    <cfRule type="duplicateValues" dxfId="376" priority="10449"/>
  </conditionalFormatting>
  <conditionalFormatting sqref="C1:C4">
    <cfRule type="duplicateValues" dxfId="375" priority="10450"/>
  </conditionalFormatting>
  <conditionalFormatting sqref="C1:C4">
    <cfRule type="duplicateValues" dxfId="374" priority="10451"/>
  </conditionalFormatting>
  <conditionalFormatting sqref="C148:C220 C5:C22 C24:C56 C58:C83 C85:C145">
    <cfRule type="duplicateValues" dxfId="373" priority="10457"/>
  </conditionalFormatting>
  <conditionalFormatting sqref="C148:C220 C1:C22 C24:C56 C58:C83 C85:C145">
    <cfRule type="duplicateValues" dxfId="372" priority="10462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62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64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2:C3">
    <cfRule type="duplicateValues" dxfId="371" priority="80"/>
  </conditionalFormatting>
  <conditionalFormatting sqref="C2:C3">
    <cfRule type="duplicateValues" dxfId="370" priority="78"/>
    <cfRule type="duplicateValues" dxfId="369" priority="79"/>
  </conditionalFormatting>
  <conditionalFormatting sqref="C3">
    <cfRule type="duplicateValues" dxfId="368" priority="77"/>
  </conditionalFormatting>
  <conditionalFormatting sqref="C3">
    <cfRule type="duplicateValues" dxfId="367" priority="75"/>
    <cfRule type="duplicateValues" dxfId="366" priority="76"/>
  </conditionalFormatting>
  <conditionalFormatting sqref="C70">
    <cfRule type="duplicateValues" dxfId="365" priority="74"/>
  </conditionalFormatting>
  <conditionalFormatting sqref="C80">
    <cfRule type="duplicateValues" dxfId="364" priority="73"/>
  </conditionalFormatting>
  <conditionalFormatting sqref="C100">
    <cfRule type="duplicateValues" dxfId="363" priority="72"/>
  </conditionalFormatting>
  <conditionalFormatting sqref="C115">
    <cfRule type="duplicateValues" dxfId="362" priority="71"/>
  </conditionalFormatting>
  <conditionalFormatting sqref="C203">
    <cfRule type="duplicateValues" dxfId="361" priority="70"/>
  </conditionalFormatting>
  <conditionalFormatting sqref="C205:C208">
    <cfRule type="duplicateValues" dxfId="360" priority="69"/>
  </conditionalFormatting>
  <conditionalFormatting sqref="C209">
    <cfRule type="duplicateValues" dxfId="359" priority="68"/>
  </conditionalFormatting>
  <conditionalFormatting sqref="C284">
    <cfRule type="duplicateValues" dxfId="358" priority="67"/>
  </conditionalFormatting>
  <conditionalFormatting sqref="C284">
    <cfRule type="duplicateValues" dxfId="357" priority="66"/>
  </conditionalFormatting>
  <conditionalFormatting sqref="C284">
    <cfRule type="duplicateValues" dxfId="356" priority="65"/>
  </conditionalFormatting>
  <conditionalFormatting sqref="C71:C79">
    <cfRule type="duplicateValues" dxfId="355" priority="81"/>
  </conditionalFormatting>
  <conditionalFormatting sqref="C101:C114">
    <cfRule type="duplicateValues" dxfId="354" priority="82"/>
  </conditionalFormatting>
  <conditionalFormatting sqref="C284">
    <cfRule type="duplicateValues" dxfId="353" priority="83"/>
    <cfRule type="duplicateValues" dxfId="352" priority="84"/>
  </conditionalFormatting>
  <conditionalFormatting sqref="C284">
    <cfRule type="duplicateValues" dxfId="351" priority="85"/>
  </conditionalFormatting>
  <conditionalFormatting sqref="C2:C8">
    <cfRule type="duplicateValues" dxfId="350" priority="86"/>
  </conditionalFormatting>
  <conditionalFormatting sqref="C9">
    <cfRule type="duplicateValues" dxfId="349" priority="56"/>
  </conditionalFormatting>
  <conditionalFormatting sqref="C9">
    <cfRule type="duplicateValues" dxfId="348" priority="57"/>
  </conditionalFormatting>
  <conditionalFormatting sqref="C9">
    <cfRule type="duplicateValues" dxfId="347" priority="58"/>
  </conditionalFormatting>
  <conditionalFormatting sqref="C9">
    <cfRule type="duplicateValues" dxfId="346" priority="59"/>
  </conditionalFormatting>
  <conditionalFormatting sqref="C9">
    <cfRule type="duplicateValues" dxfId="345" priority="60"/>
  </conditionalFormatting>
  <conditionalFormatting sqref="C9">
    <cfRule type="duplicateValues" dxfId="344" priority="61"/>
  </conditionalFormatting>
  <conditionalFormatting sqref="C9">
    <cfRule type="duplicateValues" dxfId="343" priority="62"/>
  </conditionalFormatting>
  <conditionalFormatting sqref="C9">
    <cfRule type="duplicateValues" dxfId="342" priority="63"/>
  </conditionalFormatting>
  <conditionalFormatting sqref="C9">
    <cfRule type="duplicateValues" dxfId="341" priority="64"/>
  </conditionalFormatting>
  <conditionalFormatting sqref="C84:C85">
    <cfRule type="duplicateValues" dxfId="340" priority="53"/>
  </conditionalFormatting>
  <conditionalFormatting sqref="C84:C85">
    <cfRule type="duplicateValues" dxfId="339" priority="54"/>
  </conditionalFormatting>
  <conditionalFormatting sqref="C84:C85">
    <cfRule type="duplicateValues" dxfId="338" priority="55"/>
  </conditionalFormatting>
  <conditionalFormatting sqref="C99 C81:C87">
    <cfRule type="duplicateValues" dxfId="337" priority="87"/>
  </conditionalFormatting>
  <conditionalFormatting sqref="C68">
    <cfRule type="duplicateValues" dxfId="336" priority="88"/>
  </conditionalFormatting>
  <conditionalFormatting sqref="C285:C65536 C1:C8 C10:C58 C69:C95 C205:C282 C153:C155 C202:C203 C61:C67 C98:C150">
    <cfRule type="duplicateValues" dxfId="335" priority="89"/>
  </conditionalFormatting>
  <conditionalFormatting sqref="C205:C208 C69:C95 C1:C8 C10:C58 C153:C155 C202:C203 C61:C67 C98:C150">
    <cfRule type="duplicateValues" dxfId="334" priority="90"/>
  </conditionalFormatting>
  <conditionalFormatting sqref="C204">
    <cfRule type="duplicateValues" dxfId="333" priority="48"/>
  </conditionalFormatting>
  <conditionalFormatting sqref="C204">
    <cfRule type="duplicateValues" dxfId="332" priority="49"/>
  </conditionalFormatting>
  <conditionalFormatting sqref="C204">
    <cfRule type="duplicateValues" dxfId="331" priority="50"/>
  </conditionalFormatting>
  <conditionalFormatting sqref="C204">
    <cfRule type="duplicateValues" dxfId="330" priority="51"/>
  </conditionalFormatting>
  <conditionalFormatting sqref="C204">
    <cfRule type="duplicateValues" dxfId="329" priority="52"/>
  </conditionalFormatting>
  <conditionalFormatting sqref="C152">
    <cfRule type="duplicateValues" dxfId="328" priority="43"/>
  </conditionalFormatting>
  <conditionalFormatting sqref="C152">
    <cfRule type="duplicateValues" dxfId="327" priority="44"/>
  </conditionalFormatting>
  <conditionalFormatting sqref="C152">
    <cfRule type="duplicateValues" dxfId="326" priority="45"/>
  </conditionalFormatting>
  <conditionalFormatting sqref="C152">
    <cfRule type="duplicateValues" dxfId="325" priority="46"/>
  </conditionalFormatting>
  <conditionalFormatting sqref="C152">
    <cfRule type="duplicateValues" dxfId="324" priority="47"/>
  </conditionalFormatting>
  <conditionalFormatting sqref="C88:C95 C62:C67 C69 C98">
    <cfRule type="duplicateValues" dxfId="323" priority="91"/>
  </conditionalFormatting>
  <conditionalFormatting sqref="C88:C95 C69:C79 C1:C8 C10:C58 C61:C67 C98">
    <cfRule type="duplicateValues" dxfId="322" priority="92"/>
  </conditionalFormatting>
  <conditionalFormatting sqref="C69:C95 C1:C8 C10:C58 C61:C67 C98:C114">
    <cfRule type="duplicateValues" dxfId="321" priority="93"/>
  </conditionalFormatting>
  <conditionalFormatting sqref="C61 C40:C58">
    <cfRule type="duplicateValues" dxfId="320" priority="94"/>
  </conditionalFormatting>
  <conditionalFormatting sqref="C202 C153:C155 C127:C150">
    <cfRule type="duplicateValues" dxfId="319" priority="95"/>
  </conditionalFormatting>
  <conditionalFormatting sqref="C116:C126">
    <cfRule type="duplicateValues" dxfId="318" priority="96"/>
  </conditionalFormatting>
  <conditionalFormatting sqref="C69:C95 C1:C8 C10:C58 C61:C67 C98:C126">
    <cfRule type="duplicateValues" dxfId="317" priority="97"/>
  </conditionalFormatting>
  <conditionalFormatting sqref="C283">
    <cfRule type="duplicateValues" dxfId="316" priority="98"/>
  </conditionalFormatting>
  <conditionalFormatting sqref="C4:C8 C10:C20">
    <cfRule type="duplicateValues" dxfId="315" priority="103"/>
  </conditionalFormatting>
  <conditionalFormatting sqref="C4:C8 C10:C20">
    <cfRule type="duplicateValues" dxfId="314" priority="104"/>
    <cfRule type="duplicateValues" dxfId="313" priority="105"/>
  </conditionalFormatting>
  <conditionalFormatting sqref="C2:C8 C10:C20">
    <cfRule type="duplicateValues" dxfId="312" priority="106"/>
  </conditionalFormatting>
  <conditionalFormatting sqref="C1:C8 C10:C20">
    <cfRule type="duplicateValues" dxfId="311" priority="107"/>
  </conditionalFormatting>
  <conditionalFormatting sqref="C61 C1:C8 C10:C58">
    <cfRule type="duplicateValues" dxfId="310" priority="108"/>
  </conditionalFormatting>
  <conditionalFormatting sqref="C59:C60">
    <cfRule type="duplicateValues" dxfId="309" priority="24"/>
  </conditionalFormatting>
  <conditionalFormatting sqref="C21:C39">
    <cfRule type="duplicateValues" dxfId="308" priority="109"/>
  </conditionalFormatting>
  <conditionalFormatting sqref="C97">
    <cfRule type="duplicateValues" dxfId="307" priority="15"/>
  </conditionalFormatting>
  <conditionalFormatting sqref="C97">
    <cfRule type="duplicateValues" dxfId="306" priority="16"/>
  </conditionalFormatting>
  <conditionalFormatting sqref="C97">
    <cfRule type="duplicateValues" dxfId="305" priority="17"/>
  </conditionalFormatting>
  <conditionalFormatting sqref="C96:C97">
    <cfRule type="duplicateValues" dxfId="304" priority="18"/>
  </conditionalFormatting>
  <conditionalFormatting sqref="C96:C97">
    <cfRule type="duplicateValues" dxfId="303" priority="19"/>
  </conditionalFormatting>
  <conditionalFormatting sqref="C96:C97">
    <cfRule type="duplicateValues" dxfId="302" priority="20"/>
  </conditionalFormatting>
  <conditionalFormatting sqref="C96:C97">
    <cfRule type="duplicateValues" dxfId="301" priority="21"/>
  </conditionalFormatting>
  <conditionalFormatting sqref="C96:C97">
    <cfRule type="duplicateValues" dxfId="300" priority="22"/>
  </conditionalFormatting>
  <conditionalFormatting sqref="C96:C97">
    <cfRule type="duplicateValues" dxfId="299" priority="23"/>
  </conditionalFormatting>
  <conditionalFormatting sqref="C151">
    <cfRule type="duplicateValues" dxfId="298" priority="14"/>
  </conditionalFormatting>
  <conditionalFormatting sqref="C200:C201 C156:C197">
    <cfRule type="duplicateValues" dxfId="297" priority="10"/>
  </conditionalFormatting>
  <conditionalFormatting sqref="C200:C201">
    <cfRule type="duplicateValues" dxfId="296" priority="11"/>
  </conditionalFormatting>
  <conditionalFormatting sqref="C199">
    <cfRule type="duplicateValues" dxfId="295" priority="5"/>
  </conditionalFormatting>
  <conditionalFormatting sqref="C199">
    <cfRule type="duplicateValues" dxfId="294" priority="6"/>
  </conditionalFormatting>
  <conditionalFormatting sqref="C199">
    <cfRule type="duplicateValues" dxfId="293" priority="7"/>
  </conditionalFormatting>
  <conditionalFormatting sqref="C199">
    <cfRule type="duplicateValues" dxfId="292" priority="8"/>
  </conditionalFormatting>
  <conditionalFormatting sqref="C199">
    <cfRule type="duplicateValues" dxfId="291" priority="9"/>
  </conditionalFormatting>
  <conditionalFormatting sqref="C200:C201">
    <cfRule type="duplicateValues" dxfId="290" priority="12"/>
  </conditionalFormatting>
  <conditionalFormatting sqref="C200:C201">
    <cfRule type="duplicateValues" dxfId="289" priority="13"/>
  </conditionalFormatting>
  <conditionalFormatting sqref="C198">
    <cfRule type="duplicateValues" dxfId="288" priority="4"/>
  </conditionalFormatting>
  <conditionalFormatting sqref="C210:C282">
    <cfRule type="duplicateValues" dxfId="287" priority="10411"/>
  </conditionalFormatting>
  <conditionalFormatting sqref="C205:C282 C69:C95 C1:C8 C10:C58 C153:C155 C202:C203 C61:C67 C98:C150">
    <cfRule type="duplicateValues" dxfId="286" priority="1041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2:C3">
    <cfRule type="duplicateValues" dxfId="285" priority="60"/>
  </conditionalFormatting>
  <conditionalFormatting sqref="C2:C3">
    <cfRule type="duplicateValues" dxfId="284" priority="58"/>
    <cfRule type="duplicateValues" dxfId="283" priority="59"/>
  </conditionalFormatting>
  <conditionalFormatting sqref="C3">
    <cfRule type="duplicateValues" dxfId="282" priority="57"/>
  </conditionalFormatting>
  <conditionalFormatting sqref="C3">
    <cfRule type="duplicateValues" dxfId="281" priority="55"/>
    <cfRule type="duplicateValues" dxfId="280" priority="56"/>
  </conditionalFormatting>
  <conditionalFormatting sqref="C297">
    <cfRule type="duplicateValues" dxfId="279" priority="43"/>
  </conditionalFormatting>
  <conditionalFormatting sqref="C297">
    <cfRule type="duplicateValues" dxfId="278" priority="42"/>
  </conditionalFormatting>
  <conditionalFormatting sqref="C297">
    <cfRule type="duplicateValues" dxfId="277" priority="41"/>
  </conditionalFormatting>
  <conditionalFormatting sqref="C297">
    <cfRule type="duplicateValues" dxfId="276" priority="64"/>
    <cfRule type="duplicateValues" dxfId="275" priority="65"/>
  </conditionalFormatting>
  <conditionalFormatting sqref="C297">
    <cfRule type="duplicateValues" dxfId="274" priority="66"/>
  </conditionalFormatting>
  <conditionalFormatting sqref="C298:C65536 C1:C4">
    <cfRule type="duplicateValues" dxfId="273" priority="72"/>
  </conditionalFormatting>
  <conditionalFormatting sqref="C296">
    <cfRule type="duplicateValues" dxfId="272" priority="82"/>
  </conditionalFormatting>
  <conditionalFormatting sqref="C4">
    <cfRule type="duplicateValues" dxfId="271" priority="10295"/>
  </conditionalFormatting>
  <conditionalFormatting sqref="C4">
    <cfRule type="duplicateValues" dxfId="270" priority="10296"/>
    <cfRule type="duplicateValues" dxfId="269" priority="10297"/>
  </conditionalFormatting>
  <conditionalFormatting sqref="C2:C4">
    <cfRule type="duplicateValues" dxfId="268" priority="10298"/>
  </conditionalFormatting>
  <conditionalFormatting sqref="C2:C4">
    <cfRule type="duplicateValues" dxfId="267" priority="10299"/>
  </conditionalFormatting>
  <conditionalFormatting sqref="C1:C4">
    <cfRule type="duplicateValues" dxfId="266" priority="10300"/>
  </conditionalFormatting>
  <conditionalFormatting sqref="C1:C4">
    <cfRule type="duplicateValues" dxfId="265" priority="10302"/>
  </conditionalFormatting>
  <conditionalFormatting sqref="C1:C4">
    <cfRule type="duplicateValues" dxfId="264" priority="10303"/>
  </conditionalFormatting>
  <conditionalFormatting sqref="C1:C4">
    <cfRule type="duplicateValues" dxfId="263" priority="10304"/>
  </conditionalFormatting>
  <conditionalFormatting sqref="C1:C4">
    <cfRule type="duplicateValues" dxfId="262" priority="10305"/>
  </conditionalFormatting>
  <conditionalFormatting sqref="C1:C4">
    <cfRule type="duplicateValues" dxfId="261" priority="10306"/>
  </conditionalFormatting>
  <conditionalFormatting sqref="C1:C4">
    <cfRule type="duplicateValues" dxfId="260" priority="10307"/>
  </conditionalFormatting>
  <conditionalFormatting sqref="C5:C295">
    <cfRule type="duplicateValues" dxfId="259" priority="10326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2:C3">
    <cfRule type="duplicateValues" dxfId="258" priority="59"/>
  </conditionalFormatting>
  <conditionalFormatting sqref="C2:C3">
    <cfRule type="duplicateValues" dxfId="257" priority="57"/>
    <cfRule type="duplicateValues" dxfId="256" priority="58"/>
  </conditionalFormatting>
  <conditionalFormatting sqref="C3">
    <cfRule type="duplicateValues" dxfId="255" priority="56"/>
  </conditionalFormatting>
  <conditionalFormatting sqref="C3">
    <cfRule type="duplicateValues" dxfId="254" priority="54"/>
    <cfRule type="duplicateValues" dxfId="253" priority="55"/>
  </conditionalFormatting>
  <conditionalFormatting sqref="C516">
    <cfRule type="duplicateValues" dxfId="252" priority="42"/>
  </conditionalFormatting>
  <conditionalFormatting sqref="C516">
    <cfRule type="duplicateValues" dxfId="251" priority="41"/>
  </conditionalFormatting>
  <conditionalFormatting sqref="C516">
    <cfRule type="duplicateValues" dxfId="250" priority="40"/>
  </conditionalFormatting>
  <conditionalFormatting sqref="C516">
    <cfRule type="duplicateValues" dxfId="249" priority="63"/>
    <cfRule type="duplicateValues" dxfId="248" priority="64"/>
  </conditionalFormatting>
  <conditionalFormatting sqref="C516">
    <cfRule type="duplicateValues" dxfId="247" priority="65"/>
  </conditionalFormatting>
  <conditionalFormatting sqref="C517:C65536 C1:C183 C192:C446">
    <cfRule type="duplicateValues" dxfId="246" priority="71"/>
  </conditionalFormatting>
  <conditionalFormatting sqref="C515">
    <cfRule type="duplicateValues" dxfId="245" priority="81"/>
  </conditionalFormatting>
  <conditionalFormatting sqref="C184:C191">
    <cfRule type="duplicateValues" dxfId="244" priority="4"/>
  </conditionalFormatting>
  <conditionalFormatting sqref="C184:C191">
    <cfRule type="duplicateValues" dxfId="243" priority="5"/>
  </conditionalFormatting>
  <conditionalFormatting sqref="C184:C191">
    <cfRule type="duplicateValues" dxfId="242" priority="6"/>
  </conditionalFormatting>
  <conditionalFormatting sqref="C192:C446 C5:C183">
    <cfRule type="duplicateValues" dxfId="241" priority="82"/>
  </conditionalFormatting>
  <conditionalFormatting sqref="C192:C446 C1:C183">
    <cfRule type="duplicateValues" dxfId="240" priority="83"/>
  </conditionalFormatting>
  <conditionalFormatting sqref="C4">
    <cfRule type="duplicateValues" dxfId="239" priority="10251"/>
  </conditionalFormatting>
  <conditionalFormatting sqref="C4">
    <cfRule type="duplicateValues" dxfId="238" priority="10252"/>
    <cfRule type="duplicateValues" dxfId="237" priority="10253"/>
  </conditionalFormatting>
  <conditionalFormatting sqref="C2:C4">
    <cfRule type="duplicateValues" dxfId="236" priority="10254"/>
  </conditionalFormatting>
  <conditionalFormatting sqref="C2:C4">
    <cfRule type="duplicateValues" dxfId="235" priority="10255"/>
  </conditionalFormatting>
  <conditionalFormatting sqref="C1:C4">
    <cfRule type="duplicateValues" dxfId="234" priority="10256"/>
  </conditionalFormatting>
  <conditionalFormatting sqref="C1:C4">
    <cfRule type="duplicateValues" dxfId="233" priority="10260"/>
  </conditionalFormatting>
  <conditionalFormatting sqref="C1:C4">
    <cfRule type="duplicateValues" dxfId="232" priority="10261"/>
  </conditionalFormatting>
  <conditionalFormatting sqref="C1:C4">
    <cfRule type="duplicateValues" dxfId="231" priority="10262"/>
  </conditionalFormatting>
  <conditionalFormatting sqref="C1:C4">
    <cfRule type="duplicateValues" dxfId="230" priority="10263"/>
  </conditionalFormatting>
  <conditionalFormatting sqref="C1:C4">
    <cfRule type="duplicateValues" dxfId="229" priority="10264"/>
  </conditionalFormatting>
  <conditionalFormatting sqref="C447:C514">
    <cfRule type="duplicateValues" dxfId="228" priority="10270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03" t="s">
        <v>6408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3"/>
      <c r="AE1" s="703"/>
      <c r="AF1" s="703"/>
      <c r="AG1" s="703"/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  <c r="BG1" s="703"/>
      <c r="BH1" s="703"/>
      <c r="BI1" s="703"/>
      <c r="BJ1" s="703"/>
      <c r="BK1" s="703"/>
      <c r="BL1" s="703"/>
      <c r="BM1" s="703"/>
      <c r="BN1" s="703"/>
      <c r="BO1" s="703"/>
      <c r="BP1" s="703"/>
      <c r="BQ1" s="703"/>
      <c r="BR1" s="703"/>
      <c r="BS1" s="703"/>
      <c r="BT1" s="703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04" t="s">
        <v>6394</v>
      </c>
      <c r="B3" s="704" t="s">
        <v>6395</v>
      </c>
      <c r="C3" s="706" t="s">
        <v>6406</v>
      </c>
      <c r="D3" s="708" t="s">
        <v>6407</v>
      </c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09"/>
      <c r="Y3" s="709"/>
      <c r="Z3" s="709"/>
      <c r="AA3" s="709"/>
      <c r="AB3" s="709"/>
      <c r="AC3" s="709"/>
      <c r="AD3" s="709"/>
      <c r="AE3" s="709"/>
      <c r="AF3" s="709"/>
      <c r="AG3" s="709"/>
      <c r="AH3" s="709"/>
      <c r="AI3" s="709"/>
      <c r="AJ3" s="709"/>
      <c r="AK3" s="710" t="s">
        <v>6396</v>
      </c>
      <c r="AL3" s="712" t="s">
        <v>6409</v>
      </c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4"/>
      <c r="BR3" s="715" t="s">
        <v>6397</v>
      </c>
      <c r="BS3" s="717" t="s">
        <v>6398</v>
      </c>
      <c r="BT3" s="719" t="s">
        <v>6399</v>
      </c>
    </row>
    <row r="4" spans="1:72" ht="17.25" customHeight="1" x14ac:dyDescent="0.25">
      <c r="A4" s="705"/>
      <c r="B4" s="705"/>
      <c r="C4" s="707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11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16"/>
      <c r="BS4" s="718"/>
      <c r="BT4" s="720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688" t="s">
        <v>2803</v>
      </c>
      <c r="C72" s="688"/>
      <c r="D72" s="688"/>
      <c r="E72" s="688"/>
      <c r="F72" s="688"/>
      <c r="G72" s="688"/>
      <c r="H72" s="688"/>
      <c r="I72" s="688"/>
      <c r="J72" s="688"/>
      <c r="K72" s="688"/>
      <c r="L72" s="688"/>
      <c r="M72" s="688"/>
      <c r="N72" s="688"/>
      <c r="O72" s="688"/>
      <c r="P72" s="688"/>
      <c r="Q72" s="688"/>
      <c r="R72" s="688"/>
      <c r="S72" s="688"/>
      <c r="T72" s="688"/>
      <c r="U72" s="688"/>
      <c r="V72" s="688"/>
      <c r="W72" s="688"/>
      <c r="X72" s="688"/>
      <c r="Y72" s="688"/>
      <c r="Z72" s="688"/>
      <c r="AC72" s="4"/>
    </row>
    <row r="73" spans="1:29" s="3" customFormat="1" ht="17.25" customHeight="1" x14ac:dyDescent="0.25">
      <c r="A73" s="199"/>
      <c r="B73" s="689" t="s">
        <v>6373</v>
      </c>
      <c r="C73" s="689"/>
      <c r="D73" s="689"/>
      <c r="E73" s="689"/>
      <c r="F73" s="689"/>
      <c r="G73" s="689"/>
      <c r="H73" s="689"/>
      <c r="I73" s="689"/>
      <c r="J73" s="689"/>
      <c r="K73" s="689"/>
      <c r="L73" s="689"/>
      <c r="M73" s="689"/>
      <c r="N73" s="689"/>
      <c r="O73" s="689"/>
      <c r="P73" s="689"/>
      <c r="Q73" s="689"/>
      <c r="R73" s="689"/>
      <c r="S73" s="689"/>
      <c r="T73" s="689"/>
      <c r="U73" s="689"/>
      <c r="V73" s="689"/>
      <c r="W73" s="689"/>
      <c r="X73" s="689"/>
      <c r="Y73" s="689"/>
      <c r="Z73" s="689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695" t="s">
        <v>6370</v>
      </c>
      <c r="C144" s="696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691" t="s">
        <v>2848</v>
      </c>
      <c r="C145" s="692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693" t="s">
        <v>2849</v>
      </c>
      <c r="C146" s="694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4384" priority="1" stopIfTrue="1"/>
  </conditionalFormatting>
  <conditionalFormatting sqref="D77:D65536 D72:D75">
    <cfRule type="duplicateValues" dxfId="4383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4:C8 C10:C19">
    <cfRule type="duplicateValues" dxfId="227" priority="54"/>
  </conditionalFormatting>
  <conditionalFormatting sqref="C2:C3">
    <cfRule type="duplicateValues" dxfId="226" priority="53"/>
  </conditionalFormatting>
  <conditionalFormatting sqref="C2:C3">
    <cfRule type="duplicateValues" dxfId="225" priority="51"/>
    <cfRule type="duplicateValues" dxfId="224" priority="52"/>
  </conditionalFormatting>
  <conditionalFormatting sqref="C3">
    <cfRule type="duplicateValues" dxfId="223" priority="50"/>
  </conditionalFormatting>
  <conditionalFormatting sqref="C3">
    <cfRule type="duplicateValues" dxfId="222" priority="48"/>
    <cfRule type="duplicateValues" dxfId="221" priority="49"/>
  </conditionalFormatting>
  <conditionalFormatting sqref="C4:C8 C10:C19">
    <cfRule type="duplicateValues" dxfId="220" priority="46"/>
    <cfRule type="duplicateValues" dxfId="219" priority="47"/>
  </conditionalFormatting>
  <conditionalFormatting sqref="C2:C8 C10:C19">
    <cfRule type="duplicateValues" dxfId="218" priority="45"/>
  </conditionalFormatting>
  <conditionalFormatting sqref="C40">
    <cfRule type="duplicateValues" dxfId="217" priority="44"/>
  </conditionalFormatting>
  <conditionalFormatting sqref="C66">
    <cfRule type="duplicateValues" dxfId="216" priority="43"/>
  </conditionalFormatting>
  <conditionalFormatting sqref="C76">
    <cfRule type="duplicateValues" dxfId="215" priority="42"/>
  </conditionalFormatting>
  <conditionalFormatting sqref="C95">
    <cfRule type="duplicateValues" dxfId="214" priority="41"/>
  </conditionalFormatting>
  <conditionalFormatting sqref="C110">
    <cfRule type="duplicateValues" dxfId="213" priority="40"/>
  </conditionalFormatting>
  <conditionalFormatting sqref="C164">
    <cfRule type="duplicateValues" dxfId="212" priority="39"/>
  </conditionalFormatting>
  <conditionalFormatting sqref="C166:C168">
    <cfRule type="duplicateValues" dxfId="211" priority="38"/>
  </conditionalFormatting>
  <conditionalFormatting sqref="C169">
    <cfRule type="duplicateValues" dxfId="210" priority="37"/>
  </conditionalFormatting>
  <conditionalFormatting sqref="C542">
    <cfRule type="duplicateValues" dxfId="209" priority="36"/>
  </conditionalFormatting>
  <conditionalFormatting sqref="C542">
    <cfRule type="duplicateValues" dxfId="208" priority="35"/>
  </conditionalFormatting>
  <conditionalFormatting sqref="C542">
    <cfRule type="duplicateValues" dxfId="207" priority="34"/>
  </conditionalFormatting>
  <conditionalFormatting sqref="C67:C75">
    <cfRule type="duplicateValues" dxfId="206" priority="55"/>
  </conditionalFormatting>
  <conditionalFormatting sqref="C96:C109">
    <cfRule type="duplicateValues" dxfId="205" priority="56"/>
  </conditionalFormatting>
  <conditionalFormatting sqref="C542">
    <cfRule type="duplicateValues" dxfId="204" priority="57"/>
    <cfRule type="duplicateValues" dxfId="203" priority="58"/>
  </conditionalFormatting>
  <conditionalFormatting sqref="C542">
    <cfRule type="duplicateValues" dxfId="202" priority="59"/>
  </conditionalFormatting>
  <conditionalFormatting sqref="C2:C8">
    <cfRule type="duplicateValues" dxfId="201" priority="60"/>
  </conditionalFormatting>
  <conditionalFormatting sqref="C1:C8 C10:C19">
    <cfRule type="duplicateValues" dxfId="200" priority="61"/>
  </conditionalFormatting>
  <conditionalFormatting sqref="C9">
    <cfRule type="duplicateValues" dxfId="199" priority="25"/>
  </conditionalFormatting>
  <conditionalFormatting sqref="C9">
    <cfRule type="duplicateValues" dxfId="198" priority="26"/>
  </conditionalFormatting>
  <conditionalFormatting sqref="C9">
    <cfRule type="duplicateValues" dxfId="197" priority="27"/>
  </conditionalFormatting>
  <conditionalFormatting sqref="C9">
    <cfRule type="duplicateValues" dxfId="196" priority="28"/>
  </conditionalFormatting>
  <conditionalFormatting sqref="C9">
    <cfRule type="duplicateValues" dxfId="195" priority="29"/>
  </conditionalFormatting>
  <conditionalFormatting sqref="C9">
    <cfRule type="duplicateValues" dxfId="194" priority="30"/>
  </conditionalFormatting>
  <conditionalFormatting sqref="C9">
    <cfRule type="duplicateValues" dxfId="193" priority="31"/>
  </conditionalFormatting>
  <conditionalFormatting sqref="C9">
    <cfRule type="duplicateValues" dxfId="192" priority="32"/>
  </conditionalFormatting>
  <conditionalFormatting sqref="C9">
    <cfRule type="duplicateValues" dxfId="191" priority="33"/>
  </conditionalFormatting>
  <conditionalFormatting sqref="C80:C81">
    <cfRule type="duplicateValues" dxfId="190" priority="22"/>
  </conditionalFormatting>
  <conditionalFormatting sqref="C80:C81">
    <cfRule type="duplicateValues" dxfId="189" priority="23"/>
  </conditionalFormatting>
  <conditionalFormatting sqref="C80:C81">
    <cfRule type="duplicateValues" dxfId="188" priority="24"/>
  </conditionalFormatting>
  <conditionalFormatting sqref="C94 C77:C83">
    <cfRule type="duplicateValues" dxfId="187" priority="62"/>
  </conditionalFormatting>
  <conditionalFormatting sqref="C20:C39">
    <cfRule type="duplicateValues" dxfId="186" priority="63"/>
  </conditionalFormatting>
  <conditionalFormatting sqref="C64">
    <cfRule type="duplicateValues" dxfId="185" priority="64"/>
  </conditionalFormatting>
  <conditionalFormatting sqref="C543:C65536 C1:C8 C10:C63 C65:C143 C166:C337 C145:C150 C152:C164 C340:C412 C414:C540">
    <cfRule type="duplicateValues" dxfId="184" priority="65"/>
  </conditionalFormatting>
  <conditionalFormatting sqref="C166:C168 C65:C143 C1:C8 C10:C63 C145:C150 C152:C164">
    <cfRule type="duplicateValues" dxfId="183" priority="66"/>
  </conditionalFormatting>
  <conditionalFormatting sqref="C165">
    <cfRule type="duplicateValues" dxfId="182" priority="17"/>
  </conditionalFormatting>
  <conditionalFormatting sqref="C165">
    <cfRule type="duplicateValues" dxfId="181" priority="18"/>
  </conditionalFormatting>
  <conditionalFormatting sqref="C165">
    <cfRule type="duplicateValues" dxfId="180" priority="19"/>
  </conditionalFormatting>
  <conditionalFormatting sqref="C165">
    <cfRule type="duplicateValues" dxfId="179" priority="20"/>
  </conditionalFormatting>
  <conditionalFormatting sqref="C165">
    <cfRule type="duplicateValues" dxfId="178" priority="21"/>
  </conditionalFormatting>
  <conditionalFormatting sqref="C144">
    <cfRule type="duplicateValues" dxfId="177" priority="12"/>
  </conditionalFormatting>
  <conditionalFormatting sqref="C144">
    <cfRule type="duplicateValues" dxfId="176" priority="13"/>
  </conditionalFormatting>
  <conditionalFormatting sqref="C144">
    <cfRule type="duplicateValues" dxfId="175" priority="14"/>
  </conditionalFormatting>
  <conditionalFormatting sqref="C144">
    <cfRule type="duplicateValues" dxfId="174" priority="15"/>
  </conditionalFormatting>
  <conditionalFormatting sqref="C144">
    <cfRule type="duplicateValues" dxfId="173" priority="16"/>
  </conditionalFormatting>
  <conditionalFormatting sqref="C151">
    <cfRule type="duplicateValues" dxfId="172" priority="7"/>
  </conditionalFormatting>
  <conditionalFormatting sqref="C151">
    <cfRule type="duplicateValues" dxfId="171" priority="8"/>
  </conditionalFormatting>
  <conditionalFormatting sqref="C151">
    <cfRule type="duplicateValues" dxfId="170" priority="9"/>
  </conditionalFormatting>
  <conditionalFormatting sqref="C151">
    <cfRule type="duplicateValues" dxfId="169" priority="10"/>
  </conditionalFormatting>
  <conditionalFormatting sqref="C151">
    <cfRule type="duplicateValues" dxfId="168" priority="11"/>
  </conditionalFormatting>
  <conditionalFormatting sqref="C84:C93 C58:C63 C65">
    <cfRule type="duplicateValues" dxfId="167" priority="67"/>
  </conditionalFormatting>
  <conditionalFormatting sqref="C84:C93 C65:C75 C1:C8 C10:C63">
    <cfRule type="duplicateValues" dxfId="166" priority="68"/>
  </conditionalFormatting>
  <conditionalFormatting sqref="C65:C109 C1:C8 C10:C63">
    <cfRule type="duplicateValues" dxfId="165" priority="69"/>
  </conditionalFormatting>
  <conditionalFormatting sqref="C41:C57">
    <cfRule type="duplicateValues" dxfId="164" priority="70"/>
  </conditionalFormatting>
  <conditionalFormatting sqref="C1:C8 C10:C57">
    <cfRule type="duplicateValues" dxfId="163" priority="71"/>
  </conditionalFormatting>
  <conditionalFormatting sqref="C122:C143 C145:C150 C152:C163">
    <cfRule type="duplicateValues" dxfId="162" priority="72"/>
  </conditionalFormatting>
  <conditionalFormatting sqref="C111:C121">
    <cfRule type="duplicateValues" dxfId="161" priority="73"/>
  </conditionalFormatting>
  <conditionalFormatting sqref="C65:C121 C1:C8 C10:C63">
    <cfRule type="duplicateValues" dxfId="160" priority="74"/>
  </conditionalFormatting>
  <conditionalFormatting sqref="C338:C339">
    <cfRule type="duplicateValues" dxfId="159" priority="4"/>
  </conditionalFormatting>
  <conditionalFormatting sqref="C338:C339">
    <cfRule type="duplicateValues" dxfId="158" priority="5"/>
  </conditionalFormatting>
  <conditionalFormatting sqref="C338:C339">
    <cfRule type="duplicateValues" dxfId="157" priority="6"/>
  </conditionalFormatting>
  <conditionalFormatting sqref="C541">
    <cfRule type="duplicateValues" dxfId="156" priority="75"/>
  </conditionalFormatting>
  <conditionalFormatting sqref="C413">
    <cfRule type="duplicateValues" dxfId="155" priority="1"/>
  </conditionalFormatting>
  <conditionalFormatting sqref="C413">
    <cfRule type="duplicateValues" dxfId="154" priority="2"/>
  </conditionalFormatting>
  <conditionalFormatting sqref="C413">
    <cfRule type="duplicateValues" dxfId="153" priority="3"/>
  </conditionalFormatting>
  <conditionalFormatting sqref="C170:C337 C340:C412 C414:C540">
    <cfRule type="duplicateValues" dxfId="152" priority="76"/>
  </conditionalFormatting>
  <conditionalFormatting sqref="C166:C337 C65:C143 C1:C8 C10:C63 C145:C150 C152:C164 C340:C412 C414:C540">
    <cfRule type="duplicateValues" dxfId="151" priority="77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697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699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C4:C8 C10:C19">
    <cfRule type="duplicateValues" dxfId="150" priority="75"/>
  </conditionalFormatting>
  <conditionalFormatting sqref="C2:C3">
    <cfRule type="duplicateValues" dxfId="149" priority="74"/>
  </conditionalFormatting>
  <conditionalFormatting sqref="C2:C3">
    <cfRule type="duplicateValues" dxfId="148" priority="72"/>
    <cfRule type="duplicateValues" dxfId="147" priority="73"/>
  </conditionalFormatting>
  <conditionalFormatting sqref="C3">
    <cfRule type="duplicateValues" dxfId="146" priority="71"/>
  </conditionalFormatting>
  <conditionalFormatting sqref="C3">
    <cfRule type="duplicateValues" dxfId="145" priority="69"/>
    <cfRule type="duplicateValues" dxfId="144" priority="70"/>
  </conditionalFormatting>
  <conditionalFormatting sqref="C4:C8 C10:C19">
    <cfRule type="duplicateValues" dxfId="143" priority="67"/>
    <cfRule type="duplicateValues" dxfId="142" priority="68"/>
  </conditionalFormatting>
  <conditionalFormatting sqref="C2:C8 C10:C19">
    <cfRule type="duplicateValues" dxfId="141" priority="66"/>
  </conditionalFormatting>
  <conditionalFormatting sqref="C40">
    <cfRule type="duplicateValues" dxfId="140" priority="65"/>
  </conditionalFormatting>
  <conditionalFormatting sqref="C66">
    <cfRule type="duplicateValues" dxfId="139" priority="64"/>
  </conditionalFormatting>
  <conditionalFormatting sqref="C76">
    <cfRule type="duplicateValues" dxfId="138" priority="63"/>
  </conditionalFormatting>
  <conditionalFormatting sqref="C95">
    <cfRule type="duplicateValues" dxfId="137" priority="62"/>
  </conditionalFormatting>
  <conditionalFormatting sqref="C110">
    <cfRule type="duplicateValues" dxfId="136" priority="61"/>
  </conditionalFormatting>
  <conditionalFormatting sqref="C170">
    <cfRule type="duplicateValues" dxfId="135" priority="60"/>
  </conditionalFormatting>
  <conditionalFormatting sqref="C172:C174">
    <cfRule type="duplicateValues" dxfId="134" priority="59"/>
  </conditionalFormatting>
  <conditionalFormatting sqref="C175">
    <cfRule type="duplicateValues" dxfId="133" priority="58"/>
  </conditionalFormatting>
  <conditionalFormatting sqref="C196">
    <cfRule type="duplicateValues" dxfId="132" priority="57"/>
  </conditionalFormatting>
  <conditionalFormatting sqref="C231">
    <cfRule type="duplicateValues" dxfId="131" priority="56"/>
  </conditionalFormatting>
  <conditionalFormatting sqref="C246">
    <cfRule type="duplicateValues" dxfId="130" priority="55"/>
  </conditionalFormatting>
  <conditionalFormatting sqref="C259">
    <cfRule type="duplicateValues" dxfId="129" priority="54"/>
  </conditionalFormatting>
  <conditionalFormatting sqref="C270">
    <cfRule type="duplicateValues" dxfId="128" priority="53"/>
  </conditionalFormatting>
  <conditionalFormatting sqref="C283">
    <cfRule type="duplicateValues" dxfId="127" priority="52"/>
  </conditionalFormatting>
  <conditionalFormatting sqref="C296">
    <cfRule type="duplicateValues" dxfId="126" priority="51"/>
  </conditionalFormatting>
  <conditionalFormatting sqref="C307">
    <cfRule type="duplicateValues" dxfId="125" priority="50"/>
  </conditionalFormatting>
  <conditionalFormatting sqref="C324">
    <cfRule type="duplicateValues" dxfId="124" priority="49"/>
  </conditionalFormatting>
  <conditionalFormatting sqref="C342">
    <cfRule type="duplicateValues" dxfId="123" priority="48"/>
  </conditionalFormatting>
  <conditionalFormatting sqref="C404">
    <cfRule type="duplicateValues" dxfId="122" priority="47"/>
  </conditionalFormatting>
  <conditionalFormatting sqref="C404">
    <cfRule type="duplicateValues" dxfId="121" priority="46"/>
  </conditionalFormatting>
  <conditionalFormatting sqref="C404">
    <cfRule type="duplicateValues" dxfId="120" priority="45"/>
  </conditionalFormatting>
  <conditionalFormatting sqref="C67:C75">
    <cfRule type="duplicateValues" dxfId="119" priority="76"/>
  </conditionalFormatting>
  <conditionalFormatting sqref="C96:C109">
    <cfRule type="duplicateValues" dxfId="118" priority="77"/>
  </conditionalFormatting>
  <conditionalFormatting sqref="C123:C144 C146:C151 C153:C169">
    <cfRule type="duplicateValues" dxfId="117" priority="78"/>
  </conditionalFormatting>
  <conditionalFormatting sqref="B230">
    <cfRule type="duplicateValues" dxfId="116" priority="79"/>
  </conditionalFormatting>
  <conditionalFormatting sqref="B230">
    <cfRule type="duplicateValues" dxfId="115" priority="80"/>
    <cfRule type="duplicateValues" dxfId="114" priority="81"/>
  </conditionalFormatting>
  <conditionalFormatting sqref="C228:C230 C215:C226">
    <cfRule type="duplicateValues" dxfId="113" priority="82"/>
  </conditionalFormatting>
  <conditionalFormatting sqref="B245">
    <cfRule type="duplicateValues" dxfId="112" priority="83"/>
  </conditionalFormatting>
  <conditionalFormatting sqref="B245">
    <cfRule type="duplicateValues" dxfId="111" priority="84"/>
    <cfRule type="duplicateValues" dxfId="110" priority="85"/>
  </conditionalFormatting>
  <conditionalFormatting sqref="C232 C234:C245">
    <cfRule type="duplicateValues" dxfId="109" priority="86"/>
  </conditionalFormatting>
  <conditionalFormatting sqref="C247:C258">
    <cfRule type="duplicateValues" dxfId="108" priority="87"/>
  </conditionalFormatting>
  <conditionalFormatting sqref="C260:C269">
    <cfRule type="duplicateValues" dxfId="107" priority="88"/>
  </conditionalFormatting>
  <conditionalFormatting sqref="C271:C282">
    <cfRule type="duplicateValues" dxfId="106" priority="89"/>
  </conditionalFormatting>
  <conditionalFormatting sqref="C284:C295">
    <cfRule type="duplicateValues" dxfId="105" priority="90"/>
  </conditionalFormatting>
  <conditionalFormatting sqref="C297:C306">
    <cfRule type="duplicateValues" dxfId="104" priority="91"/>
  </conditionalFormatting>
  <conditionalFormatting sqref="C308:C323">
    <cfRule type="duplicateValues" dxfId="103" priority="92"/>
  </conditionalFormatting>
  <conditionalFormatting sqref="C325:C341">
    <cfRule type="duplicateValues" dxfId="102" priority="93"/>
  </conditionalFormatting>
  <conditionalFormatting sqref="C343:C357">
    <cfRule type="duplicateValues" dxfId="101" priority="94"/>
  </conditionalFormatting>
  <conditionalFormatting sqref="C111:C122">
    <cfRule type="duplicateValues" dxfId="100" priority="95"/>
  </conditionalFormatting>
  <conditionalFormatting sqref="C176:C195">
    <cfRule type="duplicateValues" dxfId="99" priority="96"/>
  </conditionalFormatting>
  <conditionalFormatting sqref="C197:C213">
    <cfRule type="duplicateValues" dxfId="98" priority="97"/>
  </conditionalFormatting>
  <conditionalFormatting sqref="C358">
    <cfRule type="duplicateValues" dxfId="97" priority="44"/>
  </conditionalFormatting>
  <conditionalFormatting sqref="C228:C230">
    <cfRule type="duplicateValues" dxfId="96" priority="98"/>
  </conditionalFormatting>
  <conditionalFormatting sqref="C228:C232 C215:C226 C234:C245">
    <cfRule type="duplicateValues" dxfId="95" priority="99"/>
  </conditionalFormatting>
  <conditionalFormatting sqref="C228:C232 C215:C226 C234:C282">
    <cfRule type="duplicateValues" dxfId="94" priority="100"/>
  </conditionalFormatting>
  <conditionalFormatting sqref="C228:C232 C215:C226 C234:C323">
    <cfRule type="duplicateValues" dxfId="93" priority="101"/>
  </conditionalFormatting>
  <conditionalFormatting sqref="C404">
    <cfRule type="duplicateValues" dxfId="92" priority="102"/>
    <cfRule type="duplicateValues" dxfId="91" priority="103"/>
  </conditionalFormatting>
  <conditionalFormatting sqref="C404">
    <cfRule type="duplicateValues" dxfId="90" priority="104"/>
  </conditionalFormatting>
  <conditionalFormatting sqref="C2:C8">
    <cfRule type="duplicateValues" dxfId="89" priority="105"/>
  </conditionalFormatting>
  <conditionalFormatting sqref="C1:C8 C10:C19">
    <cfRule type="duplicateValues" dxfId="88" priority="106"/>
  </conditionalFormatting>
  <conditionalFormatting sqref="C9">
    <cfRule type="duplicateValues" dxfId="87" priority="35"/>
  </conditionalFormatting>
  <conditionalFormatting sqref="C9">
    <cfRule type="duplicateValues" dxfId="86" priority="36"/>
  </conditionalFormatting>
  <conditionalFormatting sqref="C9">
    <cfRule type="duplicateValues" dxfId="85" priority="37"/>
  </conditionalFormatting>
  <conditionalFormatting sqref="C9">
    <cfRule type="duplicateValues" dxfId="84" priority="38"/>
  </conditionalFormatting>
  <conditionalFormatting sqref="C9">
    <cfRule type="duplicateValues" dxfId="83" priority="39"/>
  </conditionalFormatting>
  <conditionalFormatting sqref="C9">
    <cfRule type="duplicateValues" dxfId="82" priority="40"/>
  </conditionalFormatting>
  <conditionalFormatting sqref="C9">
    <cfRule type="duplicateValues" dxfId="81" priority="41"/>
  </conditionalFormatting>
  <conditionalFormatting sqref="C9">
    <cfRule type="duplicateValues" dxfId="80" priority="42"/>
  </conditionalFormatting>
  <conditionalFormatting sqref="C9">
    <cfRule type="duplicateValues" dxfId="79" priority="43"/>
  </conditionalFormatting>
  <conditionalFormatting sqref="C80:C81">
    <cfRule type="duplicateValues" dxfId="78" priority="32"/>
  </conditionalFormatting>
  <conditionalFormatting sqref="C80:C81">
    <cfRule type="duplicateValues" dxfId="77" priority="33"/>
  </conditionalFormatting>
  <conditionalFormatting sqref="C80:C81">
    <cfRule type="duplicateValues" dxfId="76" priority="34"/>
  </conditionalFormatting>
  <conditionalFormatting sqref="C41:C57">
    <cfRule type="duplicateValues" dxfId="75" priority="107"/>
  </conditionalFormatting>
  <conditionalFormatting sqref="C94 C77:C82">
    <cfRule type="duplicateValues" dxfId="74" priority="108"/>
  </conditionalFormatting>
  <conditionalFormatting sqref="C214">
    <cfRule type="duplicateValues" dxfId="73" priority="27"/>
  </conditionalFormatting>
  <conditionalFormatting sqref="C214">
    <cfRule type="duplicateValues" dxfId="72" priority="28"/>
  </conditionalFormatting>
  <conditionalFormatting sqref="C214">
    <cfRule type="duplicateValues" dxfId="71" priority="29"/>
  </conditionalFormatting>
  <conditionalFormatting sqref="C214">
    <cfRule type="duplicateValues" dxfId="70" priority="30"/>
  </conditionalFormatting>
  <conditionalFormatting sqref="C214">
    <cfRule type="duplicateValues" dxfId="69" priority="31"/>
  </conditionalFormatting>
  <conditionalFormatting sqref="C227">
    <cfRule type="duplicateValues" dxfId="68" priority="22"/>
  </conditionalFormatting>
  <conditionalFormatting sqref="C227">
    <cfRule type="duplicateValues" dxfId="67" priority="23"/>
  </conditionalFormatting>
  <conditionalFormatting sqref="C227">
    <cfRule type="duplicateValues" dxfId="66" priority="24"/>
  </conditionalFormatting>
  <conditionalFormatting sqref="C227">
    <cfRule type="duplicateValues" dxfId="65" priority="25"/>
  </conditionalFormatting>
  <conditionalFormatting sqref="C227">
    <cfRule type="duplicateValues" dxfId="64" priority="26"/>
  </conditionalFormatting>
  <conditionalFormatting sqref="C233">
    <cfRule type="duplicateValues" dxfId="63" priority="16"/>
  </conditionalFormatting>
  <conditionalFormatting sqref="C233">
    <cfRule type="duplicateValues" dxfId="62" priority="17"/>
  </conditionalFormatting>
  <conditionalFormatting sqref="C233">
    <cfRule type="duplicateValues" dxfId="61" priority="18"/>
  </conditionalFormatting>
  <conditionalFormatting sqref="C233">
    <cfRule type="duplicateValues" dxfId="60" priority="19"/>
  </conditionalFormatting>
  <conditionalFormatting sqref="C233">
    <cfRule type="duplicateValues" dxfId="59" priority="20"/>
  </conditionalFormatting>
  <conditionalFormatting sqref="C233">
    <cfRule type="duplicateValues" dxfId="58" priority="21"/>
  </conditionalFormatting>
  <conditionalFormatting sqref="C359:C403">
    <cfRule type="duplicateValues" dxfId="57" priority="109"/>
  </conditionalFormatting>
  <conditionalFormatting sqref="C20:C39">
    <cfRule type="duplicateValues" dxfId="56" priority="110"/>
  </conditionalFormatting>
  <conditionalFormatting sqref="C1:C8 C10:C57">
    <cfRule type="duplicateValues" dxfId="55" priority="111"/>
  </conditionalFormatting>
  <conditionalFormatting sqref="C64">
    <cfRule type="duplicateValues" dxfId="54" priority="112"/>
  </conditionalFormatting>
  <conditionalFormatting sqref="C83:C93 C58:C63 C65">
    <cfRule type="duplicateValues" dxfId="53" priority="113"/>
  </conditionalFormatting>
  <conditionalFormatting sqref="C405:C65536 C1:C8 C10:C63 C215:C226 C228:C232 C234:C357 C65:C144 C172:C213 C146:C151 C153:C170">
    <cfRule type="duplicateValues" dxfId="52" priority="114"/>
  </conditionalFormatting>
  <conditionalFormatting sqref="C83:C93 C65:C75 C1:C8 C10:C63">
    <cfRule type="duplicateValues" dxfId="51" priority="115"/>
  </conditionalFormatting>
  <conditionalFormatting sqref="C65:C109 C1:C8 C10:C63">
    <cfRule type="duplicateValues" dxfId="50" priority="116"/>
  </conditionalFormatting>
  <conditionalFormatting sqref="C65:C122 C1:C8 C10:C63">
    <cfRule type="duplicateValues" dxfId="49" priority="117"/>
  </conditionalFormatting>
  <conditionalFormatting sqref="C65:C144 C1:C8 C10:C63 C172:C195 C146:C151 C153:C170">
    <cfRule type="duplicateValues" dxfId="48" priority="118"/>
  </conditionalFormatting>
  <conditionalFormatting sqref="C65:C144 C1:C8 C10:C63 C172:C174 C146:C151 C153:C170">
    <cfRule type="duplicateValues" dxfId="47" priority="119"/>
  </conditionalFormatting>
  <conditionalFormatting sqref="C65:C144 C1:C8 C10:C63 C172:C213 C146:C151 C153:C170">
    <cfRule type="duplicateValues" dxfId="46" priority="120"/>
  </conditionalFormatting>
  <conditionalFormatting sqref="C171">
    <cfRule type="duplicateValues" dxfId="45" priority="11"/>
  </conditionalFormatting>
  <conditionalFormatting sqref="C171">
    <cfRule type="duplicateValues" dxfId="44" priority="12"/>
  </conditionalFormatting>
  <conditionalFormatting sqref="C171">
    <cfRule type="duplicateValues" dxfId="43" priority="13"/>
  </conditionalFormatting>
  <conditionalFormatting sqref="C171">
    <cfRule type="duplicateValues" dxfId="42" priority="14"/>
  </conditionalFormatting>
  <conditionalFormatting sqref="C171">
    <cfRule type="duplicateValues" dxfId="41" priority="15"/>
  </conditionalFormatting>
  <conditionalFormatting sqref="C145">
    <cfRule type="duplicateValues" dxfId="40" priority="6"/>
  </conditionalFormatting>
  <conditionalFormatting sqref="C145">
    <cfRule type="duplicateValues" dxfId="39" priority="7"/>
  </conditionalFormatting>
  <conditionalFormatting sqref="C145">
    <cfRule type="duplicateValues" dxfId="38" priority="8"/>
  </conditionalFormatting>
  <conditionalFormatting sqref="C145">
    <cfRule type="duplicateValues" dxfId="37" priority="9"/>
  </conditionalFormatting>
  <conditionalFormatting sqref="C145">
    <cfRule type="duplicateValues" dxfId="36" priority="10"/>
  </conditionalFormatting>
  <conditionalFormatting sqref="C152">
    <cfRule type="duplicateValues" dxfId="35" priority="1"/>
  </conditionalFormatting>
  <conditionalFormatting sqref="C152">
    <cfRule type="duplicateValues" dxfId="34" priority="2"/>
  </conditionalFormatting>
  <conditionalFormatting sqref="C152">
    <cfRule type="duplicateValues" dxfId="33" priority="3"/>
  </conditionalFormatting>
  <conditionalFormatting sqref="C152">
    <cfRule type="duplicateValues" dxfId="32" priority="4"/>
  </conditionalFormatting>
  <conditionalFormatting sqref="C152">
    <cfRule type="duplicateValues" dxfId="31" priority="5"/>
  </conditionalFormatting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4:C18">
    <cfRule type="duplicateValues" dxfId="30" priority="15"/>
  </conditionalFormatting>
  <conditionalFormatting sqref="C2:C3">
    <cfRule type="duplicateValues" dxfId="29" priority="14"/>
  </conditionalFormatting>
  <conditionalFormatting sqref="C2:C3">
    <cfRule type="duplicateValues" dxfId="28" priority="12"/>
    <cfRule type="duplicateValues" dxfId="27" priority="13"/>
  </conditionalFormatting>
  <conditionalFormatting sqref="C3">
    <cfRule type="duplicateValues" dxfId="26" priority="11"/>
  </conditionalFormatting>
  <conditionalFormatting sqref="C3">
    <cfRule type="duplicateValues" dxfId="25" priority="9"/>
    <cfRule type="duplicateValues" dxfId="24" priority="10"/>
  </conditionalFormatting>
  <conditionalFormatting sqref="C4:C18">
    <cfRule type="duplicateValues" dxfId="23" priority="7"/>
    <cfRule type="duplicateValues" dxfId="22" priority="8"/>
  </conditionalFormatting>
  <conditionalFormatting sqref="C2:C18">
    <cfRule type="duplicateValues" dxfId="21" priority="6"/>
  </conditionalFormatting>
  <conditionalFormatting sqref="C26">
    <cfRule type="duplicateValues" dxfId="20" priority="5"/>
  </conditionalFormatting>
  <conditionalFormatting sqref="C47">
    <cfRule type="duplicateValues" dxfId="19" priority="4"/>
  </conditionalFormatting>
  <conditionalFormatting sqref="C59">
    <cfRule type="duplicateValues" dxfId="18" priority="3"/>
  </conditionalFormatting>
  <conditionalFormatting sqref="C69">
    <cfRule type="duplicateValues" dxfId="17" priority="2"/>
  </conditionalFormatting>
  <conditionalFormatting sqref="C81">
    <cfRule type="duplicateValues" dxfId="16" priority="1"/>
  </conditionalFormatting>
  <conditionalFormatting sqref="C27:C46">
    <cfRule type="duplicateValues" dxfId="15" priority="16"/>
  </conditionalFormatting>
  <conditionalFormatting sqref="C48:C58">
    <cfRule type="duplicateValues" dxfId="14" priority="17"/>
  </conditionalFormatting>
  <conditionalFormatting sqref="C60:C68">
    <cfRule type="duplicateValues" dxfId="13" priority="18"/>
  </conditionalFormatting>
  <conditionalFormatting sqref="C70:C80">
    <cfRule type="duplicateValues" dxfId="12" priority="19"/>
  </conditionalFormatting>
  <conditionalFormatting sqref="C82:C87">
    <cfRule type="duplicateValues" dxfId="11" priority="20"/>
  </conditionalFormatting>
  <conditionalFormatting sqref="C1:C87">
    <cfRule type="duplicateValues" dxfId="10" priority="21"/>
  </conditionalFormatting>
  <conditionalFormatting sqref="C1:C87">
    <cfRule type="duplicateValues" dxfId="9" priority="22"/>
  </conditionalFormatting>
  <conditionalFormatting sqref="C2:C18">
    <cfRule type="duplicateValues" dxfId="8" priority="23"/>
  </conditionalFormatting>
  <conditionalFormatting sqref="C19:C25">
    <cfRule type="duplicateValues" dxfId="7" priority="24"/>
  </conditionalFormatting>
  <conditionalFormatting sqref="C1:C18">
    <cfRule type="duplicateValues" dxfId="6" priority="25"/>
  </conditionalFormatting>
  <conditionalFormatting sqref="C1:C46">
    <cfRule type="duplicateValues" dxfId="5" priority="26"/>
  </conditionalFormatting>
  <conditionalFormatting sqref="C1:C68">
    <cfRule type="duplicateValues" dxfId="4" priority="27"/>
  </conditionalFormatting>
  <conditionalFormatting sqref="C1:C87">
    <cfRule type="duplicateValues" dxfId="3" priority="28"/>
  </conditionalFormatting>
  <conditionalFormatting sqref="C1:C87">
    <cfRule type="duplicateValues" dxfId="2" priority="29"/>
  </conditionalFormatting>
  <conditionalFormatting sqref="C1:C87">
    <cfRule type="duplicateValues" dxfId="1" priority="30"/>
  </conditionalFormatting>
  <conditionalFormatting sqref="C1:C87">
    <cfRule type="duplicateValues" dxfId="0" priority="3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03" t="s">
        <v>6408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3"/>
      <c r="AE1" s="703"/>
      <c r="AF1" s="703"/>
      <c r="AG1" s="703"/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  <c r="BG1" s="703"/>
      <c r="BH1" s="703"/>
      <c r="BI1" s="703"/>
      <c r="BJ1" s="703"/>
      <c r="BK1" s="703"/>
      <c r="BL1" s="703"/>
      <c r="BM1" s="703"/>
      <c r="BN1" s="703"/>
      <c r="BO1" s="703"/>
      <c r="BP1" s="703"/>
      <c r="BQ1" s="703"/>
      <c r="BR1" s="703"/>
      <c r="BS1" s="703"/>
      <c r="BT1" s="703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04" t="s">
        <v>6394</v>
      </c>
      <c r="B3" s="704" t="s">
        <v>6395</v>
      </c>
      <c r="C3" s="706" t="s">
        <v>6406</v>
      </c>
      <c r="D3" s="708" t="s">
        <v>6407</v>
      </c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09"/>
      <c r="Y3" s="709"/>
      <c r="Z3" s="709"/>
      <c r="AA3" s="709"/>
      <c r="AB3" s="709"/>
      <c r="AC3" s="709"/>
      <c r="AD3" s="709"/>
      <c r="AE3" s="709"/>
      <c r="AF3" s="709"/>
      <c r="AG3" s="709"/>
      <c r="AH3" s="709"/>
      <c r="AI3" s="709"/>
      <c r="AJ3" s="709"/>
      <c r="AK3" s="710" t="s">
        <v>6396</v>
      </c>
      <c r="AL3" s="712" t="s">
        <v>6409</v>
      </c>
      <c r="AM3" s="713"/>
      <c r="AN3" s="713"/>
      <c r="AO3" s="713"/>
      <c r="AP3" s="713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3"/>
      <c r="BM3" s="713"/>
      <c r="BN3" s="713"/>
      <c r="BO3" s="713"/>
      <c r="BP3" s="713"/>
      <c r="BQ3" s="714"/>
      <c r="BR3" s="715" t="s">
        <v>6397</v>
      </c>
      <c r="BS3" s="717" t="s">
        <v>6398</v>
      </c>
      <c r="BT3" s="719" t="s">
        <v>6399</v>
      </c>
    </row>
    <row r="4" spans="1:72" ht="17.25" customHeight="1" x14ac:dyDescent="0.25">
      <c r="A4" s="705"/>
      <c r="B4" s="705"/>
      <c r="C4" s="707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11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16"/>
      <c r="BS4" s="718"/>
      <c r="BT4" s="720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688" t="s">
        <v>2803</v>
      </c>
      <c r="C74" s="688"/>
      <c r="D74" s="688"/>
      <c r="E74" s="688"/>
      <c r="F74" s="688"/>
      <c r="G74" s="688"/>
      <c r="H74" s="688"/>
      <c r="I74" s="688"/>
      <c r="J74" s="688"/>
      <c r="K74" s="688"/>
      <c r="L74" s="688"/>
      <c r="M74" s="688"/>
      <c r="N74" s="688"/>
      <c r="O74" s="688"/>
      <c r="P74" s="688"/>
      <c r="Q74" s="688"/>
      <c r="R74" s="688"/>
      <c r="S74" s="688"/>
      <c r="T74" s="688"/>
      <c r="U74" s="688"/>
      <c r="V74" s="688"/>
      <c r="W74" s="688"/>
      <c r="X74" s="688"/>
      <c r="Y74" s="688"/>
      <c r="Z74" s="688"/>
      <c r="AC74" s="4"/>
    </row>
    <row r="75" spans="1:29" s="3" customFormat="1" ht="17.25" customHeight="1" x14ac:dyDescent="0.25">
      <c r="A75" s="199"/>
      <c r="B75" s="689" t="s">
        <v>6373</v>
      </c>
      <c r="C75" s="689"/>
      <c r="D75" s="689"/>
      <c r="E75" s="689"/>
      <c r="F75" s="689"/>
      <c r="G75" s="689"/>
      <c r="H75" s="689"/>
      <c r="I75" s="689"/>
      <c r="J75" s="689"/>
      <c r="K75" s="689"/>
      <c r="L75" s="689"/>
      <c r="M75" s="689"/>
      <c r="N75" s="689"/>
      <c r="O75" s="689"/>
      <c r="P75" s="689"/>
      <c r="Q75" s="689"/>
      <c r="R75" s="689"/>
      <c r="S75" s="689"/>
      <c r="T75" s="689"/>
      <c r="U75" s="689"/>
      <c r="V75" s="689"/>
      <c r="W75" s="689"/>
      <c r="X75" s="689"/>
      <c r="Y75" s="689"/>
      <c r="Z75" s="689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695" t="s">
        <v>6370</v>
      </c>
      <c r="C146" s="696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691" t="s">
        <v>2848</v>
      </c>
      <c r="C147" s="692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693" t="s">
        <v>2849</v>
      </c>
      <c r="C148" s="694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4382" priority="1" stopIfTrue="1"/>
  </conditionalFormatting>
  <conditionalFormatting sqref="D79:D65536 D74:D77">
    <cfRule type="duplicateValues" dxfId="4381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3969"/>
  <sheetViews>
    <sheetView workbookViewId="0">
      <pane xSplit="1" ySplit="2" topLeftCell="B3950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3975" sqref="C3975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5" ht="18.75" x14ac:dyDescent="0.3">
      <c r="A1" s="688" t="s">
        <v>6480</v>
      </c>
      <c r="B1" s="688"/>
      <c r="C1" s="688"/>
      <c r="D1" s="688"/>
      <c r="E1" s="688"/>
    </row>
    <row r="2" spans="1:5" ht="15" customHeight="1" x14ac:dyDescent="0.25">
      <c r="A2" s="389" t="s">
        <v>6481</v>
      </c>
      <c r="B2" s="389"/>
      <c r="C2" s="389" t="s">
        <v>6482</v>
      </c>
      <c r="D2" s="389" t="s">
        <v>6483</v>
      </c>
      <c r="E2" s="389" t="s">
        <v>6484</v>
      </c>
    </row>
    <row r="3" spans="1:5" x14ac:dyDescent="0.25">
      <c r="A3" s="398" t="s">
        <v>9788</v>
      </c>
      <c r="B3" s="398" t="s">
        <v>9789</v>
      </c>
      <c r="C3" s="398" t="s">
        <v>9790</v>
      </c>
      <c r="D3" s="398" t="s">
        <v>9791</v>
      </c>
      <c r="E3" s="398" t="s">
        <v>6489</v>
      </c>
    </row>
    <row r="4" spans="1:5" x14ac:dyDescent="0.25">
      <c r="A4" s="398" t="s">
        <v>9792</v>
      </c>
      <c r="B4" s="398" t="s">
        <v>9793</v>
      </c>
      <c r="C4" s="398" t="s">
        <v>9794</v>
      </c>
      <c r="D4" s="398" t="s">
        <v>9797</v>
      </c>
      <c r="E4" s="398" t="s">
        <v>9798</v>
      </c>
    </row>
    <row r="5" spans="1:5" x14ac:dyDescent="0.25">
      <c r="A5" s="398" t="s">
        <v>5598</v>
      </c>
      <c r="B5" s="398" t="s">
        <v>9795</v>
      </c>
      <c r="C5" s="398" t="s">
        <v>9796</v>
      </c>
      <c r="D5" s="398" t="s">
        <v>9797</v>
      </c>
      <c r="E5" s="398" t="s">
        <v>6489</v>
      </c>
    </row>
    <row r="6" spans="1:5" x14ac:dyDescent="0.25">
      <c r="A6" s="398" t="s">
        <v>9799</v>
      </c>
      <c r="B6" s="398" t="s">
        <v>9800</v>
      </c>
      <c r="C6" s="398" t="s">
        <v>9801</v>
      </c>
      <c r="D6" s="398" t="s">
        <v>9797</v>
      </c>
      <c r="E6" s="398" t="s">
        <v>6489</v>
      </c>
    </row>
    <row r="7" spans="1:5" x14ac:dyDescent="0.25">
      <c r="A7" s="398" t="s">
        <v>9802</v>
      </c>
      <c r="B7" s="398" t="s">
        <v>9803</v>
      </c>
      <c r="C7" s="398" t="s">
        <v>9804</v>
      </c>
      <c r="D7" s="398" t="s">
        <v>9797</v>
      </c>
      <c r="E7" s="398" t="s">
        <v>6489</v>
      </c>
    </row>
    <row r="8" spans="1:5" x14ac:dyDescent="0.25">
      <c r="A8" s="398" t="s">
        <v>9805</v>
      </c>
      <c r="B8" s="398" t="s">
        <v>9806</v>
      </c>
      <c r="C8" s="398" t="s">
        <v>9807</v>
      </c>
      <c r="D8" s="398" t="s">
        <v>9797</v>
      </c>
      <c r="E8" s="398" t="s">
        <v>6489</v>
      </c>
    </row>
    <row r="9" spans="1:5" x14ac:dyDescent="0.25">
      <c r="A9" s="398" t="s">
        <v>9808</v>
      </c>
      <c r="B9" s="398" t="s">
        <v>9809</v>
      </c>
      <c r="C9" s="398" t="s">
        <v>9810</v>
      </c>
      <c r="D9" s="398" t="s">
        <v>9797</v>
      </c>
      <c r="E9" s="398" t="s">
        <v>6489</v>
      </c>
    </row>
    <row r="10" spans="1:5" x14ac:dyDescent="0.25">
      <c r="A10" s="398" t="s">
        <v>9811</v>
      </c>
      <c r="B10" s="398" t="s">
        <v>9812</v>
      </c>
      <c r="C10" s="398" t="s">
        <v>9813</v>
      </c>
      <c r="D10" s="398" t="s">
        <v>9797</v>
      </c>
      <c r="E10" s="398" t="s">
        <v>6489</v>
      </c>
    </row>
    <row r="11" spans="1:5" x14ac:dyDescent="0.25">
      <c r="A11" s="398" t="s">
        <v>9814</v>
      </c>
      <c r="B11" s="398" t="s">
        <v>9815</v>
      </c>
      <c r="C11" s="398" t="s">
        <v>9816</v>
      </c>
      <c r="D11" s="398" t="s">
        <v>9797</v>
      </c>
      <c r="E11" s="398" t="s">
        <v>6489</v>
      </c>
    </row>
    <row r="12" spans="1:5" x14ac:dyDescent="0.25">
      <c r="A12" s="398" t="s">
        <v>9817</v>
      </c>
      <c r="B12" s="398" t="s">
        <v>9818</v>
      </c>
      <c r="C12" s="398" t="s">
        <v>9819</v>
      </c>
      <c r="D12" s="398" t="s">
        <v>9797</v>
      </c>
      <c r="E12" s="398" t="s">
        <v>6489</v>
      </c>
    </row>
    <row r="13" spans="1:5" x14ac:dyDescent="0.25">
      <c r="A13" s="398" t="s">
        <v>9820</v>
      </c>
      <c r="B13" s="398" t="s">
        <v>9821</v>
      </c>
      <c r="C13" s="398" t="s">
        <v>9822</v>
      </c>
      <c r="D13" s="398" t="s">
        <v>9797</v>
      </c>
      <c r="E13" s="398" t="s">
        <v>6489</v>
      </c>
    </row>
    <row r="14" spans="1:5" x14ac:dyDescent="0.25">
      <c r="A14" s="398" t="s">
        <v>9823</v>
      </c>
      <c r="B14" s="398" t="s">
        <v>9824</v>
      </c>
      <c r="C14" s="398" t="s">
        <v>9825</v>
      </c>
      <c r="D14" s="398" t="s">
        <v>9829</v>
      </c>
      <c r="E14" s="398" t="s">
        <v>9830</v>
      </c>
    </row>
    <row r="15" spans="1:5" x14ac:dyDescent="0.25">
      <c r="A15" s="398" t="s">
        <v>9826</v>
      </c>
      <c r="B15" s="398" t="s">
        <v>9827</v>
      </c>
      <c r="C15" s="398" t="s">
        <v>9828</v>
      </c>
      <c r="D15" s="398" t="s">
        <v>9797</v>
      </c>
      <c r="E15" s="398" t="s">
        <v>6489</v>
      </c>
    </row>
    <row r="16" spans="1:5" x14ac:dyDescent="0.25">
      <c r="A16" s="398" t="s">
        <v>9831</v>
      </c>
      <c r="B16" s="398" t="s">
        <v>9832</v>
      </c>
      <c r="C16" s="398" t="s">
        <v>9833</v>
      </c>
      <c r="D16" s="398" t="s">
        <v>9797</v>
      </c>
      <c r="E16" s="398" t="s">
        <v>6489</v>
      </c>
    </row>
    <row r="17" spans="1:5" x14ac:dyDescent="0.25">
      <c r="A17" s="398" t="s">
        <v>9834</v>
      </c>
      <c r="B17" s="398" t="s">
        <v>9835</v>
      </c>
      <c r="C17" s="398" t="s">
        <v>9836</v>
      </c>
      <c r="D17" s="398" t="s">
        <v>9797</v>
      </c>
      <c r="E17" s="398" t="s">
        <v>6489</v>
      </c>
    </row>
    <row r="18" spans="1:5" x14ac:dyDescent="0.25">
      <c r="A18" s="398" t="s">
        <v>9837</v>
      </c>
      <c r="B18" s="398" t="s">
        <v>9838</v>
      </c>
      <c r="C18" s="398" t="s">
        <v>9839</v>
      </c>
      <c r="D18" s="398" t="s">
        <v>9843</v>
      </c>
      <c r="E18" s="398" t="s">
        <v>6489</v>
      </c>
    </row>
    <row r="19" spans="1:5" x14ac:dyDescent="0.25">
      <c r="A19" s="398" t="s">
        <v>9840</v>
      </c>
      <c r="B19" s="398" t="s">
        <v>9841</v>
      </c>
      <c r="C19" s="398" t="s">
        <v>9842</v>
      </c>
      <c r="D19" s="398" t="s">
        <v>9843</v>
      </c>
      <c r="E19" s="398" t="s">
        <v>6489</v>
      </c>
    </row>
    <row r="20" spans="1:5" x14ac:dyDescent="0.25">
      <c r="A20" s="398" t="s">
        <v>9844</v>
      </c>
      <c r="B20" s="398" t="s">
        <v>9845</v>
      </c>
      <c r="C20" s="398" t="s">
        <v>9846</v>
      </c>
      <c r="D20" s="398" t="s">
        <v>9843</v>
      </c>
      <c r="E20" s="398" t="s">
        <v>6489</v>
      </c>
    </row>
    <row r="21" spans="1:5" x14ac:dyDescent="0.25">
      <c r="A21" s="398" t="s">
        <v>9847</v>
      </c>
      <c r="B21" s="398" t="s">
        <v>9848</v>
      </c>
      <c r="C21" s="398" t="s">
        <v>9849</v>
      </c>
      <c r="D21" s="398" t="s">
        <v>9797</v>
      </c>
      <c r="E21" s="398" t="s">
        <v>6489</v>
      </c>
    </row>
    <row r="22" spans="1:5" x14ac:dyDescent="0.25">
      <c r="A22" s="398" t="s">
        <v>9850</v>
      </c>
      <c r="B22" s="398" t="s">
        <v>9851</v>
      </c>
      <c r="C22" s="398" t="s">
        <v>9852</v>
      </c>
      <c r="D22" s="398" t="s">
        <v>9797</v>
      </c>
      <c r="E22" s="398" t="s">
        <v>6489</v>
      </c>
    </row>
    <row r="23" spans="1:5" x14ac:dyDescent="0.25">
      <c r="A23" s="398" t="s">
        <v>9853</v>
      </c>
      <c r="B23" s="398" t="s">
        <v>9854</v>
      </c>
      <c r="C23" s="398" t="s">
        <v>9855</v>
      </c>
      <c r="D23" s="398" t="s">
        <v>6488</v>
      </c>
      <c r="E23" s="398" t="s">
        <v>6489</v>
      </c>
    </row>
    <row r="24" spans="1:5" x14ac:dyDescent="0.25">
      <c r="A24" s="398" t="s">
        <v>6485</v>
      </c>
      <c r="B24" s="398" t="s">
        <v>6486</v>
      </c>
      <c r="C24" s="398" t="s">
        <v>6487</v>
      </c>
      <c r="D24" s="398" t="s">
        <v>6493</v>
      </c>
      <c r="E24" s="398" t="s">
        <v>6494</v>
      </c>
    </row>
    <row r="25" spans="1:5" x14ac:dyDescent="0.25">
      <c r="A25" s="398" t="s">
        <v>6490</v>
      </c>
      <c r="B25" s="398" t="s">
        <v>6491</v>
      </c>
      <c r="C25" s="398" t="s">
        <v>6492</v>
      </c>
      <c r="D25" s="398" t="s">
        <v>6488</v>
      </c>
      <c r="E25" s="398" t="s">
        <v>6489</v>
      </c>
    </row>
    <row r="26" spans="1:5" x14ac:dyDescent="0.25">
      <c r="A26" s="398" t="s">
        <v>6495</v>
      </c>
      <c r="B26" s="398" t="s">
        <v>6496</v>
      </c>
      <c r="C26" s="398" t="s">
        <v>6497</v>
      </c>
      <c r="D26" s="398" t="s">
        <v>6501</v>
      </c>
      <c r="E26" s="398" t="s">
        <v>6489</v>
      </c>
    </row>
    <row r="27" spans="1:5" x14ac:dyDescent="0.25">
      <c r="A27" s="398" t="s">
        <v>6498</v>
      </c>
      <c r="B27" s="398" t="s">
        <v>6499</v>
      </c>
      <c r="C27" s="398" t="s">
        <v>6500</v>
      </c>
      <c r="D27" s="398" t="s">
        <v>9797</v>
      </c>
      <c r="E27" s="398" t="s">
        <v>9859</v>
      </c>
    </row>
    <row r="28" spans="1:5" x14ac:dyDescent="0.25">
      <c r="A28" s="398" t="s">
        <v>9856</v>
      </c>
      <c r="B28" s="398" t="s">
        <v>9857</v>
      </c>
      <c r="C28" s="398" t="s">
        <v>9858</v>
      </c>
      <c r="D28" s="398" t="s">
        <v>6501</v>
      </c>
      <c r="E28" s="398" t="s">
        <v>6505</v>
      </c>
    </row>
    <row r="29" spans="1:5" x14ac:dyDescent="0.25">
      <c r="A29" s="398" t="s">
        <v>6502</v>
      </c>
      <c r="B29" s="398" t="s">
        <v>6503</v>
      </c>
      <c r="C29" s="398" t="s">
        <v>6504</v>
      </c>
      <c r="D29" s="398" t="s">
        <v>9829</v>
      </c>
      <c r="E29" s="398" t="s">
        <v>9863</v>
      </c>
    </row>
    <row r="30" spans="1:5" x14ac:dyDescent="0.25">
      <c r="A30" s="398" t="s">
        <v>9860</v>
      </c>
      <c r="B30" s="398" t="s">
        <v>9861</v>
      </c>
      <c r="C30" s="398" t="s">
        <v>9862</v>
      </c>
      <c r="D30" s="398" t="s">
        <v>9829</v>
      </c>
      <c r="E30" s="398" t="s">
        <v>9866</v>
      </c>
    </row>
    <row r="31" spans="1:5" x14ac:dyDescent="0.25">
      <c r="A31" s="398" t="s">
        <v>9864</v>
      </c>
      <c r="B31" s="398" t="s">
        <v>9861</v>
      </c>
      <c r="C31" s="398" t="s">
        <v>9865</v>
      </c>
      <c r="D31" s="398" t="s">
        <v>9829</v>
      </c>
      <c r="E31" s="398" t="s">
        <v>9869</v>
      </c>
    </row>
    <row r="32" spans="1:5" x14ac:dyDescent="0.25">
      <c r="A32" s="398" t="s">
        <v>9867</v>
      </c>
      <c r="B32" s="398" t="s">
        <v>9861</v>
      </c>
      <c r="C32" s="398" t="s">
        <v>9868</v>
      </c>
      <c r="D32" s="398" t="s">
        <v>9872</v>
      </c>
      <c r="E32" s="398" t="s">
        <v>9873</v>
      </c>
    </row>
    <row r="33" spans="1:5" x14ac:dyDescent="0.25">
      <c r="A33" s="398" t="s">
        <v>3070</v>
      </c>
      <c r="B33" s="398" t="s">
        <v>9870</v>
      </c>
      <c r="C33" s="398" t="s">
        <v>9871</v>
      </c>
      <c r="D33" s="398" t="s">
        <v>9877</v>
      </c>
      <c r="E33" s="398" t="s">
        <v>9878</v>
      </c>
    </row>
    <row r="34" spans="1:5" x14ac:dyDescent="0.25">
      <c r="A34" s="398" t="s">
        <v>9874</v>
      </c>
      <c r="B34" s="398" t="s">
        <v>9875</v>
      </c>
      <c r="C34" s="398" t="s">
        <v>9876</v>
      </c>
      <c r="D34" s="398" t="s">
        <v>9877</v>
      </c>
      <c r="E34" s="398" t="s">
        <v>9882</v>
      </c>
    </row>
    <row r="35" spans="1:5" x14ac:dyDescent="0.25">
      <c r="A35" s="398" t="s">
        <v>9879</v>
      </c>
      <c r="B35" s="398" t="s">
        <v>9880</v>
      </c>
      <c r="C35" s="398" t="s">
        <v>9881</v>
      </c>
      <c r="D35" s="398" t="s">
        <v>6509</v>
      </c>
      <c r="E35" s="398" t="s">
        <v>6510</v>
      </c>
    </row>
    <row r="36" spans="1:5" x14ac:dyDescent="0.25">
      <c r="A36" s="398" t="s">
        <v>6506</v>
      </c>
      <c r="B36" s="398" t="s">
        <v>6507</v>
      </c>
      <c r="C36" s="398" t="s">
        <v>6508</v>
      </c>
      <c r="D36" s="398" t="s">
        <v>9886</v>
      </c>
      <c r="E36" s="398" t="s">
        <v>9887</v>
      </c>
    </row>
    <row r="37" spans="1:5" x14ac:dyDescent="0.25">
      <c r="A37" s="398" t="s">
        <v>9883</v>
      </c>
      <c r="B37" s="398" t="s">
        <v>9884</v>
      </c>
      <c r="C37" s="398" t="s">
        <v>9885</v>
      </c>
      <c r="D37" s="398" t="s">
        <v>9891</v>
      </c>
      <c r="E37" s="398" t="s">
        <v>9892</v>
      </c>
    </row>
    <row r="38" spans="1:5" x14ac:dyDescent="0.25">
      <c r="A38" s="398" t="s">
        <v>9888</v>
      </c>
      <c r="B38" s="398" t="s">
        <v>9889</v>
      </c>
      <c r="C38" s="398" t="s">
        <v>9890</v>
      </c>
      <c r="D38" s="398" t="s">
        <v>9891</v>
      </c>
      <c r="E38" s="398" t="s">
        <v>9892</v>
      </c>
    </row>
    <row r="39" spans="1:5" x14ac:dyDescent="0.25">
      <c r="A39" s="398" t="s">
        <v>9893</v>
      </c>
      <c r="B39" s="398" t="s">
        <v>9894</v>
      </c>
      <c r="C39" s="398" t="s">
        <v>9895</v>
      </c>
      <c r="D39" s="398" t="s">
        <v>9872</v>
      </c>
      <c r="E39" s="398" t="s">
        <v>9899</v>
      </c>
    </row>
    <row r="40" spans="1:5" x14ac:dyDescent="0.25">
      <c r="A40" s="398" t="s">
        <v>9896</v>
      </c>
      <c r="B40" s="398" t="s">
        <v>9897</v>
      </c>
      <c r="C40" s="398" t="s">
        <v>9898</v>
      </c>
      <c r="D40" s="398" t="s">
        <v>9872</v>
      </c>
      <c r="E40" s="398" t="s">
        <v>9903</v>
      </c>
    </row>
    <row r="41" spans="1:5" x14ac:dyDescent="0.25">
      <c r="A41" s="398" t="s">
        <v>9900</v>
      </c>
      <c r="B41" s="398" t="s">
        <v>9901</v>
      </c>
      <c r="C41" s="398" t="s">
        <v>9902</v>
      </c>
      <c r="D41" s="398" t="s">
        <v>9872</v>
      </c>
      <c r="E41" s="398" t="s">
        <v>9907</v>
      </c>
    </row>
    <row r="42" spans="1:5" x14ac:dyDescent="0.25">
      <c r="A42" s="398" t="s">
        <v>9904</v>
      </c>
      <c r="B42" s="398" t="s">
        <v>9905</v>
      </c>
      <c r="C42" s="398" t="s">
        <v>9906</v>
      </c>
      <c r="D42" s="398" t="s">
        <v>9872</v>
      </c>
      <c r="E42" s="398" t="s">
        <v>9911</v>
      </c>
    </row>
    <row r="43" spans="1:5" x14ac:dyDescent="0.25">
      <c r="A43" s="398" t="s">
        <v>9908</v>
      </c>
      <c r="B43" s="398" t="s">
        <v>9909</v>
      </c>
      <c r="C43" s="398" t="s">
        <v>9910</v>
      </c>
      <c r="D43" s="398" t="s">
        <v>9872</v>
      </c>
      <c r="E43" s="398" t="s">
        <v>9915</v>
      </c>
    </row>
    <row r="44" spans="1:5" x14ac:dyDescent="0.25">
      <c r="A44" s="398" t="s">
        <v>9912</v>
      </c>
      <c r="B44" s="398" t="s">
        <v>9913</v>
      </c>
      <c r="C44" s="398" t="s">
        <v>9914</v>
      </c>
      <c r="D44" s="398" t="s">
        <v>9872</v>
      </c>
      <c r="E44" s="398" t="s">
        <v>9919</v>
      </c>
    </row>
    <row r="45" spans="1:5" x14ac:dyDescent="0.25">
      <c r="A45" s="398" t="s">
        <v>9916</v>
      </c>
      <c r="B45" s="398" t="s">
        <v>9917</v>
      </c>
      <c r="C45" s="398" t="s">
        <v>9918</v>
      </c>
      <c r="D45" s="398" t="s">
        <v>9872</v>
      </c>
      <c r="E45" s="398" t="s">
        <v>9923</v>
      </c>
    </row>
    <row r="46" spans="1:5" x14ac:dyDescent="0.25">
      <c r="A46" s="398" t="s">
        <v>9920</v>
      </c>
      <c r="B46" s="398" t="s">
        <v>9921</v>
      </c>
      <c r="C46" s="398" t="s">
        <v>9922</v>
      </c>
      <c r="D46" s="398" t="s">
        <v>6514</v>
      </c>
      <c r="E46" s="398" t="s">
        <v>6515</v>
      </c>
    </row>
    <row r="47" spans="1:5" x14ac:dyDescent="0.25">
      <c r="A47" s="398" t="s">
        <v>6511</v>
      </c>
      <c r="B47" s="398" t="s">
        <v>6512</v>
      </c>
      <c r="C47" s="398" t="s">
        <v>6513</v>
      </c>
      <c r="D47" s="398" t="s">
        <v>9872</v>
      </c>
      <c r="E47" s="398" t="s">
        <v>9927</v>
      </c>
    </row>
    <row r="48" spans="1:5" x14ac:dyDescent="0.25">
      <c r="A48" s="398" t="s">
        <v>9924</v>
      </c>
      <c r="B48" s="398" t="s">
        <v>9925</v>
      </c>
      <c r="C48" s="398" t="s">
        <v>9926</v>
      </c>
      <c r="D48" s="398"/>
      <c r="E48" s="398" t="s">
        <v>9931</v>
      </c>
    </row>
    <row r="49" spans="1:5" x14ac:dyDescent="0.25">
      <c r="A49" s="398" t="s">
        <v>9928</v>
      </c>
      <c r="B49" s="398" t="s">
        <v>9929</v>
      </c>
      <c r="C49" s="398" t="s">
        <v>9930</v>
      </c>
      <c r="D49" s="398"/>
      <c r="E49" s="398" t="s">
        <v>9935</v>
      </c>
    </row>
    <row r="50" spans="1:5" x14ac:dyDescent="0.25">
      <c r="A50" s="398" t="s">
        <v>9932</v>
      </c>
      <c r="B50" s="398" t="s">
        <v>9933</v>
      </c>
      <c r="C50" s="398" t="s">
        <v>9934</v>
      </c>
      <c r="D50" s="398" t="s">
        <v>6514</v>
      </c>
      <c r="E50" s="398" t="s">
        <v>6519</v>
      </c>
    </row>
    <row r="51" spans="1:5" x14ac:dyDescent="0.25">
      <c r="A51" s="398" t="s">
        <v>6516</v>
      </c>
      <c r="B51" s="398" t="s">
        <v>6517</v>
      </c>
      <c r="C51" s="398" t="s">
        <v>6518</v>
      </c>
      <c r="D51" s="398" t="s">
        <v>9872</v>
      </c>
      <c r="E51" s="398" t="s">
        <v>9939</v>
      </c>
    </row>
    <row r="52" spans="1:5" x14ac:dyDescent="0.25">
      <c r="A52" s="398" t="s">
        <v>9936</v>
      </c>
      <c r="B52" s="398" t="s">
        <v>9937</v>
      </c>
      <c r="C52" s="398" t="s">
        <v>9938</v>
      </c>
      <c r="D52" s="398" t="s">
        <v>9872</v>
      </c>
      <c r="E52" s="398" t="s">
        <v>9943</v>
      </c>
    </row>
    <row r="53" spans="1:5" x14ac:dyDescent="0.25">
      <c r="A53" s="398" t="s">
        <v>9940</v>
      </c>
      <c r="B53" s="398" t="s">
        <v>9941</v>
      </c>
      <c r="C53" s="398" t="s">
        <v>9942</v>
      </c>
      <c r="D53" s="398" t="s">
        <v>9872</v>
      </c>
      <c r="E53" s="398" t="s">
        <v>9947</v>
      </c>
    </row>
    <row r="54" spans="1:5" x14ac:dyDescent="0.25">
      <c r="A54" s="398" t="s">
        <v>9944</v>
      </c>
      <c r="B54" s="398" t="s">
        <v>9945</v>
      </c>
      <c r="C54" s="398" t="s">
        <v>9946</v>
      </c>
      <c r="D54" s="398" t="s">
        <v>9872</v>
      </c>
      <c r="E54" s="398" t="s">
        <v>9951</v>
      </c>
    </row>
    <row r="55" spans="1:5" x14ac:dyDescent="0.25">
      <c r="A55" s="398" t="s">
        <v>9948</v>
      </c>
      <c r="B55" s="398" t="s">
        <v>9949</v>
      </c>
      <c r="C55" s="398" t="s">
        <v>9950</v>
      </c>
      <c r="D55" s="398"/>
      <c r="E55" s="398" t="s">
        <v>9955</v>
      </c>
    </row>
    <row r="56" spans="1:5" x14ac:dyDescent="0.25">
      <c r="A56" s="398" t="s">
        <v>9952</v>
      </c>
      <c r="B56" s="398" t="s">
        <v>9953</v>
      </c>
      <c r="C56" s="398" t="s">
        <v>9954</v>
      </c>
      <c r="D56" s="398" t="s">
        <v>9872</v>
      </c>
      <c r="E56" s="398" t="s">
        <v>9959</v>
      </c>
    </row>
    <row r="57" spans="1:5" x14ac:dyDescent="0.25">
      <c r="A57" s="398" t="s">
        <v>9956</v>
      </c>
      <c r="B57" s="398" t="s">
        <v>9957</v>
      </c>
      <c r="C57" s="398" t="s">
        <v>9958</v>
      </c>
      <c r="D57" s="398" t="s">
        <v>9872</v>
      </c>
      <c r="E57" s="398" t="s">
        <v>9963</v>
      </c>
    </row>
    <row r="58" spans="1:5" x14ac:dyDescent="0.25">
      <c r="A58" s="398" t="s">
        <v>9960</v>
      </c>
      <c r="B58" s="398" t="s">
        <v>9961</v>
      </c>
      <c r="C58" s="398" t="s">
        <v>9962</v>
      </c>
      <c r="D58" s="398" t="s">
        <v>9872</v>
      </c>
      <c r="E58" s="398" t="s">
        <v>9967</v>
      </c>
    </row>
    <row r="59" spans="1:5" x14ac:dyDescent="0.25">
      <c r="A59" s="398" t="s">
        <v>9964</v>
      </c>
      <c r="B59" s="398" t="s">
        <v>9965</v>
      </c>
      <c r="C59" s="398" t="s">
        <v>9966</v>
      </c>
      <c r="D59" s="398" t="s">
        <v>9970</v>
      </c>
      <c r="E59" s="398" t="s">
        <v>9971</v>
      </c>
    </row>
    <row r="60" spans="1:5" x14ac:dyDescent="0.25">
      <c r="A60" s="398" t="s">
        <v>5480</v>
      </c>
      <c r="B60" s="398" t="s">
        <v>9968</v>
      </c>
      <c r="C60" s="398" t="s">
        <v>9969</v>
      </c>
      <c r="D60" s="398" t="s">
        <v>9970</v>
      </c>
      <c r="E60" s="398" t="s">
        <v>9971</v>
      </c>
    </row>
    <row r="61" spans="1:5" x14ac:dyDescent="0.25">
      <c r="A61" s="398" t="s">
        <v>9972</v>
      </c>
      <c r="B61" s="398" t="s">
        <v>9973</v>
      </c>
      <c r="C61" s="398" t="s">
        <v>9974</v>
      </c>
      <c r="D61" s="398" t="s">
        <v>6523</v>
      </c>
      <c r="E61" s="398" t="s">
        <v>6489</v>
      </c>
    </row>
    <row r="62" spans="1:5" x14ac:dyDescent="0.25">
      <c r="A62" s="398" t="s">
        <v>6520</v>
      </c>
      <c r="B62" s="398" t="s">
        <v>6521</v>
      </c>
      <c r="C62" s="398" t="s">
        <v>6522</v>
      </c>
      <c r="D62" s="398" t="s">
        <v>6523</v>
      </c>
      <c r="E62" s="398" t="s">
        <v>6489</v>
      </c>
    </row>
    <row r="63" spans="1:5" x14ac:dyDescent="0.25">
      <c r="A63" s="398" t="s">
        <v>6524</v>
      </c>
      <c r="B63" s="398" t="s">
        <v>6525</v>
      </c>
      <c r="C63" s="398" t="s">
        <v>6526</v>
      </c>
      <c r="D63" s="398" t="s">
        <v>6523</v>
      </c>
      <c r="E63" s="398" t="s">
        <v>6489</v>
      </c>
    </row>
    <row r="64" spans="1:5" x14ac:dyDescent="0.25">
      <c r="A64" s="398" t="s">
        <v>6527</v>
      </c>
      <c r="B64" s="398" t="s">
        <v>6528</v>
      </c>
      <c r="C64" s="398" t="s">
        <v>6529</v>
      </c>
      <c r="D64" s="398" t="s">
        <v>6523</v>
      </c>
      <c r="E64" s="398" t="s">
        <v>6489</v>
      </c>
    </row>
    <row r="65" spans="1:5" x14ac:dyDescent="0.25">
      <c r="A65" s="398" t="s">
        <v>6530</v>
      </c>
      <c r="B65" s="398" t="s">
        <v>6531</v>
      </c>
      <c r="C65" s="398" t="s">
        <v>6532</v>
      </c>
      <c r="D65" s="398" t="s">
        <v>6523</v>
      </c>
      <c r="E65" s="398" t="s">
        <v>6489</v>
      </c>
    </row>
    <row r="66" spans="1:5" x14ac:dyDescent="0.25">
      <c r="A66" s="398" t="s">
        <v>6533</v>
      </c>
      <c r="B66" s="398" t="s">
        <v>6534</v>
      </c>
      <c r="C66" s="398" t="s">
        <v>6535</v>
      </c>
      <c r="D66" s="398" t="s">
        <v>6523</v>
      </c>
      <c r="E66" s="398" t="s">
        <v>6489</v>
      </c>
    </row>
    <row r="67" spans="1:5" x14ac:dyDescent="0.25">
      <c r="A67" s="398" t="s">
        <v>6536</v>
      </c>
      <c r="B67" s="398" t="s">
        <v>6537</v>
      </c>
      <c r="C67" s="398" t="s">
        <v>6538</v>
      </c>
      <c r="D67" s="398" t="s">
        <v>6523</v>
      </c>
      <c r="E67" s="398" t="s">
        <v>6489</v>
      </c>
    </row>
    <row r="68" spans="1:5" x14ac:dyDescent="0.25">
      <c r="A68" s="398" t="s">
        <v>6539</v>
      </c>
      <c r="B68" s="398" t="s">
        <v>6540</v>
      </c>
      <c r="C68" s="398" t="s">
        <v>6541</v>
      </c>
      <c r="D68" s="398" t="s">
        <v>6523</v>
      </c>
      <c r="E68" s="398" t="s">
        <v>6489</v>
      </c>
    </row>
    <row r="69" spans="1:5" x14ac:dyDescent="0.25">
      <c r="A69" s="398" t="s">
        <v>6542</v>
      </c>
      <c r="B69" s="398" t="s">
        <v>6543</v>
      </c>
      <c r="C69" s="398" t="s">
        <v>6544</v>
      </c>
      <c r="D69" s="398" t="s">
        <v>6523</v>
      </c>
      <c r="E69" s="398" t="s">
        <v>6489</v>
      </c>
    </row>
    <row r="70" spans="1:5" x14ac:dyDescent="0.25">
      <c r="A70" s="398" t="s">
        <v>6545</v>
      </c>
      <c r="B70" s="398" t="s">
        <v>6546</v>
      </c>
      <c r="C70" s="398" t="s">
        <v>6547</v>
      </c>
      <c r="D70" s="398" t="s">
        <v>6523</v>
      </c>
      <c r="E70" s="398" t="s">
        <v>6489</v>
      </c>
    </row>
    <row r="71" spans="1:5" x14ac:dyDescent="0.25">
      <c r="A71" s="398" t="s">
        <v>6548</v>
      </c>
      <c r="B71" s="398" t="s">
        <v>6549</v>
      </c>
      <c r="C71" s="398" t="s">
        <v>6550</v>
      </c>
      <c r="D71" s="398" t="s">
        <v>6523</v>
      </c>
      <c r="E71" s="398" t="s">
        <v>6489</v>
      </c>
    </row>
    <row r="72" spans="1:5" x14ac:dyDescent="0.25">
      <c r="A72" s="398" t="s">
        <v>6551</v>
      </c>
      <c r="B72" s="398" t="s">
        <v>6552</v>
      </c>
      <c r="C72" s="398" t="s">
        <v>6553</v>
      </c>
      <c r="D72" s="398" t="s">
        <v>6523</v>
      </c>
      <c r="E72" s="398" t="s">
        <v>6489</v>
      </c>
    </row>
    <row r="73" spans="1:5" x14ac:dyDescent="0.25">
      <c r="A73" s="398" t="s">
        <v>6554</v>
      </c>
      <c r="B73" s="398" t="s">
        <v>6555</v>
      </c>
      <c r="C73" s="398" t="s">
        <v>6556</v>
      </c>
      <c r="D73" s="398" t="s">
        <v>6523</v>
      </c>
      <c r="E73" s="398" t="s">
        <v>6489</v>
      </c>
    </row>
    <row r="74" spans="1:5" x14ac:dyDescent="0.25">
      <c r="A74" s="398" t="s">
        <v>6557</v>
      </c>
      <c r="B74" s="398" t="s">
        <v>6558</v>
      </c>
      <c r="C74" s="398" t="s">
        <v>6559</v>
      </c>
      <c r="D74" s="398" t="s">
        <v>6523</v>
      </c>
      <c r="E74" s="398" t="s">
        <v>6489</v>
      </c>
    </row>
    <row r="75" spans="1:5" x14ac:dyDescent="0.25">
      <c r="A75" s="398" t="s">
        <v>6560</v>
      </c>
      <c r="B75" s="398" t="s">
        <v>6561</v>
      </c>
      <c r="C75" s="398" t="s">
        <v>6562</v>
      </c>
      <c r="D75" s="398" t="s">
        <v>6523</v>
      </c>
      <c r="E75" s="398" t="s">
        <v>6489</v>
      </c>
    </row>
    <row r="76" spans="1:5" x14ac:dyDescent="0.25">
      <c r="A76" s="398" t="s">
        <v>6563</v>
      </c>
      <c r="B76" s="398" t="s">
        <v>6564</v>
      </c>
      <c r="C76" s="398" t="s">
        <v>6565</v>
      </c>
      <c r="D76" s="398" t="s">
        <v>6523</v>
      </c>
      <c r="E76" s="398" t="s">
        <v>6489</v>
      </c>
    </row>
    <row r="77" spans="1:5" x14ac:dyDescent="0.25">
      <c r="A77" s="398" t="s">
        <v>6566</v>
      </c>
      <c r="B77" s="398" t="s">
        <v>6567</v>
      </c>
      <c r="C77" s="398" t="s">
        <v>6568</v>
      </c>
      <c r="D77" s="398" t="s">
        <v>6523</v>
      </c>
      <c r="E77" s="398" t="s">
        <v>6489</v>
      </c>
    </row>
    <row r="78" spans="1:5" x14ac:dyDescent="0.25">
      <c r="A78" s="398" t="s">
        <v>6569</v>
      </c>
      <c r="B78" s="398" t="s">
        <v>6570</v>
      </c>
      <c r="C78" s="398" t="s">
        <v>6571</v>
      </c>
      <c r="D78" s="398" t="s">
        <v>6523</v>
      </c>
      <c r="E78" s="398" t="s">
        <v>6489</v>
      </c>
    </row>
    <row r="79" spans="1:5" x14ac:dyDescent="0.25">
      <c r="A79" s="398" t="s">
        <v>6572</v>
      </c>
      <c r="B79" s="398" t="s">
        <v>6573</v>
      </c>
      <c r="C79" s="398" t="s">
        <v>6574</v>
      </c>
      <c r="D79" s="398" t="s">
        <v>6523</v>
      </c>
      <c r="E79" s="398" t="s">
        <v>6489</v>
      </c>
    </row>
    <row r="80" spans="1:5" x14ac:dyDescent="0.25">
      <c r="A80" s="398" t="s">
        <v>6575</v>
      </c>
      <c r="B80" s="398" t="s">
        <v>6576</v>
      </c>
      <c r="C80" s="398" t="s">
        <v>6576</v>
      </c>
      <c r="D80" s="398" t="s">
        <v>6523</v>
      </c>
      <c r="E80" s="398" t="s">
        <v>6489</v>
      </c>
    </row>
    <row r="81" spans="1:5" x14ac:dyDescent="0.25">
      <c r="A81" s="398" t="s">
        <v>6577</v>
      </c>
      <c r="B81" s="398" t="s">
        <v>6578</v>
      </c>
      <c r="C81" s="398" t="s">
        <v>6578</v>
      </c>
      <c r="D81" s="398" t="s">
        <v>6523</v>
      </c>
      <c r="E81" s="398" t="s">
        <v>6489</v>
      </c>
    </row>
    <row r="82" spans="1:5" x14ac:dyDescent="0.25">
      <c r="A82" s="398" t="s">
        <v>6579</v>
      </c>
      <c r="B82" s="398" t="s">
        <v>6580</v>
      </c>
      <c r="C82" s="398" t="s">
        <v>6581</v>
      </c>
      <c r="D82" s="398" t="s">
        <v>6523</v>
      </c>
      <c r="E82" s="398" t="s">
        <v>6489</v>
      </c>
    </row>
    <row r="83" spans="1:5" x14ac:dyDescent="0.25">
      <c r="A83" s="398" t="s">
        <v>6582</v>
      </c>
      <c r="B83" s="398" t="s">
        <v>6583</v>
      </c>
      <c r="C83" s="398" t="s">
        <v>6584</v>
      </c>
      <c r="D83" s="398" t="s">
        <v>6523</v>
      </c>
      <c r="E83" s="398" t="s">
        <v>6489</v>
      </c>
    </row>
    <row r="84" spans="1:5" x14ac:dyDescent="0.25">
      <c r="A84" s="398" t="s">
        <v>6585</v>
      </c>
      <c r="B84" s="398" t="s">
        <v>6586</v>
      </c>
      <c r="C84" s="398" t="s">
        <v>6586</v>
      </c>
      <c r="D84" s="398" t="s">
        <v>6523</v>
      </c>
      <c r="E84" s="398" t="s">
        <v>6489</v>
      </c>
    </row>
    <row r="85" spans="1:5" x14ac:dyDescent="0.25">
      <c r="A85" s="398" t="s">
        <v>6587</v>
      </c>
      <c r="B85" s="398" t="s">
        <v>6588</v>
      </c>
      <c r="C85" s="398" t="s">
        <v>6589</v>
      </c>
      <c r="D85" s="398" t="s">
        <v>6523</v>
      </c>
      <c r="E85" s="398" t="s">
        <v>6489</v>
      </c>
    </row>
    <row r="86" spans="1:5" x14ac:dyDescent="0.25">
      <c r="A86" s="398" t="s">
        <v>6590</v>
      </c>
      <c r="B86" s="398" t="s">
        <v>6591</v>
      </c>
      <c r="C86" s="398" t="s">
        <v>6592</v>
      </c>
      <c r="D86" s="398" t="s">
        <v>6523</v>
      </c>
      <c r="E86" s="398" t="s">
        <v>6489</v>
      </c>
    </row>
    <row r="87" spans="1:5" x14ac:dyDescent="0.25">
      <c r="A87" s="398" t="s">
        <v>6593</v>
      </c>
      <c r="B87" s="398" t="s">
        <v>6594</v>
      </c>
      <c r="C87" s="398" t="s">
        <v>6595</v>
      </c>
      <c r="D87" s="398" t="s">
        <v>6523</v>
      </c>
      <c r="E87" s="398" t="s">
        <v>6489</v>
      </c>
    </row>
    <row r="88" spans="1:5" x14ac:dyDescent="0.25">
      <c r="A88" s="398" t="s">
        <v>6596</v>
      </c>
      <c r="B88" s="398" t="s">
        <v>6597</v>
      </c>
      <c r="C88" s="398" t="s">
        <v>6598</v>
      </c>
      <c r="D88" s="398" t="s">
        <v>6523</v>
      </c>
      <c r="E88" s="398" t="s">
        <v>6489</v>
      </c>
    </row>
    <row r="89" spans="1:5" x14ac:dyDescent="0.25">
      <c r="A89" s="398" t="s">
        <v>6599</v>
      </c>
      <c r="B89" s="398" t="s">
        <v>6600</v>
      </c>
      <c r="C89" s="398" t="s">
        <v>6601</v>
      </c>
      <c r="D89" s="398" t="s">
        <v>6523</v>
      </c>
      <c r="E89" s="398" t="s">
        <v>6489</v>
      </c>
    </row>
    <row r="90" spans="1:5" x14ac:dyDescent="0.25">
      <c r="A90" s="398" t="s">
        <v>6602</v>
      </c>
      <c r="B90" s="398" t="s">
        <v>6603</v>
      </c>
      <c r="C90" s="398" t="s">
        <v>6604</v>
      </c>
      <c r="D90" s="398" t="s">
        <v>6523</v>
      </c>
      <c r="E90" s="398" t="s">
        <v>6489</v>
      </c>
    </row>
    <row r="91" spans="1:5" x14ac:dyDescent="0.25">
      <c r="A91" s="398" t="s">
        <v>6605</v>
      </c>
      <c r="B91" s="398" t="s">
        <v>6606</v>
      </c>
      <c r="C91" s="398" t="s">
        <v>6607</v>
      </c>
      <c r="D91" s="398" t="s">
        <v>6523</v>
      </c>
      <c r="E91" s="398" t="s">
        <v>6489</v>
      </c>
    </row>
    <row r="92" spans="1:5" x14ac:dyDescent="0.25">
      <c r="A92" s="398" t="s">
        <v>6608</v>
      </c>
      <c r="B92" s="398" t="s">
        <v>6609</v>
      </c>
      <c r="C92" s="398" t="s">
        <v>6610</v>
      </c>
      <c r="D92" s="398" t="s">
        <v>6523</v>
      </c>
      <c r="E92" s="398" t="s">
        <v>6489</v>
      </c>
    </row>
    <row r="93" spans="1:5" x14ac:dyDescent="0.25">
      <c r="A93" s="398" t="s">
        <v>6611</v>
      </c>
      <c r="B93" s="398" t="s">
        <v>6612</v>
      </c>
      <c r="C93" s="398" t="s">
        <v>6612</v>
      </c>
      <c r="D93" s="398" t="s">
        <v>6523</v>
      </c>
      <c r="E93" s="398" t="s">
        <v>6489</v>
      </c>
    </row>
    <row r="94" spans="1:5" x14ac:dyDescent="0.25">
      <c r="A94" s="398" t="s">
        <v>6613</v>
      </c>
      <c r="B94" s="398" t="s">
        <v>6614</v>
      </c>
      <c r="C94" s="398" t="s">
        <v>6614</v>
      </c>
      <c r="D94" s="398" t="s">
        <v>6523</v>
      </c>
      <c r="E94" s="398" t="s">
        <v>6489</v>
      </c>
    </row>
    <row r="95" spans="1:5" x14ac:dyDescent="0.25">
      <c r="A95" s="398" t="s">
        <v>6615</v>
      </c>
      <c r="B95" s="398" t="s">
        <v>6616</v>
      </c>
      <c r="C95" s="398" t="s">
        <v>6616</v>
      </c>
      <c r="D95" s="398" t="s">
        <v>6523</v>
      </c>
      <c r="E95" s="398" t="s">
        <v>6489</v>
      </c>
    </row>
    <row r="96" spans="1:5" x14ac:dyDescent="0.25">
      <c r="A96" s="398" t="s">
        <v>6617</v>
      </c>
      <c r="B96" s="398" t="s">
        <v>6618</v>
      </c>
      <c r="C96" s="398" t="s">
        <v>6619</v>
      </c>
      <c r="D96" s="398" t="s">
        <v>6523</v>
      </c>
      <c r="E96" s="398" t="s">
        <v>6489</v>
      </c>
    </row>
    <row r="97" spans="1:5" x14ac:dyDescent="0.25">
      <c r="A97" s="398" t="s">
        <v>6620</v>
      </c>
      <c r="B97" s="398" t="s">
        <v>6621</v>
      </c>
      <c r="C97" s="398" t="s">
        <v>6621</v>
      </c>
      <c r="D97" s="398" t="s">
        <v>6523</v>
      </c>
      <c r="E97" s="398" t="s">
        <v>6489</v>
      </c>
    </row>
    <row r="98" spans="1:5" x14ac:dyDescent="0.25">
      <c r="A98" s="398" t="s">
        <v>6622</v>
      </c>
      <c r="B98" s="398" t="s">
        <v>6623</v>
      </c>
      <c r="C98" s="398" t="s">
        <v>6624</v>
      </c>
      <c r="D98" s="398" t="s">
        <v>6523</v>
      </c>
      <c r="E98" s="398" t="s">
        <v>6489</v>
      </c>
    </row>
    <row r="99" spans="1:5" x14ac:dyDescent="0.25">
      <c r="A99" s="398" t="s">
        <v>6625</v>
      </c>
      <c r="B99" s="398" t="s">
        <v>6626</v>
      </c>
      <c r="C99" s="398" t="s">
        <v>6627</v>
      </c>
      <c r="D99" s="398" t="s">
        <v>6523</v>
      </c>
      <c r="E99" s="398" t="s">
        <v>6489</v>
      </c>
    </row>
    <row r="100" spans="1:5" x14ac:dyDescent="0.25">
      <c r="A100" s="398" t="s">
        <v>6628</v>
      </c>
      <c r="B100" s="398" t="s">
        <v>6479</v>
      </c>
      <c r="C100" s="398" t="s">
        <v>6629</v>
      </c>
      <c r="D100" s="398" t="s">
        <v>6523</v>
      </c>
      <c r="E100" s="398" t="s">
        <v>6489</v>
      </c>
    </row>
    <row r="101" spans="1:5" x14ac:dyDescent="0.25">
      <c r="A101" s="398"/>
      <c r="B101" s="398"/>
      <c r="C101" s="398"/>
      <c r="D101" s="398"/>
      <c r="E101" s="398"/>
    </row>
    <row r="102" spans="1:5" x14ac:dyDescent="0.25">
      <c r="A102" s="398" t="s">
        <v>9975</v>
      </c>
      <c r="B102" s="398" t="s">
        <v>9976</v>
      </c>
      <c r="C102" s="398" t="s">
        <v>9977</v>
      </c>
      <c r="D102" s="398" t="s">
        <v>9978</v>
      </c>
      <c r="E102" s="398" t="s">
        <v>6489</v>
      </c>
    </row>
    <row r="103" spans="1:5" x14ac:dyDescent="0.25">
      <c r="A103" s="398" t="s">
        <v>9979</v>
      </c>
      <c r="B103" s="398" t="s">
        <v>9980</v>
      </c>
      <c r="C103" s="398" t="s">
        <v>9981</v>
      </c>
      <c r="D103" s="398" t="s">
        <v>9978</v>
      </c>
      <c r="E103" s="398" t="s">
        <v>6489</v>
      </c>
    </row>
    <row r="104" spans="1:5" x14ac:dyDescent="0.25">
      <c r="A104" s="398" t="s">
        <v>9982</v>
      </c>
      <c r="B104" s="398" t="s">
        <v>9983</v>
      </c>
      <c r="C104" s="398" t="s">
        <v>9984</v>
      </c>
      <c r="D104" s="398" t="s">
        <v>6523</v>
      </c>
      <c r="E104" s="398" t="s">
        <v>6489</v>
      </c>
    </row>
    <row r="105" spans="1:5" x14ac:dyDescent="0.25">
      <c r="A105" s="398" t="s">
        <v>6632</v>
      </c>
      <c r="B105" s="398" t="s">
        <v>6633</v>
      </c>
      <c r="C105" s="398" t="s">
        <v>6634</v>
      </c>
      <c r="D105" s="398" t="s">
        <v>6523</v>
      </c>
      <c r="E105" s="398" t="s">
        <v>6489</v>
      </c>
    </row>
    <row r="106" spans="1:5" x14ac:dyDescent="0.25">
      <c r="A106" s="398" t="s">
        <v>6635</v>
      </c>
      <c r="B106" s="398" t="s">
        <v>6636</v>
      </c>
      <c r="C106" s="398" t="s">
        <v>6637</v>
      </c>
      <c r="D106" s="398" t="s">
        <v>6523</v>
      </c>
      <c r="E106" s="398" t="s">
        <v>6489</v>
      </c>
    </row>
    <row r="107" spans="1:5" x14ac:dyDescent="0.25">
      <c r="A107" s="398" t="s">
        <v>6638</v>
      </c>
      <c r="B107" s="398" t="s">
        <v>6639</v>
      </c>
      <c r="C107" s="398" t="s">
        <v>6640</v>
      </c>
      <c r="D107" s="398" t="s">
        <v>6523</v>
      </c>
      <c r="E107" s="398" t="s">
        <v>6489</v>
      </c>
    </row>
    <row r="108" spans="1:5" x14ac:dyDescent="0.25">
      <c r="A108" s="398" t="s">
        <v>6641</v>
      </c>
      <c r="B108" s="398" t="s">
        <v>6478</v>
      </c>
      <c r="C108" s="398" t="s">
        <v>6642</v>
      </c>
      <c r="D108" s="398" t="s">
        <v>6523</v>
      </c>
      <c r="E108" s="398" t="s">
        <v>6489</v>
      </c>
    </row>
    <row r="109" spans="1:5" x14ac:dyDescent="0.25">
      <c r="A109" s="398" t="s">
        <v>6643</v>
      </c>
      <c r="B109" s="398" t="s">
        <v>6644</v>
      </c>
      <c r="C109" s="398" t="s">
        <v>6645</v>
      </c>
      <c r="D109" s="398" t="s">
        <v>6523</v>
      </c>
      <c r="E109" s="398" t="s">
        <v>6489</v>
      </c>
    </row>
    <row r="110" spans="1:5" x14ac:dyDescent="0.25">
      <c r="A110" s="398" t="s">
        <v>6646</v>
      </c>
      <c r="B110" s="398" t="s">
        <v>6647</v>
      </c>
      <c r="C110" s="398" t="s">
        <v>6648</v>
      </c>
      <c r="D110" s="398" t="s">
        <v>6523</v>
      </c>
      <c r="E110" s="398" t="s">
        <v>6489</v>
      </c>
    </row>
    <row r="111" spans="1:5" x14ac:dyDescent="0.25">
      <c r="A111" s="398" t="s">
        <v>6649</v>
      </c>
      <c r="B111" s="398" t="s">
        <v>6650</v>
      </c>
      <c r="C111" s="398" t="s">
        <v>6650</v>
      </c>
      <c r="D111" s="398" t="s">
        <v>6523</v>
      </c>
      <c r="E111" s="398" t="s">
        <v>6489</v>
      </c>
    </row>
    <row r="112" spans="1:5" x14ac:dyDescent="0.25">
      <c r="A112" s="398" t="s">
        <v>6651</v>
      </c>
      <c r="B112" s="398" t="s">
        <v>6652</v>
      </c>
      <c r="C112" s="398" t="s">
        <v>6652</v>
      </c>
      <c r="D112" s="398" t="s">
        <v>6523</v>
      </c>
      <c r="E112" s="398" t="s">
        <v>6489</v>
      </c>
    </row>
    <row r="113" spans="1:5" x14ac:dyDescent="0.25">
      <c r="A113" s="398" t="s">
        <v>6653</v>
      </c>
      <c r="B113" s="398" t="s">
        <v>6654</v>
      </c>
      <c r="C113" s="398" t="s">
        <v>6654</v>
      </c>
      <c r="D113" s="398" t="s">
        <v>6523</v>
      </c>
      <c r="E113" s="398" t="s">
        <v>6489</v>
      </c>
    </row>
    <row r="114" spans="1:5" x14ac:dyDescent="0.25">
      <c r="A114" s="398" t="s">
        <v>6655</v>
      </c>
      <c r="B114" s="398" t="s">
        <v>6656</v>
      </c>
      <c r="C114" s="398" t="s">
        <v>6657</v>
      </c>
      <c r="D114" s="398" t="s">
        <v>6523</v>
      </c>
      <c r="E114" s="398" t="s">
        <v>6489</v>
      </c>
    </row>
    <row r="115" spans="1:5" x14ac:dyDescent="0.25">
      <c r="A115" s="398" t="s">
        <v>6658</v>
      </c>
      <c r="B115" s="398" t="s">
        <v>6659</v>
      </c>
      <c r="C115" s="398" t="s">
        <v>6660</v>
      </c>
      <c r="D115" s="398" t="s">
        <v>6664</v>
      </c>
      <c r="E115" s="398" t="s">
        <v>6489</v>
      </c>
    </row>
    <row r="116" spans="1:5" x14ac:dyDescent="0.25">
      <c r="A116" s="398" t="s">
        <v>6661</v>
      </c>
      <c r="B116" s="398" t="s">
        <v>6662</v>
      </c>
      <c r="C116" s="398" t="s">
        <v>6663</v>
      </c>
      <c r="D116" s="398" t="s">
        <v>6664</v>
      </c>
      <c r="E116" s="398" t="s">
        <v>6489</v>
      </c>
    </row>
    <row r="117" spans="1:5" x14ac:dyDescent="0.25">
      <c r="A117" s="398" t="s">
        <v>6665</v>
      </c>
      <c r="B117" s="398" t="s">
        <v>6666</v>
      </c>
      <c r="C117" s="398" t="s">
        <v>6667</v>
      </c>
      <c r="D117" s="398" t="s">
        <v>6664</v>
      </c>
      <c r="E117" s="398" t="s">
        <v>6489</v>
      </c>
    </row>
    <row r="118" spans="1:5" x14ac:dyDescent="0.25">
      <c r="A118" s="398" t="s">
        <v>6668</v>
      </c>
      <c r="B118" s="398" t="s">
        <v>6669</v>
      </c>
      <c r="C118" s="398" t="s">
        <v>6670</v>
      </c>
      <c r="D118" s="398" t="s">
        <v>6664</v>
      </c>
      <c r="E118" s="398" t="s">
        <v>6489</v>
      </c>
    </row>
    <row r="119" spans="1:5" x14ac:dyDescent="0.25">
      <c r="A119" s="398" t="s">
        <v>6671</v>
      </c>
      <c r="B119" s="398" t="s">
        <v>6672</v>
      </c>
      <c r="C119" s="398" t="s">
        <v>6672</v>
      </c>
      <c r="D119" s="398" t="s">
        <v>6664</v>
      </c>
      <c r="E119" s="398" t="s">
        <v>6489</v>
      </c>
    </row>
    <row r="120" spans="1:5" x14ac:dyDescent="0.25">
      <c r="A120" s="398" t="s">
        <v>6673</v>
      </c>
      <c r="B120" s="398" t="s">
        <v>6674</v>
      </c>
      <c r="C120" s="398" t="s">
        <v>6675</v>
      </c>
      <c r="D120" s="398" t="s">
        <v>6664</v>
      </c>
      <c r="E120" s="398" t="s">
        <v>6489</v>
      </c>
    </row>
    <row r="121" spans="1:5" x14ac:dyDescent="0.25">
      <c r="A121" s="398" t="s">
        <v>6676</v>
      </c>
      <c r="B121" s="398" t="s">
        <v>6677</v>
      </c>
      <c r="C121" s="398" t="s">
        <v>6678</v>
      </c>
      <c r="D121" s="398"/>
      <c r="E121" s="398" t="s">
        <v>9988</v>
      </c>
    </row>
    <row r="122" spans="1:5" x14ac:dyDescent="0.25">
      <c r="A122" s="398" t="s">
        <v>9985</v>
      </c>
      <c r="B122" s="398" t="s">
        <v>9986</v>
      </c>
      <c r="C122" s="398" t="s">
        <v>9987</v>
      </c>
      <c r="D122" s="398"/>
      <c r="E122" s="398" t="s">
        <v>9992</v>
      </c>
    </row>
    <row r="123" spans="1:5" x14ac:dyDescent="0.25">
      <c r="A123" s="398" t="s">
        <v>9989</v>
      </c>
      <c r="B123" s="398" t="s">
        <v>9990</v>
      </c>
      <c r="C123" s="398" t="s">
        <v>9991</v>
      </c>
      <c r="D123" s="398" t="s">
        <v>9872</v>
      </c>
      <c r="E123" s="398" t="s">
        <v>9996</v>
      </c>
    </row>
    <row r="124" spans="1:5" x14ac:dyDescent="0.25">
      <c r="A124" s="398" t="s">
        <v>9993</v>
      </c>
      <c r="B124" s="398" t="s">
        <v>9994</v>
      </c>
      <c r="C124" s="398" t="s">
        <v>9995</v>
      </c>
      <c r="D124" s="398"/>
      <c r="E124" s="398" t="s">
        <v>10000</v>
      </c>
    </row>
    <row r="125" spans="1:5" x14ac:dyDescent="0.25">
      <c r="A125" s="398" t="s">
        <v>9997</v>
      </c>
      <c r="B125" s="398" t="s">
        <v>9998</v>
      </c>
      <c r="C125" s="398" t="s">
        <v>9999</v>
      </c>
      <c r="D125" s="398" t="s">
        <v>6682</v>
      </c>
      <c r="E125" s="398" t="s">
        <v>6489</v>
      </c>
    </row>
    <row r="126" spans="1:5" x14ac:dyDescent="0.25">
      <c r="A126" s="398" t="s">
        <v>6679</v>
      </c>
      <c r="B126" s="398" t="s">
        <v>6680</v>
      </c>
      <c r="C126" s="398" t="s">
        <v>6681</v>
      </c>
      <c r="D126" s="398" t="s">
        <v>9872</v>
      </c>
      <c r="E126" s="398" t="s">
        <v>10004</v>
      </c>
    </row>
    <row r="127" spans="1:5" x14ac:dyDescent="0.25">
      <c r="A127" s="398" t="s">
        <v>10001</v>
      </c>
      <c r="B127" s="398" t="s">
        <v>10002</v>
      </c>
      <c r="C127" s="398" t="s">
        <v>10003</v>
      </c>
      <c r="D127" s="398" t="s">
        <v>9872</v>
      </c>
      <c r="E127" s="398" t="s">
        <v>10008</v>
      </c>
    </row>
    <row r="128" spans="1:5" x14ac:dyDescent="0.25">
      <c r="A128" s="398" t="s">
        <v>10005</v>
      </c>
      <c r="B128" s="398" t="s">
        <v>10006</v>
      </c>
      <c r="C128" s="398" t="s">
        <v>10007</v>
      </c>
      <c r="D128" s="398" t="s">
        <v>6514</v>
      </c>
      <c r="E128" s="398"/>
    </row>
    <row r="129" spans="1:5" x14ac:dyDescent="0.25">
      <c r="A129" s="398" t="s">
        <v>6683</v>
      </c>
      <c r="B129" s="398" t="s">
        <v>6684</v>
      </c>
      <c r="C129" s="398" t="s">
        <v>6685</v>
      </c>
      <c r="D129" s="398"/>
      <c r="E129" s="398" t="s">
        <v>10012</v>
      </c>
    </row>
    <row r="130" spans="1:5" x14ac:dyDescent="0.25">
      <c r="A130" s="398" t="s">
        <v>10009</v>
      </c>
      <c r="B130" s="398" t="s">
        <v>10010</v>
      </c>
      <c r="C130" s="398" t="s">
        <v>10011</v>
      </c>
      <c r="D130" s="398"/>
      <c r="E130" s="398" t="s">
        <v>10016</v>
      </c>
    </row>
    <row r="131" spans="1:5" x14ac:dyDescent="0.25">
      <c r="A131" s="398" t="s">
        <v>10013</v>
      </c>
      <c r="B131" s="398" t="s">
        <v>10014</v>
      </c>
      <c r="C131" s="398" t="s">
        <v>10015</v>
      </c>
      <c r="D131" s="398" t="s">
        <v>6689</v>
      </c>
      <c r="E131" s="398" t="s">
        <v>6690</v>
      </c>
    </row>
    <row r="132" spans="1:5" x14ac:dyDescent="0.25">
      <c r="A132" s="398" t="s">
        <v>6686</v>
      </c>
      <c r="B132" s="398" t="s">
        <v>6687</v>
      </c>
      <c r="C132" s="398" t="s">
        <v>6688</v>
      </c>
      <c r="D132" s="398" t="s">
        <v>6689</v>
      </c>
      <c r="E132" s="398" t="s">
        <v>6489</v>
      </c>
    </row>
    <row r="133" spans="1:5" x14ac:dyDescent="0.25">
      <c r="A133" s="398" t="s">
        <v>6691</v>
      </c>
      <c r="B133" s="398" t="s">
        <v>6692</v>
      </c>
      <c r="C133" s="398" t="s">
        <v>6693</v>
      </c>
      <c r="D133" s="398" t="s">
        <v>6689</v>
      </c>
      <c r="E133" s="398" t="s">
        <v>6489</v>
      </c>
    </row>
    <row r="134" spans="1:5" x14ac:dyDescent="0.25">
      <c r="A134" s="398" t="s">
        <v>6694</v>
      </c>
      <c r="B134" s="398" t="s">
        <v>6695</v>
      </c>
      <c r="C134" s="398" t="s">
        <v>6696</v>
      </c>
      <c r="D134" s="398" t="s">
        <v>6689</v>
      </c>
      <c r="E134" s="398" t="s">
        <v>6489</v>
      </c>
    </row>
    <row r="135" spans="1:5" x14ac:dyDescent="0.25">
      <c r="A135" s="398" t="s">
        <v>6697</v>
      </c>
      <c r="B135" s="398" t="s">
        <v>6698</v>
      </c>
      <c r="C135" s="398" t="s">
        <v>6699</v>
      </c>
      <c r="D135" s="398" t="s">
        <v>6689</v>
      </c>
      <c r="E135" s="398" t="s">
        <v>6489</v>
      </c>
    </row>
    <row r="136" spans="1:5" x14ac:dyDescent="0.25">
      <c r="A136" s="398" t="s">
        <v>6700</v>
      </c>
      <c r="B136" s="398" t="s">
        <v>6701</v>
      </c>
      <c r="C136" s="398" t="s">
        <v>6702</v>
      </c>
      <c r="D136" s="398" t="s">
        <v>6689</v>
      </c>
      <c r="E136" s="398" t="s">
        <v>6489</v>
      </c>
    </row>
    <row r="137" spans="1:5" x14ac:dyDescent="0.25">
      <c r="A137" s="398" t="s">
        <v>6703</v>
      </c>
      <c r="B137" s="398" t="s">
        <v>6704</v>
      </c>
      <c r="C137" s="398" t="s">
        <v>6705</v>
      </c>
      <c r="D137" s="398" t="s">
        <v>6689</v>
      </c>
      <c r="E137" s="398" t="s">
        <v>6489</v>
      </c>
    </row>
    <row r="138" spans="1:5" x14ac:dyDescent="0.25">
      <c r="A138" s="398" t="s">
        <v>6706</v>
      </c>
      <c r="B138" s="398" t="s">
        <v>6707</v>
      </c>
      <c r="C138" s="398" t="s">
        <v>6708</v>
      </c>
      <c r="D138" s="398" t="s">
        <v>6689</v>
      </c>
      <c r="E138" s="398" t="s">
        <v>6489</v>
      </c>
    </row>
    <row r="139" spans="1:5" x14ac:dyDescent="0.25">
      <c r="A139" s="398" t="s">
        <v>6709</v>
      </c>
      <c r="B139" s="398" t="s">
        <v>6710</v>
      </c>
      <c r="C139" s="398" t="s">
        <v>6711</v>
      </c>
      <c r="D139" s="398" t="s">
        <v>6689</v>
      </c>
      <c r="E139" s="398" t="s">
        <v>6489</v>
      </c>
    </row>
    <row r="140" spans="1:5" x14ac:dyDescent="0.25">
      <c r="A140" s="398" t="s">
        <v>6712</v>
      </c>
      <c r="B140" s="398" t="s">
        <v>6713</v>
      </c>
      <c r="C140" s="398" t="s">
        <v>6714</v>
      </c>
      <c r="D140" s="398" t="s">
        <v>6689</v>
      </c>
      <c r="E140" s="398" t="s">
        <v>6489</v>
      </c>
    </row>
    <row r="141" spans="1:5" x14ac:dyDescent="0.25">
      <c r="A141" s="398" t="s">
        <v>6715</v>
      </c>
      <c r="B141" s="398" t="s">
        <v>6716</v>
      </c>
      <c r="C141" s="398" t="s">
        <v>6717</v>
      </c>
      <c r="D141" s="398" t="s">
        <v>9872</v>
      </c>
      <c r="E141" s="398" t="s">
        <v>10020</v>
      </c>
    </row>
    <row r="142" spans="1:5" x14ac:dyDescent="0.25">
      <c r="A142" s="398" t="s">
        <v>10017</v>
      </c>
      <c r="B142" s="398" t="s">
        <v>10018</v>
      </c>
      <c r="C142" s="398" t="s">
        <v>10019</v>
      </c>
      <c r="D142" s="398" t="s">
        <v>9791</v>
      </c>
      <c r="E142" s="398" t="s">
        <v>10023</v>
      </c>
    </row>
    <row r="143" spans="1:5" x14ac:dyDescent="0.25">
      <c r="A143" s="398" t="s">
        <v>10021</v>
      </c>
      <c r="B143" s="398" t="s">
        <v>10022</v>
      </c>
      <c r="C143" s="398" t="s">
        <v>9790</v>
      </c>
      <c r="D143" s="398" t="s">
        <v>10027</v>
      </c>
      <c r="E143" s="398" t="s">
        <v>6489</v>
      </c>
    </row>
    <row r="144" spans="1:5" x14ac:dyDescent="0.25">
      <c r="A144" s="398" t="s">
        <v>10024</v>
      </c>
      <c r="B144" s="398" t="s">
        <v>10025</v>
      </c>
      <c r="C144" s="398" t="s">
        <v>10026</v>
      </c>
      <c r="D144" s="398" t="s">
        <v>10027</v>
      </c>
      <c r="E144" s="398" t="s">
        <v>6489</v>
      </c>
    </row>
    <row r="145" spans="1:5" x14ac:dyDescent="0.25">
      <c r="A145" s="398" t="s">
        <v>10028</v>
      </c>
      <c r="B145" s="398" t="s">
        <v>10029</v>
      </c>
      <c r="C145" s="398" t="s">
        <v>10030</v>
      </c>
      <c r="D145" s="398" t="s">
        <v>10027</v>
      </c>
      <c r="E145" s="398" t="s">
        <v>6489</v>
      </c>
    </row>
    <row r="146" spans="1:5" x14ac:dyDescent="0.25">
      <c r="A146" s="398" t="s">
        <v>10031</v>
      </c>
      <c r="B146" s="398" t="s">
        <v>10032</v>
      </c>
      <c r="C146" s="398" t="s">
        <v>10033</v>
      </c>
      <c r="D146" s="398" t="s">
        <v>9791</v>
      </c>
      <c r="E146" s="398" t="s">
        <v>10036</v>
      </c>
    </row>
    <row r="147" spans="1:5" x14ac:dyDescent="0.25">
      <c r="A147" s="398" t="s">
        <v>10034</v>
      </c>
      <c r="B147" s="398" t="s">
        <v>10035</v>
      </c>
      <c r="C147" s="398" t="s">
        <v>9790</v>
      </c>
      <c r="D147" s="398" t="s">
        <v>10027</v>
      </c>
      <c r="E147" s="398" t="s">
        <v>6489</v>
      </c>
    </row>
    <row r="148" spans="1:5" x14ac:dyDescent="0.25">
      <c r="A148" s="398" t="s">
        <v>10037</v>
      </c>
      <c r="B148" s="398" t="s">
        <v>10038</v>
      </c>
      <c r="C148" s="398" t="s">
        <v>10039</v>
      </c>
      <c r="D148" s="398" t="s">
        <v>10027</v>
      </c>
      <c r="E148" s="398" t="s">
        <v>6489</v>
      </c>
    </row>
    <row r="149" spans="1:5" x14ac:dyDescent="0.25">
      <c r="A149" s="398" t="s">
        <v>10040</v>
      </c>
      <c r="B149" s="398" t="s">
        <v>10041</v>
      </c>
      <c r="C149" s="398" t="s">
        <v>10042</v>
      </c>
      <c r="D149" s="398" t="s">
        <v>10027</v>
      </c>
      <c r="E149" s="398" t="s">
        <v>6489</v>
      </c>
    </row>
    <row r="150" spans="1:5" x14ac:dyDescent="0.25">
      <c r="A150" s="398" t="s">
        <v>10043</v>
      </c>
      <c r="B150" s="398" t="s">
        <v>10044</v>
      </c>
      <c r="C150" s="398" t="s">
        <v>10045</v>
      </c>
      <c r="D150" s="398" t="s">
        <v>10027</v>
      </c>
      <c r="E150" s="398" t="s">
        <v>6489</v>
      </c>
    </row>
    <row r="151" spans="1:5" x14ac:dyDescent="0.25">
      <c r="A151" s="398" t="s">
        <v>10046</v>
      </c>
      <c r="B151" s="398" t="s">
        <v>10047</v>
      </c>
      <c r="C151" s="398" t="s">
        <v>10048</v>
      </c>
      <c r="D151" s="398" t="s">
        <v>10027</v>
      </c>
      <c r="E151" s="398" t="s">
        <v>6489</v>
      </c>
    </row>
    <row r="152" spans="1:5" x14ac:dyDescent="0.25">
      <c r="A152" s="398" t="s">
        <v>10049</v>
      </c>
      <c r="B152" s="398" t="s">
        <v>10050</v>
      </c>
      <c r="C152" s="398" t="s">
        <v>10051</v>
      </c>
      <c r="D152" s="398" t="s">
        <v>10027</v>
      </c>
      <c r="E152" s="398" t="s">
        <v>6489</v>
      </c>
    </row>
    <row r="153" spans="1:5" x14ac:dyDescent="0.25">
      <c r="A153" s="398" t="s">
        <v>10052</v>
      </c>
      <c r="B153" s="398" t="s">
        <v>10053</v>
      </c>
      <c r="C153" s="398" t="s">
        <v>10054</v>
      </c>
      <c r="D153" s="398" t="s">
        <v>10027</v>
      </c>
      <c r="E153" s="398" t="s">
        <v>6489</v>
      </c>
    </row>
    <row r="154" spans="1:5" x14ac:dyDescent="0.25">
      <c r="A154" s="398" t="s">
        <v>10055</v>
      </c>
      <c r="B154" s="398" t="s">
        <v>10056</v>
      </c>
      <c r="C154" s="398" t="s">
        <v>10045</v>
      </c>
      <c r="D154" s="398" t="s">
        <v>10027</v>
      </c>
      <c r="E154" s="398" t="s">
        <v>6489</v>
      </c>
    </row>
    <row r="155" spans="1:5" x14ac:dyDescent="0.25">
      <c r="A155" s="398" t="s">
        <v>10057</v>
      </c>
      <c r="B155" s="398" t="s">
        <v>10058</v>
      </c>
      <c r="C155" s="398" t="s">
        <v>10059</v>
      </c>
      <c r="D155" s="398" t="s">
        <v>10027</v>
      </c>
      <c r="E155" s="398" t="s">
        <v>6489</v>
      </c>
    </row>
    <row r="156" spans="1:5" x14ac:dyDescent="0.25">
      <c r="A156" s="398" t="s">
        <v>10060</v>
      </c>
      <c r="B156" s="398" t="s">
        <v>10061</v>
      </c>
      <c r="C156" s="398" t="s">
        <v>10062</v>
      </c>
      <c r="D156" s="398" t="s">
        <v>10027</v>
      </c>
      <c r="E156" s="398" t="s">
        <v>6489</v>
      </c>
    </row>
    <row r="157" spans="1:5" x14ac:dyDescent="0.25">
      <c r="A157" s="398" t="s">
        <v>10063</v>
      </c>
      <c r="B157" s="398" t="s">
        <v>10064</v>
      </c>
      <c r="C157" s="398" t="s">
        <v>10065</v>
      </c>
      <c r="D157" s="398" t="s">
        <v>10027</v>
      </c>
      <c r="E157" s="398" t="s">
        <v>6489</v>
      </c>
    </row>
    <row r="158" spans="1:5" x14ac:dyDescent="0.25">
      <c r="A158" s="398" t="s">
        <v>10066</v>
      </c>
      <c r="B158" s="398" t="s">
        <v>10067</v>
      </c>
      <c r="C158" s="398" t="s">
        <v>10068</v>
      </c>
      <c r="D158" s="398" t="s">
        <v>10027</v>
      </c>
      <c r="E158" s="398" t="s">
        <v>6489</v>
      </c>
    </row>
    <row r="159" spans="1:5" x14ac:dyDescent="0.25">
      <c r="A159" s="398" t="s">
        <v>10069</v>
      </c>
      <c r="B159" s="398" t="s">
        <v>10070</v>
      </c>
      <c r="C159" s="398" t="s">
        <v>10071</v>
      </c>
      <c r="D159" s="398" t="s">
        <v>10027</v>
      </c>
      <c r="E159" s="398" t="s">
        <v>6489</v>
      </c>
    </row>
    <row r="160" spans="1:5" x14ac:dyDescent="0.25">
      <c r="A160" s="398" t="s">
        <v>10072</v>
      </c>
      <c r="B160" s="398" t="s">
        <v>10073</v>
      </c>
      <c r="C160" s="398" t="s">
        <v>10074</v>
      </c>
      <c r="D160" s="398" t="s">
        <v>10027</v>
      </c>
      <c r="E160" s="398" t="s">
        <v>6489</v>
      </c>
    </row>
    <row r="161" spans="1:5" x14ac:dyDescent="0.25">
      <c r="A161" s="398" t="s">
        <v>10075</v>
      </c>
      <c r="B161" s="398" t="s">
        <v>10076</v>
      </c>
      <c r="C161" s="398" t="s">
        <v>10077</v>
      </c>
      <c r="D161" s="398" t="s">
        <v>10027</v>
      </c>
      <c r="E161" s="398" t="s">
        <v>6489</v>
      </c>
    </row>
    <row r="162" spans="1:5" x14ac:dyDescent="0.25">
      <c r="A162" s="398" t="s">
        <v>10078</v>
      </c>
      <c r="B162" s="398" t="s">
        <v>10079</v>
      </c>
      <c r="C162" s="398" t="s">
        <v>10080</v>
      </c>
      <c r="D162" s="398" t="s">
        <v>10027</v>
      </c>
      <c r="E162" s="398" t="s">
        <v>6489</v>
      </c>
    </row>
    <row r="163" spans="1:5" x14ac:dyDescent="0.25">
      <c r="A163" s="398" t="s">
        <v>10081</v>
      </c>
      <c r="B163" s="398" t="s">
        <v>10082</v>
      </c>
      <c r="C163" s="398" t="s">
        <v>10083</v>
      </c>
      <c r="D163" s="398" t="s">
        <v>10027</v>
      </c>
      <c r="E163" s="398" t="s">
        <v>6489</v>
      </c>
    </row>
    <row r="164" spans="1:5" x14ac:dyDescent="0.25">
      <c r="A164" s="398" t="s">
        <v>10084</v>
      </c>
      <c r="B164" s="398" t="s">
        <v>10085</v>
      </c>
      <c r="C164" s="398" t="s">
        <v>10086</v>
      </c>
      <c r="D164" s="398" t="s">
        <v>10027</v>
      </c>
      <c r="E164" s="398" t="s">
        <v>6489</v>
      </c>
    </row>
    <row r="165" spans="1:5" x14ac:dyDescent="0.25">
      <c r="A165" s="398" t="s">
        <v>10087</v>
      </c>
      <c r="B165" s="398" t="s">
        <v>10088</v>
      </c>
      <c r="C165" s="398" t="s">
        <v>10089</v>
      </c>
      <c r="D165" s="398" t="s">
        <v>10027</v>
      </c>
      <c r="E165" s="398" t="s">
        <v>6489</v>
      </c>
    </row>
    <row r="166" spans="1:5" x14ac:dyDescent="0.25">
      <c r="A166" s="398" t="s">
        <v>10090</v>
      </c>
      <c r="B166" s="398" t="s">
        <v>10091</v>
      </c>
      <c r="C166" s="398" t="s">
        <v>10092</v>
      </c>
      <c r="D166" s="398" t="s">
        <v>10027</v>
      </c>
      <c r="E166" s="398" t="s">
        <v>6489</v>
      </c>
    </row>
    <row r="167" spans="1:5" x14ac:dyDescent="0.25">
      <c r="A167" s="398" t="s">
        <v>10093</v>
      </c>
      <c r="B167" s="398" t="s">
        <v>10094</v>
      </c>
      <c r="C167" s="398" t="s">
        <v>10095</v>
      </c>
      <c r="D167" s="398" t="s">
        <v>10027</v>
      </c>
      <c r="E167" s="398" t="s">
        <v>6489</v>
      </c>
    </row>
    <row r="168" spans="1:5" x14ac:dyDescent="0.25">
      <c r="A168" s="398" t="s">
        <v>10096</v>
      </c>
      <c r="B168" s="398" t="s">
        <v>10097</v>
      </c>
      <c r="C168" s="398" t="s">
        <v>10098</v>
      </c>
      <c r="D168" s="398" t="s">
        <v>10027</v>
      </c>
      <c r="E168" s="398" t="s">
        <v>6489</v>
      </c>
    </row>
    <row r="169" spans="1:5" x14ac:dyDescent="0.25">
      <c r="A169" s="398" t="s">
        <v>10099</v>
      </c>
      <c r="B169" s="398" t="s">
        <v>10100</v>
      </c>
      <c r="C169" s="398" t="s">
        <v>10101</v>
      </c>
      <c r="D169" s="398" t="s">
        <v>10027</v>
      </c>
      <c r="E169" s="398" t="s">
        <v>6489</v>
      </c>
    </row>
    <row r="170" spans="1:5" x14ac:dyDescent="0.25">
      <c r="A170" s="398" t="s">
        <v>10102</v>
      </c>
      <c r="B170" s="398" t="s">
        <v>10103</v>
      </c>
      <c r="C170" s="398" t="s">
        <v>10104</v>
      </c>
      <c r="D170" s="398" t="s">
        <v>10027</v>
      </c>
      <c r="E170" s="398" t="s">
        <v>6489</v>
      </c>
    </row>
    <row r="171" spans="1:5" x14ac:dyDescent="0.25">
      <c r="A171" s="398" t="s">
        <v>10105</v>
      </c>
      <c r="B171" s="398" t="s">
        <v>10106</v>
      </c>
      <c r="C171" s="398" t="s">
        <v>10107</v>
      </c>
      <c r="D171" s="398" t="s">
        <v>9791</v>
      </c>
      <c r="E171" s="398" t="s">
        <v>10111</v>
      </c>
    </row>
    <row r="172" spans="1:5" x14ac:dyDescent="0.25">
      <c r="A172" s="398" t="s">
        <v>10108</v>
      </c>
      <c r="B172" s="398" t="s">
        <v>10109</v>
      </c>
      <c r="C172" s="398" t="s">
        <v>10110</v>
      </c>
      <c r="D172" s="398" t="s">
        <v>10027</v>
      </c>
      <c r="E172" s="398" t="s">
        <v>6489</v>
      </c>
    </row>
    <row r="173" spans="1:5" x14ac:dyDescent="0.25">
      <c r="A173" s="398" t="s">
        <v>10112</v>
      </c>
      <c r="B173" s="398" t="s">
        <v>10113</v>
      </c>
      <c r="C173" s="398" t="s">
        <v>10114</v>
      </c>
      <c r="D173" s="398" t="s">
        <v>10027</v>
      </c>
      <c r="E173" s="398" t="s">
        <v>6489</v>
      </c>
    </row>
    <row r="174" spans="1:5" x14ac:dyDescent="0.25">
      <c r="A174" s="398" t="s">
        <v>10115</v>
      </c>
      <c r="B174" s="398" t="s">
        <v>10116</v>
      </c>
      <c r="C174" s="398" t="s">
        <v>10114</v>
      </c>
      <c r="D174" s="398" t="s">
        <v>10027</v>
      </c>
      <c r="E174" s="398" t="s">
        <v>6489</v>
      </c>
    </row>
    <row r="175" spans="1:5" ht="21" x14ac:dyDescent="0.25">
      <c r="A175" s="398" t="s">
        <v>10117</v>
      </c>
      <c r="B175" s="398" t="s">
        <v>10118</v>
      </c>
      <c r="C175" s="399" t="s">
        <v>10119</v>
      </c>
      <c r="D175" s="398" t="s">
        <v>10027</v>
      </c>
      <c r="E175" s="398" t="s">
        <v>6489</v>
      </c>
    </row>
    <row r="176" spans="1:5" x14ac:dyDescent="0.25">
      <c r="A176" s="398" t="s">
        <v>10120</v>
      </c>
      <c r="B176" s="398" t="s">
        <v>10121</v>
      </c>
      <c r="C176" s="398" t="s">
        <v>10122</v>
      </c>
      <c r="D176" s="398" t="s">
        <v>10027</v>
      </c>
      <c r="E176" s="398" t="s">
        <v>6489</v>
      </c>
    </row>
    <row r="177" spans="1:5" x14ac:dyDescent="0.25">
      <c r="A177" s="398" t="s">
        <v>10123</v>
      </c>
      <c r="B177" s="398" t="s">
        <v>10124</v>
      </c>
      <c r="C177" s="398" t="s">
        <v>10125</v>
      </c>
      <c r="D177" s="398" t="s">
        <v>10027</v>
      </c>
      <c r="E177" s="398" t="s">
        <v>6489</v>
      </c>
    </row>
    <row r="178" spans="1:5" x14ac:dyDescent="0.25">
      <c r="A178" s="398" t="s">
        <v>10126</v>
      </c>
      <c r="B178" s="398" t="s">
        <v>10127</v>
      </c>
      <c r="C178" s="398" t="s">
        <v>10128</v>
      </c>
      <c r="D178" s="398" t="s">
        <v>10027</v>
      </c>
      <c r="E178" s="398" t="s">
        <v>6489</v>
      </c>
    </row>
    <row r="179" spans="1:5" x14ac:dyDescent="0.25">
      <c r="A179" s="398" t="s">
        <v>10129</v>
      </c>
      <c r="B179" s="398" t="s">
        <v>10130</v>
      </c>
      <c r="C179" s="398" t="s">
        <v>10131</v>
      </c>
      <c r="D179" s="398" t="s">
        <v>10027</v>
      </c>
      <c r="E179" s="398" t="s">
        <v>6489</v>
      </c>
    </row>
    <row r="180" spans="1:5" x14ac:dyDescent="0.25">
      <c r="A180" s="398" t="s">
        <v>10132</v>
      </c>
      <c r="B180" s="398" t="s">
        <v>10133</v>
      </c>
      <c r="C180" s="398" t="s">
        <v>10134</v>
      </c>
      <c r="D180" s="398" t="s">
        <v>10027</v>
      </c>
      <c r="E180" s="398" t="s">
        <v>6489</v>
      </c>
    </row>
    <row r="181" spans="1:5" x14ac:dyDescent="0.25">
      <c r="A181" s="398" t="s">
        <v>10135</v>
      </c>
      <c r="B181" s="398" t="s">
        <v>10136</v>
      </c>
      <c r="C181" s="398" t="s">
        <v>10137</v>
      </c>
      <c r="D181" s="398" t="s">
        <v>10027</v>
      </c>
      <c r="E181" s="398" t="s">
        <v>6489</v>
      </c>
    </row>
    <row r="182" spans="1:5" x14ac:dyDescent="0.25">
      <c r="A182" s="398" t="s">
        <v>10138</v>
      </c>
      <c r="B182" s="398" t="s">
        <v>10139</v>
      </c>
      <c r="C182" s="398" t="s">
        <v>10140</v>
      </c>
      <c r="D182" s="398" t="s">
        <v>10027</v>
      </c>
      <c r="E182" s="398" t="s">
        <v>6489</v>
      </c>
    </row>
    <row r="183" spans="1:5" x14ac:dyDescent="0.25">
      <c r="A183" s="398" t="s">
        <v>10141</v>
      </c>
      <c r="B183" s="398" t="s">
        <v>10142</v>
      </c>
      <c r="C183" s="398" t="s">
        <v>10143</v>
      </c>
      <c r="D183" s="398" t="s">
        <v>10027</v>
      </c>
      <c r="E183" s="398" t="s">
        <v>6489</v>
      </c>
    </row>
    <row r="184" spans="1:5" x14ac:dyDescent="0.25">
      <c r="A184" s="398" t="s">
        <v>10144</v>
      </c>
      <c r="B184" s="398" t="s">
        <v>10145</v>
      </c>
      <c r="C184" s="398" t="s">
        <v>10146</v>
      </c>
      <c r="D184" s="398" t="s">
        <v>10027</v>
      </c>
      <c r="E184" s="398" t="s">
        <v>6489</v>
      </c>
    </row>
    <row r="185" spans="1:5" x14ac:dyDescent="0.25">
      <c r="A185" s="398" t="s">
        <v>10147</v>
      </c>
      <c r="B185" s="398" t="s">
        <v>10148</v>
      </c>
      <c r="C185" s="398" t="s">
        <v>10149</v>
      </c>
      <c r="D185" s="398" t="s">
        <v>10027</v>
      </c>
      <c r="E185" s="398" t="s">
        <v>6489</v>
      </c>
    </row>
    <row r="186" spans="1:5" x14ac:dyDescent="0.25">
      <c r="A186" s="398" t="s">
        <v>10150</v>
      </c>
      <c r="B186" s="398" t="s">
        <v>10151</v>
      </c>
      <c r="C186" s="398" t="s">
        <v>10152</v>
      </c>
      <c r="D186" s="398" t="s">
        <v>10027</v>
      </c>
      <c r="E186" s="398" t="s">
        <v>6489</v>
      </c>
    </row>
    <row r="187" spans="1:5" x14ac:dyDescent="0.25">
      <c r="A187" s="398" t="s">
        <v>10153</v>
      </c>
      <c r="B187" s="398" t="s">
        <v>10154</v>
      </c>
      <c r="C187" s="398" t="s">
        <v>10114</v>
      </c>
      <c r="D187" s="398" t="s">
        <v>10027</v>
      </c>
      <c r="E187" s="398" t="s">
        <v>6489</v>
      </c>
    </row>
    <row r="188" spans="1:5" x14ac:dyDescent="0.25">
      <c r="A188" s="398" t="s">
        <v>10155</v>
      </c>
      <c r="B188" s="398" t="s">
        <v>10156</v>
      </c>
      <c r="C188" s="398" t="s">
        <v>10157</v>
      </c>
      <c r="D188" s="398" t="s">
        <v>9791</v>
      </c>
      <c r="E188" s="398" t="s">
        <v>10161</v>
      </c>
    </row>
    <row r="189" spans="1:5" x14ac:dyDescent="0.25">
      <c r="A189" s="398" t="s">
        <v>10158</v>
      </c>
      <c r="B189" s="398" t="s">
        <v>10159</v>
      </c>
      <c r="C189" s="398" t="s">
        <v>10160</v>
      </c>
      <c r="D189" s="398" t="s">
        <v>10027</v>
      </c>
      <c r="E189" s="398" t="s">
        <v>6489</v>
      </c>
    </row>
    <row r="190" spans="1:5" x14ac:dyDescent="0.25">
      <c r="A190" s="398" t="s">
        <v>10162</v>
      </c>
      <c r="B190" s="398" t="s">
        <v>10163</v>
      </c>
      <c r="C190" s="398" t="s">
        <v>10164</v>
      </c>
      <c r="D190" s="398" t="s">
        <v>9791</v>
      </c>
      <c r="E190" s="398" t="s">
        <v>10168</v>
      </c>
    </row>
    <row r="191" spans="1:5" x14ac:dyDescent="0.25">
      <c r="A191" s="398" t="s">
        <v>10165</v>
      </c>
      <c r="B191" s="398" t="s">
        <v>10166</v>
      </c>
      <c r="C191" s="398" t="s">
        <v>10167</v>
      </c>
      <c r="D191" s="398" t="s">
        <v>10027</v>
      </c>
      <c r="E191" s="398" t="s">
        <v>6489</v>
      </c>
    </row>
    <row r="192" spans="1:5" x14ac:dyDescent="0.25">
      <c r="A192" s="398" t="s">
        <v>10169</v>
      </c>
      <c r="B192" s="398" t="s">
        <v>10170</v>
      </c>
      <c r="C192" s="398" t="s">
        <v>10152</v>
      </c>
      <c r="D192" s="398" t="s">
        <v>10027</v>
      </c>
      <c r="E192" s="398" t="s">
        <v>6489</v>
      </c>
    </row>
    <row r="193" spans="1:5" x14ac:dyDescent="0.25">
      <c r="A193" s="398" t="s">
        <v>10171</v>
      </c>
      <c r="B193" s="398" t="s">
        <v>10172</v>
      </c>
      <c r="C193" s="398" t="s">
        <v>10173</v>
      </c>
      <c r="D193" s="398" t="s">
        <v>10027</v>
      </c>
      <c r="E193" s="398" t="s">
        <v>6489</v>
      </c>
    </row>
    <row r="194" spans="1:5" x14ac:dyDescent="0.25">
      <c r="A194" s="398" t="s">
        <v>10174</v>
      </c>
      <c r="B194" s="398" t="s">
        <v>10175</v>
      </c>
      <c r="C194" s="398" t="s">
        <v>10176</v>
      </c>
      <c r="D194" s="398" t="s">
        <v>10027</v>
      </c>
      <c r="E194" s="398" t="s">
        <v>6489</v>
      </c>
    </row>
    <row r="195" spans="1:5" x14ac:dyDescent="0.25">
      <c r="A195" s="398" t="s">
        <v>10177</v>
      </c>
      <c r="B195" s="398" t="s">
        <v>10178</v>
      </c>
      <c r="C195" s="398" t="s">
        <v>10179</v>
      </c>
      <c r="D195" s="398" t="s">
        <v>10027</v>
      </c>
      <c r="E195" s="398" t="s">
        <v>6489</v>
      </c>
    </row>
    <row r="196" spans="1:5" x14ac:dyDescent="0.25">
      <c r="A196" s="398" t="s">
        <v>10180</v>
      </c>
      <c r="B196" s="398" t="s">
        <v>10181</v>
      </c>
      <c r="C196" s="398" t="s">
        <v>10182</v>
      </c>
      <c r="D196" s="398" t="s">
        <v>10027</v>
      </c>
      <c r="E196" s="398" t="s">
        <v>6489</v>
      </c>
    </row>
    <row r="197" spans="1:5" x14ac:dyDescent="0.25">
      <c r="A197" s="398" t="s">
        <v>10183</v>
      </c>
      <c r="B197" s="398" t="s">
        <v>10184</v>
      </c>
      <c r="C197" s="398" t="s">
        <v>10185</v>
      </c>
      <c r="D197" s="398" t="s">
        <v>10027</v>
      </c>
      <c r="E197" s="398" t="s">
        <v>6489</v>
      </c>
    </row>
    <row r="198" spans="1:5" x14ac:dyDescent="0.25">
      <c r="A198" s="398" t="s">
        <v>10186</v>
      </c>
      <c r="B198" s="398" t="s">
        <v>10187</v>
      </c>
      <c r="C198" s="398" t="s">
        <v>10188</v>
      </c>
      <c r="D198" s="398" t="s">
        <v>9791</v>
      </c>
      <c r="E198" s="398" t="s">
        <v>10192</v>
      </c>
    </row>
    <row r="199" spans="1:5" x14ac:dyDescent="0.25">
      <c r="A199" s="398" t="s">
        <v>10189</v>
      </c>
      <c r="B199" s="398" t="s">
        <v>10190</v>
      </c>
      <c r="C199" s="398" t="s">
        <v>10191</v>
      </c>
      <c r="D199" s="398" t="s">
        <v>10027</v>
      </c>
      <c r="E199" s="398" t="s">
        <v>6489</v>
      </c>
    </row>
    <row r="200" spans="1:5" x14ac:dyDescent="0.25">
      <c r="A200" s="398" t="s">
        <v>10193</v>
      </c>
      <c r="B200" s="398" t="s">
        <v>10194</v>
      </c>
      <c r="C200" s="398" t="s">
        <v>10195</v>
      </c>
      <c r="D200" s="398" t="s">
        <v>10027</v>
      </c>
      <c r="E200" s="398" t="s">
        <v>6489</v>
      </c>
    </row>
    <row r="201" spans="1:5" x14ac:dyDescent="0.25">
      <c r="A201" s="398" t="s">
        <v>10196</v>
      </c>
      <c r="B201" s="398" t="s">
        <v>10197</v>
      </c>
      <c r="C201" s="398" t="s">
        <v>10198</v>
      </c>
      <c r="D201" s="398" t="s">
        <v>10027</v>
      </c>
      <c r="E201" s="398" t="s">
        <v>6489</v>
      </c>
    </row>
    <row r="202" spans="1:5" x14ac:dyDescent="0.25">
      <c r="A202" s="398" t="s">
        <v>10199</v>
      </c>
      <c r="B202" s="398" t="s">
        <v>10200</v>
      </c>
      <c r="C202" s="398" t="s">
        <v>10201</v>
      </c>
      <c r="D202" s="398" t="s">
        <v>10027</v>
      </c>
      <c r="E202" s="398" t="s">
        <v>6489</v>
      </c>
    </row>
    <row r="203" spans="1:5" x14ac:dyDescent="0.25">
      <c r="A203" s="398" t="s">
        <v>10202</v>
      </c>
      <c r="B203" s="398" t="s">
        <v>10203</v>
      </c>
      <c r="C203" s="398" t="s">
        <v>10204</v>
      </c>
      <c r="D203" s="398" t="s">
        <v>10027</v>
      </c>
      <c r="E203" s="398" t="s">
        <v>6489</v>
      </c>
    </row>
    <row r="204" spans="1:5" x14ac:dyDescent="0.25">
      <c r="A204" s="398" t="s">
        <v>10205</v>
      </c>
      <c r="B204" s="398" t="s">
        <v>10206</v>
      </c>
      <c r="C204" s="398" t="s">
        <v>10207</v>
      </c>
      <c r="D204" s="398" t="s">
        <v>10027</v>
      </c>
      <c r="E204" s="398" t="s">
        <v>6489</v>
      </c>
    </row>
    <row r="205" spans="1:5" x14ac:dyDescent="0.25">
      <c r="A205" s="398" t="s">
        <v>10208</v>
      </c>
      <c r="B205" s="398" t="s">
        <v>10209</v>
      </c>
      <c r="C205" s="398" t="s">
        <v>10210</v>
      </c>
      <c r="D205" s="398" t="s">
        <v>10027</v>
      </c>
      <c r="E205" s="398" t="s">
        <v>6489</v>
      </c>
    </row>
    <row r="206" spans="1:5" x14ac:dyDescent="0.25">
      <c r="A206" s="398" t="s">
        <v>10211</v>
      </c>
      <c r="B206" s="398" t="s">
        <v>10212</v>
      </c>
      <c r="C206" s="398" t="s">
        <v>10213</v>
      </c>
      <c r="D206" s="398" t="s">
        <v>9791</v>
      </c>
      <c r="E206" s="398" t="s">
        <v>10217</v>
      </c>
    </row>
    <row r="207" spans="1:5" x14ac:dyDescent="0.25">
      <c r="A207" s="398" t="s">
        <v>10214</v>
      </c>
      <c r="B207" s="398" t="s">
        <v>10215</v>
      </c>
      <c r="C207" s="398" t="s">
        <v>10216</v>
      </c>
      <c r="D207" s="398" t="s">
        <v>10027</v>
      </c>
      <c r="E207" s="398" t="s">
        <v>6489</v>
      </c>
    </row>
    <row r="208" spans="1:5" x14ac:dyDescent="0.25">
      <c r="A208" s="398" t="s">
        <v>10218</v>
      </c>
      <c r="B208" s="398" t="s">
        <v>10219</v>
      </c>
      <c r="C208" s="398" t="s">
        <v>10220</v>
      </c>
      <c r="D208" s="398" t="s">
        <v>10027</v>
      </c>
      <c r="E208" s="398" t="s">
        <v>6489</v>
      </c>
    </row>
    <row r="209" spans="1:5" x14ac:dyDescent="0.25">
      <c r="A209" s="398" t="s">
        <v>10221</v>
      </c>
      <c r="B209" s="398" t="s">
        <v>10222</v>
      </c>
      <c r="C209" s="398" t="s">
        <v>10223</v>
      </c>
      <c r="D209" s="398" t="s">
        <v>10027</v>
      </c>
      <c r="E209" s="398" t="s">
        <v>6489</v>
      </c>
    </row>
    <row r="210" spans="1:5" x14ac:dyDescent="0.25">
      <c r="A210" s="398" t="s">
        <v>10224</v>
      </c>
      <c r="B210" s="398" t="s">
        <v>10225</v>
      </c>
      <c r="C210" s="398" t="s">
        <v>10226</v>
      </c>
      <c r="D210" s="398" t="s">
        <v>10027</v>
      </c>
      <c r="E210" s="398" t="s">
        <v>6489</v>
      </c>
    </row>
    <row r="211" spans="1:5" x14ac:dyDescent="0.25">
      <c r="A211" s="398" t="s">
        <v>10227</v>
      </c>
      <c r="B211" s="398" t="s">
        <v>10228</v>
      </c>
      <c r="C211" s="398" t="s">
        <v>10229</v>
      </c>
      <c r="D211" s="398" t="s">
        <v>10027</v>
      </c>
      <c r="E211" s="398" t="s">
        <v>6489</v>
      </c>
    </row>
    <row r="212" spans="1:5" x14ac:dyDescent="0.25">
      <c r="A212" s="398" t="s">
        <v>10230</v>
      </c>
      <c r="B212" s="398" t="s">
        <v>10231</v>
      </c>
      <c r="C212" s="398" t="s">
        <v>10232</v>
      </c>
      <c r="D212" s="398" t="s">
        <v>10027</v>
      </c>
      <c r="E212" s="398" t="s">
        <v>6489</v>
      </c>
    </row>
    <row r="213" spans="1:5" x14ac:dyDescent="0.25">
      <c r="A213" s="398" t="s">
        <v>10233</v>
      </c>
      <c r="B213" s="398" t="s">
        <v>10234</v>
      </c>
      <c r="C213" s="398" t="s">
        <v>10235</v>
      </c>
      <c r="D213" s="398" t="s">
        <v>9791</v>
      </c>
      <c r="E213" s="398" t="s">
        <v>10239</v>
      </c>
    </row>
    <row r="214" spans="1:5" x14ac:dyDescent="0.25">
      <c r="A214" s="398" t="s">
        <v>10236</v>
      </c>
      <c r="B214" s="398" t="s">
        <v>10237</v>
      </c>
      <c r="C214" s="398" t="s">
        <v>10238</v>
      </c>
      <c r="D214" s="398" t="s">
        <v>10027</v>
      </c>
      <c r="E214" s="398" t="s">
        <v>6489</v>
      </c>
    </row>
    <row r="215" spans="1:5" x14ac:dyDescent="0.25">
      <c r="A215" s="398" t="s">
        <v>10240</v>
      </c>
      <c r="B215" s="398" t="s">
        <v>10241</v>
      </c>
      <c r="C215" s="398" t="s">
        <v>10242</v>
      </c>
      <c r="D215" s="398" t="s">
        <v>10027</v>
      </c>
      <c r="E215" s="398" t="s">
        <v>6489</v>
      </c>
    </row>
    <row r="216" spans="1:5" x14ac:dyDescent="0.25">
      <c r="A216" s="398" t="s">
        <v>10243</v>
      </c>
      <c r="B216" s="398" t="s">
        <v>10244</v>
      </c>
      <c r="C216" s="398" t="s">
        <v>10245</v>
      </c>
      <c r="D216" s="398" t="s">
        <v>10027</v>
      </c>
      <c r="E216" s="398" t="s">
        <v>6489</v>
      </c>
    </row>
    <row r="217" spans="1:5" x14ac:dyDescent="0.25">
      <c r="A217" s="398" t="s">
        <v>10246</v>
      </c>
      <c r="B217" s="398" t="s">
        <v>10247</v>
      </c>
      <c r="C217" s="398" t="s">
        <v>10248</v>
      </c>
      <c r="D217" s="398" t="s">
        <v>10027</v>
      </c>
      <c r="E217" s="398" t="s">
        <v>6489</v>
      </c>
    </row>
    <row r="218" spans="1:5" x14ac:dyDescent="0.25">
      <c r="A218" s="398" t="s">
        <v>10249</v>
      </c>
      <c r="B218" s="398" t="s">
        <v>10250</v>
      </c>
      <c r="C218" s="398" t="s">
        <v>10251</v>
      </c>
      <c r="D218" s="398" t="s">
        <v>10027</v>
      </c>
      <c r="E218" s="398" t="s">
        <v>6489</v>
      </c>
    </row>
    <row r="219" spans="1:5" x14ac:dyDescent="0.25">
      <c r="A219" s="398" t="s">
        <v>10252</v>
      </c>
      <c r="B219" s="398" t="s">
        <v>10253</v>
      </c>
      <c r="C219" s="398" t="s">
        <v>10254</v>
      </c>
      <c r="D219" s="398" t="s">
        <v>9791</v>
      </c>
      <c r="E219" s="398" t="s">
        <v>10258</v>
      </c>
    </row>
    <row r="220" spans="1:5" x14ac:dyDescent="0.25">
      <c r="A220" s="398" t="s">
        <v>10255</v>
      </c>
      <c r="B220" s="398" t="s">
        <v>10256</v>
      </c>
      <c r="C220" s="398" t="s">
        <v>10257</v>
      </c>
      <c r="D220" s="398" t="s">
        <v>9791</v>
      </c>
      <c r="E220" s="398" t="s">
        <v>10262</v>
      </c>
    </row>
    <row r="221" spans="1:5" x14ac:dyDescent="0.25">
      <c r="A221" s="398" t="s">
        <v>10259</v>
      </c>
      <c r="B221" s="398" t="s">
        <v>10260</v>
      </c>
      <c r="C221" s="398" t="s">
        <v>10261</v>
      </c>
      <c r="D221" s="398" t="s">
        <v>9791</v>
      </c>
      <c r="E221" s="398" t="s">
        <v>10266</v>
      </c>
    </row>
    <row r="222" spans="1:5" x14ac:dyDescent="0.25">
      <c r="A222" s="398" t="s">
        <v>10263</v>
      </c>
      <c r="B222" s="398" t="s">
        <v>10264</v>
      </c>
      <c r="C222" s="398" t="s">
        <v>10265</v>
      </c>
      <c r="D222" s="398" t="s">
        <v>9791</v>
      </c>
      <c r="E222" s="398" t="s">
        <v>10270</v>
      </c>
    </row>
    <row r="223" spans="1:5" x14ac:dyDescent="0.25">
      <c r="A223" s="398" t="s">
        <v>10267</v>
      </c>
      <c r="B223" s="398" t="s">
        <v>10268</v>
      </c>
      <c r="C223" s="398" t="s">
        <v>10269</v>
      </c>
      <c r="D223" s="398" t="s">
        <v>9791</v>
      </c>
      <c r="E223" s="398" t="s">
        <v>10274</v>
      </c>
    </row>
    <row r="224" spans="1:5" x14ac:dyDescent="0.25">
      <c r="A224" s="398" t="s">
        <v>10271</v>
      </c>
      <c r="B224" s="398" t="s">
        <v>10272</v>
      </c>
      <c r="C224" s="398" t="s">
        <v>10273</v>
      </c>
      <c r="D224" s="398" t="s">
        <v>10027</v>
      </c>
      <c r="E224" s="398" t="s">
        <v>6489</v>
      </c>
    </row>
    <row r="225" spans="1:5" x14ac:dyDescent="0.25">
      <c r="A225" s="398" t="s">
        <v>10275</v>
      </c>
      <c r="B225" s="398" t="s">
        <v>10276</v>
      </c>
      <c r="C225" s="398" t="s">
        <v>10277</v>
      </c>
      <c r="D225" s="398" t="s">
        <v>10027</v>
      </c>
      <c r="E225" s="398" t="s">
        <v>6489</v>
      </c>
    </row>
    <row r="226" spans="1:5" x14ac:dyDescent="0.25">
      <c r="A226" s="398" t="s">
        <v>10278</v>
      </c>
      <c r="B226" s="398" t="s">
        <v>10279</v>
      </c>
      <c r="C226" s="398" t="s">
        <v>10280</v>
      </c>
      <c r="D226" s="398" t="s">
        <v>10027</v>
      </c>
      <c r="E226" s="398" t="s">
        <v>6489</v>
      </c>
    </row>
    <row r="227" spans="1:5" x14ac:dyDescent="0.25">
      <c r="A227" s="398" t="s">
        <v>10281</v>
      </c>
      <c r="B227" s="398" t="s">
        <v>10282</v>
      </c>
      <c r="C227" s="398" t="s">
        <v>10283</v>
      </c>
      <c r="D227" s="398" t="s">
        <v>10027</v>
      </c>
      <c r="E227" s="398" t="s">
        <v>6489</v>
      </c>
    </row>
    <row r="228" spans="1:5" x14ac:dyDescent="0.25">
      <c r="A228" s="398" t="s">
        <v>10284</v>
      </c>
      <c r="B228" s="398" t="s">
        <v>10285</v>
      </c>
      <c r="C228" s="398" t="s">
        <v>10286</v>
      </c>
      <c r="D228" s="398" t="s">
        <v>9791</v>
      </c>
      <c r="E228" s="398" t="s">
        <v>10290</v>
      </c>
    </row>
    <row r="229" spans="1:5" x14ac:dyDescent="0.25">
      <c r="A229" s="398" t="s">
        <v>10287</v>
      </c>
      <c r="B229" s="398" t="s">
        <v>10288</v>
      </c>
      <c r="C229" s="398" t="s">
        <v>10289</v>
      </c>
      <c r="D229" s="398" t="s">
        <v>10027</v>
      </c>
      <c r="E229" s="398" t="s">
        <v>6489</v>
      </c>
    </row>
    <row r="230" spans="1:5" x14ac:dyDescent="0.25">
      <c r="A230" s="398" t="s">
        <v>10291</v>
      </c>
      <c r="B230" s="398" t="s">
        <v>10292</v>
      </c>
      <c r="C230" s="398" t="s">
        <v>10226</v>
      </c>
      <c r="D230" s="398" t="s">
        <v>10027</v>
      </c>
      <c r="E230" s="398" t="s">
        <v>6489</v>
      </c>
    </row>
    <row r="231" spans="1:5" x14ac:dyDescent="0.25">
      <c r="A231" s="398" t="s">
        <v>10293</v>
      </c>
      <c r="B231" s="398" t="s">
        <v>10294</v>
      </c>
      <c r="C231" s="398" t="s">
        <v>10295</v>
      </c>
      <c r="D231" s="398" t="s">
        <v>10027</v>
      </c>
      <c r="E231" s="398" t="s">
        <v>6489</v>
      </c>
    </row>
    <row r="232" spans="1:5" x14ac:dyDescent="0.25">
      <c r="A232" s="398" t="s">
        <v>10296</v>
      </c>
      <c r="B232" s="398" t="s">
        <v>10297</v>
      </c>
      <c r="C232" s="398" t="s">
        <v>10298</v>
      </c>
      <c r="D232" s="398" t="s">
        <v>10027</v>
      </c>
      <c r="E232" s="398" t="s">
        <v>6489</v>
      </c>
    </row>
    <row r="233" spans="1:5" x14ac:dyDescent="0.25">
      <c r="A233" s="398" t="s">
        <v>10299</v>
      </c>
      <c r="B233" s="398" t="s">
        <v>10300</v>
      </c>
      <c r="C233" s="398" t="s">
        <v>10301</v>
      </c>
      <c r="D233" s="398" t="s">
        <v>10027</v>
      </c>
      <c r="E233" s="398" t="s">
        <v>6489</v>
      </c>
    </row>
    <row r="234" spans="1:5" x14ac:dyDescent="0.25">
      <c r="A234" s="398" t="s">
        <v>10302</v>
      </c>
      <c r="B234" s="398" t="s">
        <v>10303</v>
      </c>
      <c r="C234" s="398" t="s">
        <v>10304</v>
      </c>
      <c r="D234" s="398" t="s">
        <v>10027</v>
      </c>
      <c r="E234" s="398" t="s">
        <v>6489</v>
      </c>
    </row>
    <row r="235" spans="1:5" x14ac:dyDescent="0.25">
      <c r="A235" s="398" t="s">
        <v>10305</v>
      </c>
      <c r="B235" s="398" t="s">
        <v>10306</v>
      </c>
      <c r="C235" s="398" t="s">
        <v>10307</v>
      </c>
      <c r="D235" s="398" t="s">
        <v>9791</v>
      </c>
      <c r="E235" s="398" t="s">
        <v>10311</v>
      </c>
    </row>
    <row r="236" spans="1:5" x14ac:dyDescent="0.25">
      <c r="A236" s="398" t="s">
        <v>10308</v>
      </c>
      <c r="B236" s="398" t="s">
        <v>10309</v>
      </c>
      <c r="C236" s="398" t="s">
        <v>10310</v>
      </c>
      <c r="D236" s="398" t="s">
        <v>10027</v>
      </c>
      <c r="E236" s="398" t="s">
        <v>6489</v>
      </c>
    </row>
    <row r="237" spans="1:5" x14ac:dyDescent="0.25">
      <c r="A237" s="398" t="s">
        <v>10312</v>
      </c>
      <c r="B237" s="398" t="s">
        <v>10313</v>
      </c>
      <c r="C237" s="398" t="s">
        <v>10314</v>
      </c>
      <c r="D237" s="398" t="s">
        <v>10027</v>
      </c>
      <c r="E237" s="398" t="s">
        <v>6489</v>
      </c>
    </row>
    <row r="238" spans="1:5" x14ac:dyDescent="0.25">
      <c r="A238" s="398" t="s">
        <v>10315</v>
      </c>
      <c r="B238" s="398" t="s">
        <v>10316</v>
      </c>
      <c r="C238" s="398" t="s">
        <v>10317</v>
      </c>
      <c r="D238" s="398" t="s">
        <v>10027</v>
      </c>
      <c r="E238" s="398" t="s">
        <v>6489</v>
      </c>
    </row>
    <row r="239" spans="1:5" x14ac:dyDescent="0.25">
      <c r="A239" s="398" t="s">
        <v>10318</v>
      </c>
      <c r="B239" s="398" t="s">
        <v>10319</v>
      </c>
      <c r="C239" s="398" t="s">
        <v>10320</v>
      </c>
      <c r="D239" s="398" t="s">
        <v>9791</v>
      </c>
      <c r="E239" s="398" t="s">
        <v>10324</v>
      </c>
    </row>
    <row r="240" spans="1:5" x14ac:dyDescent="0.25">
      <c r="A240" s="398" t="s">
        <v>10321</v>
      </c>
      <c r="B240" s="398" t="s">
        <v>10322</v>
      </c>
      <c r="C240" s="398" t="s">
        <v>10323</v>
      </c>
      <c r="D240" s="398" t="s">
        <v>10027</v>
      </c>
      <c r="E240" s="398" t="s">
        <v>6489</v>
      </c>
    </row>
    <row r="241" spans="1:5" x14ac:dyDescent="0.25">
      <c r="A241" s="398" t="s">
        <v>10325</v>
      </c>
      <c r="B241" s="398" t="s">
        <v>10326</v>
      </c>
      <c r="C241" s="398" t="s">
        <v>10327</v>
      </c>
      <c r="D241" s="398" t="s">
        <v>10027</v>
      </c>
      <c r="E241" s="398" t="s">
        <v>6489</v>
      </c>
    </row>
    <row r="242" spans="1:5" x14ac:dyDescent="0.25">
      <c r="A242" s="398" t="s">
        <v>10328</v>
      </c>
      <c r="B242" s="398" t="s">
        <v>10329</v>
      </c>
      <c r="C242" s="398" t="s">
        <v>10330</v>
      </c>
      <c r="D242" s="398" t="s">
        <v>10027</v>
      </c>
      <c r="E242" s="398" t="s">
        <v>6489</v>
      </c>
    </row>
    <row r="243" spans="1:5" x14ac:dyDescent="0.25">
      <c r="A243" s="398" t="s">
        <v>10331</v>
      </c>
      <c r="B243" s="398" t="s">
        <v>10332</v>
      </c>
      <c r="C243" s="398" t="s">
        <v>10333</v>
      </c>
      <c r="D243" s="398" t="s">
        <v>10027</v>
      </c>
      <c r="E243" s="398" t="s">
        <v>6489</v>
      </c>
    </row>
    <row r="244" spans="1:5" x14ac:dyDescent="0.25">
      <c r="A244" s="398" t="s">
        <v>10334</v>
      </c>
      <c r="B244" s="398" t="s">
        <v>10335</v>
      </c>
      <c r="C244" s="398" t="s">
        <v>10336</v>
      </c>
      <c r="D244" s="398" t="s">
        <v>10027</v>
      </c>
      <c r="E244" s="398" t="s">
        <v>6489</v>
      </c>
    </row>
    <row r="245" spans="1:5" x14ac:dyDescent="0.25">
      <c r="A245" s="398" t="s">
        <v>10337</v>
      </c>
      <c r="B245" s="398" t="s">
        <v>10338</v>
      </c>
      <c r="C245" s="398" t="s">
        <v>10339</v>
      </c>
      <c r="D245" s="398" t="s">
        <v>10027</v>
      </c>
      <c r="E245" s="398" t="s">
        <v>6489</v>
      </c>
    </row>
    <row r="246" spans="1:5" x14ac:dyDescent="0.25">
      <c r="A246" s="398" t="s">
        <v>10340</v>
      </c>
      <c r="B246" s="398" t="s">
        <v>10341</v>
      </c>
      <c r="C246" s="398" t="s">
        <v>10342</v>
      </c>
      <c r="D246" s="398" t="s">
        <v>9791</v>
      </c>
      <c r="E246" s="398" t="s">
        <v>10346</v>
      </c>
    </row>
    <row r="247" spans="1:5" x14ac:dyDescent="0.25">
      <c r="A247" s="398" t="s">
        <v>10343</v>
      </c>
      <c r="B247" s="398" t="s">
        <v>10344</v>
      </c>
      <c r="C247" s="398" t="s">
        <v>10345</v>
      </c>
      <c r="D247" s="398" t="s">
        <v>10027</v>
      </c>
      <c r="E247" s="398" t="s">
        <v>6489</v>
      </c>
    </row>
    <row r="248" spans="1:5" x14ac:dyDescent="0.25">
      <c r="A248" s="398" t="s">
        <v>10347</v>
      </c>
      <c r="B248" s="398" t="s">
        <v>10348</v>
      </c>
      <c r="C248" s="398" t="s">
        <v>10349</v>
      </c>
      <c r="D248" s="398" t="s">
        <v>10027</v>
      </c>
      <c r="E248" s="398" t="s">
        <v>6489</v>
      </c>
    </row>
    <row r="249" spans="1:5" x14ac:dyDescent="0.25">
      <c r="A249" s="398" t="s">
        <v>10350</v>
      </c>
      <c r="B249" s="398" t="s">
        <v>10351</v>
      </c>
      <c r="C249" s="398" t="s">
        <v>10352</v>
      </c>
      <c r="D249" s="398" t="s">
        <v>10027</v>
      </c>
      <c r="E249" s="398" t="s">
        <v>6489</v>
      </c>
    </row>
    <row r="250" spans="1:5" x14ac:dyDescent="0.25">
      <c r="A250" s="398" t="s">
        <v>10353</v>
      </c>
      <c r="B250" s="398" t="s">
        <v>10354</v>
      </c>
      <c r="C250" s="398" t="s">
        <v>10355</v>
      </c>
      <c r="D250" s="398" t="s">
        <v>10027</v>
      </c>
      <c r="E250" s="398" t="s">
        <v>6489</v>
      </c>
    </row>
    <row r="251" spans="1:5" x14ac:dyDescent="0.25">
      <c r="A251" s="398" t="s">
        <v>10356</v>
      </c>
      <c r="B251" s="398" t="s">
        <v>10357</v>
      </c>
      <c r="C251" s="398" t="s">
        <v>10358</v>
      </c>
      <c r="D251" s="398" t="s">
        <v>10027</v>
      </c>
      <c r="E251" s="398" t="s">
        <v>6489</v>
      </c>
    </row>
    <row r="252" spans="1:5" x14ac:dyDescent="0.25">
      <c r="A252" s="398" t="s">
        <v>10359</v>
      </c>
      <c r="B252" s="398" t="s">
        <v>10360</v>
      </c>
      <c r="C252" s="398" t="s">
        <v>10361</v>
      </c>
      <c r="D252" s="398" t="s">
        <v>9791</v>
      </c>
      <c r="E252" s="398" t="s">
        <v>10365</v>
      </c>
    </row>
    <row r="253" spans="1:5" x14ac:dyDescent="0.25">
      <c r="A253" s="398" t="s">
        <v>10362</v>
      </c>
      <c r="B253" s="398" t="s">
        <v>10363</v>
      </c>
      <c r="C253" s="398" t="s">
        <v>10364</v>
      </c>
      <c r="D253" s="398" t="s">
        <v>10027</v>
      </c>
      <c r="E253" s="398" t="s">
        <v>6489</v>
      </c>
    </row>
    <row r="254" spans="1:5" x14ac:dyDescent="0.25">
      <c r="A254" s="398" t="s">
        <v>10366</v>
      </c>
      <c r="B254" s="398" t="s">
        <v>10367</v>
      </c>
      <c r="C254" s="398" t="s">
        <v>10368</v>
      </c>
      <c r="D254" s="398" t="s">
        <v>10027</v>
      </c>
      <c r="E254" s="398" t="s">
        <v>6489</v>
      </c>
    </row>
    <row r="255" spans="1:5" x14ac:dyDescent="0.25">
      <c r="A255" s="398" t="s">
        <v>10369</v>
      </c>
      <c r="B255" s="398" t="s">
        <v>10370</v>
      </c>
      <c r="C255" s="398" t="s">
        <v>10371</v>
      </c>
      <c r="D255" s="398" t="s">
        <v>10027</v>
      </c>
      <c r="E255" s="398" t="s">
        <v>6489</v>
      </c>
    </row>
    <row r="256" spans="1:5" x14ac:dyDescent="0.25">
      <c r="A256" s="398" t="s">
        <v>10372</v>
      </c>
      <c r="B256" s="398" t="s">
        <v>10373</v>
      </c>
      <c r="C256" s="398" t="s">
        <v>10374</v>
      </c>
      <c r="D256" s="398" t="s">
        <v>10027</v>
      </c>
      <c r="E256" s="398" t="s">
        <v>6489</v>
      </c>
    </row>
    <row r="257" spans="1:5" x14ac:dyDescent="0.25">
      <c r="A257" s="398" t="s">
        <v>10375</v>
      </c>
      <c r="B257" s="398" t="s">
        <v>10376</v>
      </c>
      <c r="C257" s="398" t="s">
        <v>10377</v>
      </c>
      <c r="D257" s="398" t="s">
        <v>10027</v>
      </c>
      <c r="E257" s="398" t="s">
        <v>6489</v>
      </c>
    </row>
    <row r="258" spans="1:5" x14ac:dyDescent="0.25">
      <c r="A258" s="398" t="s">
        <v>10378</v>
      </c>
      <c r="B258" s="398" t="s">
        <v>10379</v>
      </c>
      <c r="C258" s="398" t="s">
        <v>10380</v>
      </c>
      <c r="D258" s="398" t="s">
        <v>10027</v>
      </c>
      <c r="E258" s="398" t="s">
        <v>6489</v>
      </c>
    </row>
    <row r="259" spans="1:5" x14ac:dyDescent="0.25">
      <c r="A259" s="398" t="s">
        <v>10381</v>
      </c>
      <c r="B259" s="398" t="s">
        <v>10382</v>
      </c>
      <c r="C259" s="398" t="s">
        <v>10383</v>
      </c>
      <c r="D259" s="398" t="s">
        <v>10027</v>
      </c>
      <c r="E259" s="398" t="s">
        <v>6489</v>
      </c>
    </row>
    <row r="260" spans="1:5" x14ac:dyDescent="0.25">
      <c r="A260" s="398" t="s">
        <v>10384</v>
      </c>
      <c r="B260" s="398" t="s">
        <v>10385</v>
      </c>
      <c r="C260" s="398" t="s">
        <v>10386</v>
      </c>
      <c r="D260" s="398" t="s">
        <v>10027</v>
      </c>
      <c r="E260" s="398" t="s">
        <v>6489</v>
      </c>
    </row>
    <row r="261" spans="1:5" x14ac:dyDescent="0.25">
      <c r="A261" s="398" t="s">
        <v>10387</v>
      </c>
      <c r="B261" s="398" t="s">
        <v>10388</v>
      </c>
      <c r="C261" s="398" t="s">
        <v>10389</v>
      </c>
      <c r="D261" s="398" t="s">
        <v>9791</v>
      </c>
      <c r="E261" s="398" t="s">
        <v>10393</v>
      </c>
    </row>
    <row r="262" spans="1:5" x14ac:dyDescent="0.25">
      <c r="A262" s="398" t="s">
        <v>10390</v>
      </c>
      <c r="B262" s="398" t="s">
        <v>10391</v>
      </c>
      <c r="C262" s="398" t="s">
        <v>10392</v>
      </c>
      <c r="D262" s="398" t="s">
        <v>10027</v>
      </c>
      <c r="E262" s="398" t="s">
        <v>6489</v>
      </c>
    </row>
    <row r="263" spans="1:5" x14ac:dyDescent="0.25">
      <c r="A263" s="398" t="s">
        <v>10394</v>
      </c>
      <c r="B263" s="398" t="s">
        <v>10395</v>
      </c>
      <c r="C263" s="398" t="s">
        <v>10396</v>
      </c>
      <c r="D263" s="398" t="s">
        <v>10027</v>
      </c>
      <c r="E263" s="398" t="s">
        <v>6489</v>
      </c>
    </row>
    <row r="264" spans="1:5" x14ac:dyDescent="0.25">
      <c r="A264" s="398" t="s">
        <v>10397</v>
      </c>
      <c r="B264" s="398" t="s">
        <v>10398</v>
      </c>
      <c r="C264" s="398" t="s">
        <v>10399</v>
      </c>
      <c r="D264" s="398" t="s">
        <v>9791</v>
      </c>
      <c r="E264" s="398" t="s">
        <v>10403</v>
      </c>
    </row>
    <row r="265" spans="1:5" x14ac:dyDescent="0.25">
      <c r="A265" s="398" t="s">
        <v>10400</v>
      </c>
      <c r="B265" s="398" t="s">
        <v>10401</v>
      </c>
      <c r="C265" s="398" t="s">
        <v>10402</v>
      </c>
      <c r="D265" s="398" t="s">
        <v>10027</v>
      </c>
      <c r="E265" s="398" t="s">
        <v>6489</v>
      </c>
    </row>
    <row r="266" spans="1:5" x14ac:dyDescent="0.25">
      <c r="A266" s="398" t="s">
        <v>10404</v>
      </c>
      <c r="B266" s="398" t="s">
        <v>10405</v>
      </c>
      <c r="C266" s="398" t="s">
        <v>10406</v>
      </c>
      <c r="D266" s="398" t="s">
        <v>10027</v>
      </c>
      <c r="E266" s="398" t="s">
        <v>6489</v>
      </c>
    </row>
    <row r="267" spans="1:5" x14ac:dyDescent="0.25">
      <c r="A267" s="398" t="s">
        <v>10407</v>
      </c>
      <c r="B267" s="398" t="s">
        <v>10408</v>
      </c>
      <c r="C267" s="398" t="s">
        <v>10409</v>
      </c>
      <c r="D267" s="398" t="s">
        <v>10027</v>
      </c>
      <c r="E267" s="398" t="s">
        <v>6489</v>
      </c>
    </row>
    <row r="268" spans="1:5" x14ac:dyDescent="0.25">
      <c r="A268" s="398" t="s">
        <v>10410</v>
      </c>
      <c r="B268" s="398" t="s">
        <v>10411</v>
      </c>
      <c r="C268" s="398" t="s">
        <v>10412</v>
      </c>
      <c r="D268" s="398" t="s">
        <v>10027</v>
      </c>
      <c r="E268" s="398" t="s">
        <v>6489</v>
      </c>
    </row>
    <row r="269" spans="1:5" x14ac:dyDescent="0.25">
      <c r="A269" s="398" t="s">
        <v>10413</v>
      </c>
      <c r="B269" s="398" t="s">
        <v>10414</v>
      </c>
      <c r="C269" s="398" t="s">
        <v>10415</v>
      </c>
      <c r="D269" s="398" t="s">
        <v>10027</v>
      </c>
      <c r="E269" s="398" t="s">
        <v>6489</v>
      </c>
    </row>
    <row r="270" spans="1:5" x14ac:dyDescent="0.25">
      <c r="A270" s="398" t="s">
        <v>10416</v>
      </c>
      <c r="B270" s="398" t="s">
        <v>10417</v>
      </c>
      <c r="C270" s="398" t="s">
        <v>10418</v>
      </c>
      <c r="D270" s="398" t="s">
        <v>10027</v>
      </c>
      <c r="E270" s="398" t="s">
        <v>6489</v>
      </c>
    </row>
    <row r="271" spans="1:5" x14ac:dyDescent="0.25">
      <c r="A271" s="398" t="s">
        <v>10419</v>
      </c>
      <c r="B271" s="398" t="s">
        <v>10420</v>
      </c>
      <c r="C271" s="398" t="s">
        <v>10421</v>
      </c>
      <c r="D271" s="398" t="s">
        <v>9791</v>
      </c>
      <c r="E271" s="398" t="s">
        <v>10425</v>
      </c>
    </row>
    <row r="272" spans="1:5" x14ac:dyDescent="0.25">
      <c r="A272" s="398" t="s">
        <v>10422</v>
      </c>
      <c r="B272" s="398" t="s">
        <v>10423</v>
      </c>
      <c r="C272" s="398" t="s">
        <v>10424</v>
      </c>
      <c r="D272" s="398" t="s">
        <v>10027</v>
      </c>
      <c r="E272" s="398" t="s">
        <v>6489</v>
      </c>
    </row>
    <row r="273" spans="1:5" x14ac:dyDescent="0.25">
      <c r="A273" s="398" t="s">
        <v>10426</v>
      </c>
      <c r="B273" s="398" t="s">
        <v>10427</v>
      </c>
      <c r="C273" s="398" t="s">
        <v>10428</v>
      </c>
      <c r="D273" s="398" t="s">
        <v>10027</v>
      </c>
      <c r="E273" s="398" t="s">
        <v>6489</v>
      </c>
    </row>
    <row r="274" spans="1:5" x14ac:dyDescent="0.25">
      <c r="A274" s="398" t="s">
        <v>10429</v>
      </c>
      <c r="B274" s="398" t="s">
        <v>10430</v>
      </c>
      <c r="C274" s="398" t="s">
        <v>10431</v>
      </c>
      <c r="D274" s="398" t="s">
        <v>10027</v>
      </c>
      <c r="E274" s="398" t="s">
        <v>6489</v>
      </c>
    </row>
    <row r="275" spans="1:5" x14ac:dyDescent="0.25">
      <c r="A275" s="398" t="s">
        <v>10432</v>
      </c>
      <c r="B275" s="398" t="s">
        <v>10433</v>
      </c>
      <c r="C275" s="398" t="s">
        <v>10434</v>
      </c>
      <c r="D275" s="398" t="s">
        <v>10027</v>
      </c>
      <c r="E275" s="398" t="s">
        <v>6489</v>
      </c>
    </row>
    <row r="276" spans="1:5" x14ac:dyDescent="0.25">
      <c r="A276" s="398" t="s">
        <v>10435</v>
      </c>
      <c r="B276" s="398" t="s">
        <v>10436</v>
      </c>
      <c r="C276" s="398" t="s">
        <v>10437</v>
      </c>
      <c r="D276" s="398" t="s">
        <v>10027</v>
      </c>
      <c r="E276" s="398" t="s">
        <v>6489</v>
      </c>
    </row>
    <row r="277" spans="1:5" x14ac:dyDescent="0.25">
      <c r="A277" s="398" t="s">
        <v>10438</v>
      </c>
      <c r="B277" s="398" t="s">
        <v>10439</v>
      </c>
      <c r="C277" s="398" t="s">
        <v>10440</v>
      </c>
      <c r="D277" s="398" t="s">
        <v>10027</v>
      </c>
      <c r="E277" s="398" t="s">
        <v>6489</v>
      </c>
    </row>
    <row r="278" spans="1:5" x14ac:dyDescent="0.25">
      <c r="A278" s="398" t="s">
        <v>10441</v>
      </c>
      <c r="B278" s="398" t="s">
        <v>10442</v>
      </c>
      <c r="C278" s="398" t="s">
        <v>10443</v>
      </c>
      <c r="D278" s="398" t="s">
        <v>9791</v>
      </c>
      <c r="E278" s="398" t="s">
        <v>10447</v>
      </c>
    </row>
    <row r="279" spans="1:5" x14ac:dyDescent="0.25">
      <c r="A279" s="398" t="s">
        <v>10444</v>
      </c>
      <c r="B279" s="398" t="s">
        <v>10445</v>
      </c>
      <c r="C279" s="398" t="s">
        <v>10446</v>
      </c>
      <c r="D279" s="398" t="s">
        <v>9791</v>
      </c>
      <c r="E279" s="398" t="s">
        <v>10451</v>
      </c>
    </row>
    <row r="280" spans="1:5" x14ac:dyDescent="0.25">
      <c r="A280" s="398" t="s">
        <v>10448</v>
      </c>
      <c r="B280" s="398" t="s">
        <v>10449</v>
      </c>
      <c r="C280" s="398" t="s">
        <v>10450</v>
      </c>
      <c r="D280" s="398" t="s">
        <v>9791</v>
      </c>
      <c r="E280" s="398" t="s">
        <v>10455</v>
      </c>
    </row>
    <row r="281" spans="1:5" x14ac:dyDescent="0.25">
      <c r="A281" s="398" t="s">
        <v>10452</v>
      </c>
      <c r="B281" s="398" t="s">
        <v>10453</v>
      </c>
      <c r="C281" s="398" t="s">
        <v>10454</v>
      </c>
      <c r="D281" s="398" t="s">
        <v>9791</v>
      </c>
      <c r="E281" s="398" t="s">
        <v>10459</v>
      </c>
    </row>
    <row r="282" spans="1:5" x14ac:dyDescent="0.25">
      <c r="A282" s="398" t="s">
        <v>10456</v>
      </c>
      <c r="B282" s="398" t="s">
        <v>10457</v>
      </c>
      <c r="C282" s="398" t="s">
        <v>10458</v>
      </c>
      <c r="D282" s="398" t="s">
        <v>9791</v>
      </c>
      <c r="E282" s="398" t="s">
        <v>10463</v>
      </c>
    </row>
    <row r="283" spans="1:5" x14ac:dyDescent="0.25">
      <c r="A283" s="398" t="s">
        <v>10460</v>
      </c>
      <c r="B283" s="398" t="s">
        <v>10461</v>
      </c>
      <c r="C283" s="398" t="s">
        <v>10462</v>
      </c>
      <c r="D283" s="398" t="s">
        <v>9791</v>
      </c>
      <c r="E283" s="398" t="s">
        <v>10467</v>
      </c>
    </row>
    <row r="284" spans="1:5" x14ac:dyDescent="0.25">
      <c r="A284" s="398" t="s">
        <v>10464</v>
      </c>
      <c r="B284" s="398" t="s">
        <v>10465</v>
      </c>
      <c r="C284" s="398" t="s">
        <v>10466</v>
      </c>
      <c r="D284" s="398" t="s">
        <v>9791</v>
      </c>
      <c r="E284" s="398" t="s">
        <v>10471</v>
      </c>
    </row>
    <row r="285" spans="1:5" x14ac:dyDescent="0.25">
      <c r="A285" s="398" t="s">
        <v>10468</v>
      </c>
      <c r="B285" s="398" t="s">
        <v>10469</v>
      </c>
      <c r="C285" s="398" t="s">
        <v>10470</v>
      </c>
      <c r="D285" s="398" t="s">
        <v>9791</v>
      </c>
      <c r="E285" s="398" t="s">
        <v>10475</v>
      </c>
    </row>
    <row r="286" spans="1:5" x14ac:dyDescent="0.25">
      <c r="A286" s="398" t="s">
        <v>10472</v>
      </c>
      <c r="B286" s="398" t="s">
        <v>10473</v>
      </c>
      <c r="C286" s="398" t="s">
        <v>10474</v>
      </c>
      <c r="D286" s="398" t="s">
        <v>9791</v>
      </c>
      <c r="E286" s="398" t="s">
        <v>10479</v>
      </c>
    </row>
    <row r="287" spans="1:5" x14ac:dyDescent="0.25">
      <c r="A287" s="398" t="s">
        <v>10476</v>
      </c>
      <c r="B287" s="398" t="s">
        <v>10477</v>
      </c>
      <c r="C287" s="398" t="s">
        <v>10478</v>
      </c>
      <c r="D287" s="398" t="s">
        <v>9791</v>
      </c>
      <c r="E287" s="398" t="s">
        <v>10483</v>
      </c>
    </row>
    <row r="288" spans="1:5" x14ac:dyDescent="0.25">
      <c r="A288" s="398" t="s">
        <v>10480</v>
      </c>
      <c r="B288" s="398" t="s">
        <v>10481</v>
      </c>
      <c r="C288" s="398" t="s">
        <v>10482</v>
      </c>
      <c r="D288" s="398" t="s">
        <v>10027</v>
      </c>
      <c r="E288" s="398" t="s">
        <v>6489</v>
      </c>
    </row>
    <row r="289" spans="1:5" x14ac:dyDescent="0.25">
      <c r="A289" s="398" t="s">
        <v>10484</v>
      </c>
      <c r="B289" s="398" t="s">
        <v>10485</v>
      </c>
      <c r="C289" s="398" t="s">
        <v>10486</v>
      </c>
      <c r="D289" s="398" t="s">
        <v>10027</v>
      </c>
      <c r="E289" s="398" t="s">
        <v>6489</v>
      </c>
    </row>
    <row r="290" spans="1:5" x14ac:dyDescent="0.25">
      <c r="A290" s="398" t="s">
        <v>10487</v>
      </c>
      <c r="B290" s="398" t="s">
        <v>10488</v>
      </c>
      <c r="C290" s="398" t="s">
        <v>10489</v>
      </c>
      <c r="D290" s="398" t="s">
        <v>10027</v>
      </c>
      <c r="E290" s="398" t="s">
        <v>6489</v>
      </c>
    </row>
    <row r="291" spans="1:5" x14ac:dyDescent="0.25">
      <c r="A291" s="398" t="s">
        <v>10490</v>
      </c>
      <c r="B291" s="398" t="s">
        <v>10491</v>
      </c>
      <c r="C291" s="398" t="s">
        <v>10492</v>
      </c>
      <c r="D291" s="398" t="s">
        <v>10027</v>
      </c>
      <c r="E291" s="398" t="s">
        <v>6489</v>
      </c>
    </row>
    <row r="292" spans="1:5" x14ac:dyDescent="0.25">
      <c r="A292" s="398" t="s">
        <v>10493</v>
      </c>
      <c r="B292" s="398" t="s">
        <v>10494</v>
      </c>
      <c r="C292" s="398" t="s">
        <v>10495</v>
      </c>
      <c r="D292" s="398" t="s">
        <v>10027</v>
      </c>
      <c r="E292" s="398" t="s">
        <v>6489</v>
      </c>
    </row>
    <row r="293" spans="1:5" x14ac:dyDescent="0.25">
      <c r="A293" s="398" t="s">
        <v>10496</v>
      </c>
      <c r="B293" s="398" t="s">
        <v>10497</v>
      </c>
      <c r="C293" s="398" t="s">
        <v>10498</v>
      </c>
      <c r="D293" s="398" t="s">
        <v>10027</v>
      </c>
      <c r="E293" s="398" t="s">
        <v>6489</v>
      </c>
    </row>
    <row r="294" spans="1:5" x14ac:dyDescent="0.25">
      <c r="A294" s="398" t="s">
        <v>10499</v>
      </c>
      <c r="B294" s="398" t="s">
        <v>10500</v>
      </c>
      <c r="C294" s="398" t="s">
        <v>10501</v>
      </c>
      <c r="D294" s="398" t="s">
        <v>10027</v>
      </c>
      <c r="E294" s="398" t="s">
        <v>6489</v>
      </c>
    </row>
    <row r="295" spans="1:5" x14ac:dyDescent="0.25">
      <c r="A295" s="398" t="s">
        <v>10502</v>
      </c>
      <c r="B295" s="398" t="s">
        <v>10503</v>
      </c>
      <c r="C295" s="398" t="s">
        <v>10504</v>
      </c>
      <c r="D295" s="398" t="s">
        <v>10027</v>
      </c>
      <c r="E295" s="398" t="s">
        <v>6489</v>
      </c>
    </row>
    <row r="296" spans="1:5" x14ac:dyDescent="0.25">
      <c r="A296" s="398" t="s">
        <v>10505</v>
      </c>
      <c r="B296" s="398" t="s">
        <v>10506</v>
      </c>
      <c r="C296" s="398" t="s">
        <v>10507</v>
      </c>
      <c r="D296" s="398" t="s">
        <v>10027</v>
      </c>
      <c r="E296" s="398" t="s">
        <v>6489</v>
      </c>
    </row>
    <row r="297" spans="1:5" x14ac:dyDescent="0.25">
      <c r="A297" s="398" t="s">
        <v>10508</v>
      </c>
      <c r="B297" s="398" t="s">
        <v>10509</v>
      </c>
      <c r="C297" s="398" t="s">
        <v>10510</v>
      </c>
      <c r="D297" s="398" t="s">
        <v>9791</v>
      </c>
      <c r="E297" s="398" t="s">
        <v>10514</v>
      </c>
    </row>
    <row r="298" spans="1:5" x14ac:dyDescent="0.25">
      <c r="A298" s="398" t="s">
        <v>10511</v>
      </c>
      <c r="B298" s="398" t="s">
        <v>10512</v>
      </c>
      <c r="C298" s="398" t="s">
        <v>10513</v>
      </c>
      <c r="D298" s="398" t="s">
        <v>10027</v>
      </c>
      <c r="E298" s="398" t="s">
        <v>6489</v>
      </c>
    </row>
    <row r="299" spans="1:5" x14ac:dyDescent="0.25">
      <c r="A299" s="398" t="s">
        <v>10515</v>
      </c>
      <c r="B299" s="398" t="s">
        <v>10516</v>
      </c>
      <c r="C299" s="398" t="s">
        <v>10517</v>
      </c>
      <c r="D299" s="398" t="s">
        <v>9791</v>
      </c>
      <c r="E299" s="398" t="s">
        <v>10521</v>
      </c>
    </row>
    <row r="300" spans="1:5" x14ac:dyDescent="0.25">
      <c r="A300" s="398" t="s">
        <v>10518</v>
      </c>
      <c r="B300" s="398" t="s">
        <v>10519</v>
      </c>
      <c r="C300" s="398" t="s">
        <v>10520</v>
      </c>
      <c r="D300" s="398" t="s">
        <v>9791</v>
      </c>
      <c r="E300" s="398" t="s">
        <v>10525</v>
      </c>
    </row>
    <row r="301" spans="1:5" x14ac:dyDescent="0.25">
      <c r="A301" s="398" t="s">
        <v>10522</v>
      </c>
      <c r="B301" s="398" t="s">
        <v>10523</v>
      </c>
      <c r="C301" s="398" t="s">
        <v>10524</v>
      </c>
      <c r="D301" s="398" t="s">
        <v>9791</v>
      </c>
      <c r="E301" s="398" t="s">
        <v>10529</v>
      </c>
    </row>
    <row r="302" spans="1:5" x14ac:dyDescent="0.25">
      <c r="A302" s="398" t="s">
        <v>10526</v>
      </c>
      <c r="B302" s="398" t="s">
        <v>10527</v>
      </c>
      <c r="C302" s="398" t="s">
        <v>10528</v>
      </c>
      <c r="D302" s="398" t="s">
        <v>9791</v>
      </c>
      <c r="E302" s="398" t="s">
        <v>10533</v>
      </c>
    </row>
    <row r="303" spans="1:5" x14ac:dyDescent="0.25">
      <c r="A303" s="398" t="s">
        <v>10530</v>
      </c>
      <c r="B303" s="398" t="s">
        <v>10531</v>
      </c>
      <c r="C303" s="398" t="s">
        <v>10532</v>
      </c>
      <c r="D303" s="398" t="s">
        <v>9791</v>
      </c>
      <c r="E303" s="398" t="s">
        <v>10537</v>
      </c>
    </row>
    <row r="304" spans="1:5" x14ac:dyDescent="0.25">
      <c r="A304" s="398" t="s">
        <v>10534</v>
      </c>
      <c r="B304" s="398" t="s">
        <v>10535</v>
      </c>
      <c r="C304" s="398" t="s">
        <v>10536</v>
      </c>
      <c r="D304" s="398" t="s">
        <v>9791</v>
      </c>
      <c r="E304" s="398" t="s">
        <v>10541</v>
      </c>
    </row>
    <row r="305" spans="1:5" x14ac:dyDescent="0.25">
      <c r="A305" s="398" t="s">
        <v>10538</v>
      </c>
      <c r="B305" s="398" t="s">
        <v>10539</v>
      </c>
      <c r="C305" s="398" t="s">
        <v>10540</v>
      </c>
      <c r="D305" s="398" t="s">
        <v>9791</v>
      </c>
      <c r="E305" s="398" t="s">
        <v>10545</v>
      </c>
    </row>
    <row r="306" spans="1:5" x14ac:dyDescent="0.25">
      <c r="A306" s="398" t="s">
        <v>10542</v>
      </c>
      <c r="B306" s="398" t="s">
        <v>10543</v>
      </c>
      <c r="C306" s="398" t="s">
        <v>10544</v>
      </c>
      <c r="D306" s="398" t="s">
        <v>9791</v>
      </c>
      <c r="E306" s="398" t="s">
        <v>10549</v>
      </c>
    </row>
    <row r="307" spans="1:5" x14ac:dyDescent="0.25">
      <c r="A307" s="398" t="s">
        <v>10546</v>
      </c>
      <c r="B307" s="398" t="s">
        <v>10547</v>
      </c>
      <c r="C307" s="398" t="s">
        <v>10548</v>
      </c>
      <c r="D307" s="398" t="s">
        <v>9791</v>
      </c>
      <c r="E307" s="398" t="s">
        <v>10553</v>
      </c>
    </row>
    <row r="308" spans="1:5" x14ac:dyDescent="0.25">
      <c r="A308" s="398" t="s">
        <v>10550</v>
      </c>
      <c r="B308" s="398" t="s">
        <v>10551</v>
      </c>
      <c r="C308" s="398" t="s">
        <v>10552</v>
      </c>
      <c r="D308" s="398" t="s">
        <v>9791</v>
      </c>
      <c r="E308" s="398" t="s">
        <v>10557</v>
      </c>
    </row>
    <row r="309" spans="1:5" x14ac:dyDescent="0.25">
      <c r="A309" s="398" t="s">
        <v>10554</v>
      </c>
      <c r="B309" s="398" t="s">
        <v>10555</v>
      </c>
      <c r="C309" s="398" t="s">
        <v>10556</v>
      </c>
      <c r="D309" s="398" t="s">
        <v>9791</v>
      </c>
      <c r="E309" s="398" t="s">
        <v>10561</v>
      </c>
    </row>
    <row r="310" spans="1:5" x14ac:dyDescent="0.25">
      <c r="A310" s="398" t="s">
        <v>10558</v>
      </c>
      <c r="B310" s="398" t="s">
        <v>10559</v>
      </c>
      <c r="C310" s="398" t="s">
        <v>10560</v>
      </c>
      <c r="D310" s="398" t="s">
        <v>9791</v>
      </c>
      <c r="E310" s="398" t="s">
        <v>10565</v>
      </c>
    </row>
    <row r="311" spans="1:5" x14ac:dyDescent="0.25">
      <c r="A311" s="398" t="s">
        <v>10562</v>
      </c>
      <c r="B311" s="398" t="s">
        <v>10563</v>
      </c>
      <c r="C311" s="398" t="s">
        <v>10564</v>
      </c>
      <c r="D311" s="398" t="s">
        <v>9791</v>
      </c>
      <c r="E311" s="398" t="s">
        <v>10569</v>
      </c>
    </row>
    <row r="312" spans="1:5" x14ac:dyDescent="0.25">
      <c r="A312" s="398" t="s">
        <v>10566</v>
      </c>
      <c r="B312" s="398" t="s">
        <v>10567</v>
      </c>
      <c r="C312" s="398" t="s">
        <v>10568</v>
      </c>
      <c r="D312" s="398" t="s">
        <v>9791</v>
      </c>
      <c r="E312" s="398" t="s">
        <v>10573</v>
      </c>
    </row>
    <row r="313" spans="1:5" x14ac:dyDescent="0.25">
      <c r="A313" s="398" t="s">
        <v>10570</v>
      </c>
      <c r="B313" s="398" t="s">
        <v>10571</v>
      </c>
      <c r="C313" s="398" t="s">
        <v>10572</v>
      </c>
      <c r="D313" s="398" t="s">
        <v>9791</v>
      </c>
      <c r="E313" s="398" t="s">
        <v>10577</v>
      </c>
    </row>
    <row r="314" spans="1:5" x14ac:dyDescent="0.25">
      <c r="A314" s="398" t="s">
        <v>10574</v>
      </c>
      <c r="B314" s="398" t="s">
        <v>10575</v>
      </c>
      <c r="C314" s="398" t="s">
        <v>10576</v>
      </c>
      <c r="D314" s="398" t="s">
        <v>9791</v>
      </c>
      <c r="E314" s="398" t="s">
        <v>10581</v>
      </c>
    </row>
    <row r="315" spans="1:5" x14ac:dyDescent="0.25">
      <c r="A315" s="398" t="s">
        <v>10578</v>
      </c>
      <c r="B315" s="398" t="s">
        <v>10579</v>
      </c>
      <c r="C315" s="398" t="s">
        <v>10580</v>
      </c>
      <c r="D315" s="398" t="s">
        <v>9791</v>
      </c>
      <c r="E315" s="398" t="s">
        <v>10585</v>
      </c>
    </row>
    <row r="316" spans="1:5" x14ac:dyDescent="0.25">
      <c r="A316" s="398" t="s">
        <v>10582</v>
      </c>
      <c r="B316" s="398" t="s">
        <v>10583</v>
      </c>
      <c r="C316" s="398" t="s">
        <v>10584</v>
      </c>
      <c r="D316" s="398" t="s">
        <v>9791</v>
      </c>
      <c r="E316" s="398" t="s">
        <v>10589</v>
      </c>
    </row>
    <row r="317" spans="1:5" x14ac:dyDescent="0.25">
      <c r="A317" s="398" t="s">
        <v>10586</v>
      </c>
      <c r="B317" s="398" t="s">
        <v>10587</v>
      </c>
      <c r="C317" s="398" t="s">
        <v>10588</v>
      </c>
      <c r="D317" s="398" t="s">
        <v>10027</v>
      </c>
      <c r="E317" s="398" t="s">
        <v>6489</v>
      </c>
    </row>
    <row r="318" spans="1:5" x14ac:dyDescent="0.25">
      <c r="A318" s="398" t="s">
        <v>10590</v>
      </c>
      <c r="B318" s="398" t="s">
        <v>10591</v>
      </c>
      <c r="C318" s="398" t="s">
        <v>10592</v>
      </c>
      <c r="D318" s="398" t="s">
        <v>9791</v>
      </c>
      <c r="E318" s="398" t="s">
        <v>10596</v>
      </c>
    </row>
    <row r="319" spans="1:5" x14ac:dyDescent="0.25">
      <c r="A319" s="398" t="s">
        <v>10593</v>
      </c>
      <c r="B319" s="398" t="s">
        <v>10594</v>
      </c>
      <c r="C319" s="398" t="s">
        <v>10595</v>
      </c>
      <c r="D319" s="398" t="s">
        <v>10027</v>
      </c>
      <c r="E319" s="398" t="s">
        <v>6489</v>
      </c>
    </row>
    <row r="320" spans="1:5" x14ac:dyDescent="0.25">
      <c r="A320" s="398" t="s">
        <v>10597</v>
      </c>
      <c r="B320" s="398" t="s">
        <v>10598</v>
      </c>
      <c r="C320" s="398" t="s">
        <v>10599</v>
      </c>
      <c r="D320" s="398" t="s">
        <v>10027</v>
      </c>
      <c r="E320" s="398" t="s">
        <v>6489</v>
      </c>
    </row>
    <row r="321" spans="1:5" x14ac:dyDescent="0.25">
      <c r="A321" s="398" t="s">
        <v>10600</v>
      </c>
      <c r="B321" s="398" t="s">
        <v>10601</v>
      </c>
      <c r="C321" s="398" t="s">
        <v>10602</v>
      </c>
      <c r="D321" s="398" t="s">
        <v>10027</v>
      </c>
      <c r="E321" s="398" t="s">
        <v>6489</v>
      </c>
    </row>
    <row r="322" spans="1:5" x14ac:dyDescent="0.25">
      <c r="A322" s="398" t="s">
        <v>10603</v>
      </c>
      <c r="B322" s="398" t="s">
        <v>10604</v>
      </c>
      <c r="C322" s="398" t="s">
        <v>10605</v>
      </c>
      <c r="D322" s="398" t="s">
        <v>10027</v>
      </c>
      <c r="E322" s="398" t="s">
        <v>6489</v>
      </c>
    </row>
    <row r="323" spans="1:5" x14ac:dyDescent="0.25">
      <c r="A323" s="398" t="s">
        <v>10606</v>
      </c>
      <c r="B323" s="398" t="s">
        <v>10607</v>
      </c>
      <c r="C323" s="398" t="s">
        <v>10608</v>
      </c>
      <c r="D323" s="398" t="s">
        <v>9791</v>
      </c>
      <c r="E323" s="398" t="s">
        <v>10612</v>
      </c>
    </row>
    <row r="324" spans="1:5" x14ac:dyDescent="0.25">
      <c r="A324" s="398" t="s">
        <v>10609</v>
      </c>
      <c r="B324" s="398" t="s">
        <v>10610</v>
      </c>
      <c r="C324" s="398" t="s">
        <v>10611</v>
      </c>
      <c r="D324" s="398" t="s">
        <v>10027</v>
      </c>
      <c r="E324" s="398" t="s">
        <v>6489</v>
      </c>
    </row>
    <row r="325" spans="1:5" x14ac:dyDescent="0.25">
      <c r="A325" s="398" t="s">
        <v>10613</v>
      </c>
      <c r="B325" s="398" t="s">
        <v>10614</v>
      </c>
      <c r="C325" s="398" t="s">
        <v>10615</v>
      </c>
      <c r="D325" s="398" t="s">
        <v>10027</v>
      </c>
      <c r="E325" s="398" t="s">
        <v>6489</v>
      </c>
    </row>
    <row r="326" spans="1:5" x14ac:dyDescent="0.25">
      <c r="A326" s="398" t="s">
        <v>10616</v>
      </c>
      <c r="B326" s="398" t="s">
        <v>10617</v>
      </c>
      <c r="C326" s="398" t="s">
        <v>10618</v>
      </c>
      <c r="D326" s="398" t="s">
        <v>10027</v>
      </c>
      <c r="E326" s="398" t="s">
        <v>6489</v>
      </c>
    </row>
    <row r="327" spans="1:5" x14ac:dyDescent="0.25">
      <c r="A327" s="398" t="s">
        <v>10619</v>
      </c>
      <c r="B327" s="398" t="s">
        <v>10620</v>
      </c>
      <c r="C327" s="398" t="s">
        <v>10621</v>
      </c>
      <c r="D327" s="398" t="s">
        <v>10027</v>
      </c>
      <c r="E327" s="398" t="s">
        <v>6489</v>
      </c>
    </row>
    <row r="328" spans="1:5" x14ac:dyDescent="0.25">
      <c r="A328" s="398" t="s">
        <v>10622</v>
      </c>
      <c r="B328" s="398" t="s">
        <v>10623</v>
      </c>
      <c r="C328" s="398" t="s">
        <v>10624</v>
      </c>
      <c r="D328" s="398" t="s">
        <v>10027</v>
      </c>
      <c r="E328" s="398" t="s">
        <v>6489</v>
      </c>
    </row>
    <row r="329" spans="1:5" x14ac:dyDescent="0.25">
      <c r="A329" s="398" t="s">
        <v>10625</v>
      </c>
      <c r="B329" s="398" t="s">
        <v>10626</v>
      </c>
      <c r="C329" s="398" t="s">
        <v>10627</v>
      </c>
      <c r="D329" s="398" t="s">
        <v>10027</v>
      </c>
      <c r="E329" s="398" t="s">
        <v>6489</v>
      </c>
    </row>
    <row r="330" spans="1:5" x14ac:dyDescent="0.25">
      <c r="A330" s="398" t="s">
        <v>10628</v>
      </c>
      <c r="B330" s="398" t="s">
        <v>10629</v>
      </c>
      <c r="C330" s="398" t="s">
        <v>10630</v>
      </c>
      <c r="D330" s="398" t="s">
        <v>10027</v>
      </c>
      <c r="E330" s="398" t="s">
        <v>6489</v>
      </c>
    </row>
    <row r="331" spans="1:5" x14ac:dyDescent="0.25">
      <c r="A331" s="398" t="s">
        <v>10631</v>
      </c>
      <c r="B331" s="398" t="s">
        <v>10632</v>
      </c>
      <c r="C331" s="398" t="s">
        <v>10633</v>
      </c>
      <c r="D331" s="398" t="s">
        <v>10027</v>
      </c>
      <c r="E331" s="398" t="s">
        <v>6489</v>
      </c>
    </row>
    <row r="332" spans="1:5" x14ac:dyDescent="0.25">
      <c r="A332" s="398" t="s">
        <v>10634</v>
      </c>
      <c r="B332" s="398" t="s">
        <v>10635</v>
      </c>
      <c r="C332" s="398" t="s">
        <v>10636</v>
      </c>
      <c r="D332" s="398" t="s">
        <v>10027</v>
      </c>
      <c r="E332" s="398" t="s">
        <v>6489</v>
      </c>
    </row>
    <row r="333" spans="1:5" x14ac:dyDescent="0.25">
      <c r="A333" s="398" t="s">
        <v>10637</v>
      </c>
      <c r="B333" s="398" t="s">
        <v>10638</v>
      </c>
      <c r="C333" s="398" t="s">
        <v>10639</v>
      </c>
      <c r="D333" s="398" t="s">
        <v>9791</v>
      </c>
      <c r="E333" s="398" t="s">
        <v>10643</v>
      </c>
    </row>
    <row r="334" spans="1:5" x14ac:dyDescent="0.25">
      <c r="A334" s="398" t="s">
        <v>10640</v>
      </c>
      <c r="B334" s="398" t="s">
        <v>10641</v>
      </c>
      <c r="C334" s="398" t="s">
        <v>10642</v>
      </c>
      <c r="D334" s="398" t="s">
        <v>10027</v>
      </c>
      <c r="E334" s="398" t="s">
        <v>6489</v>
      </c>
    </row>
    <row r="335" spans="1:5" x14ac:dyDescent="0.25">
      <c r="A335" s="398" t="s">
        <v>10644</v>
      </c>
      <c r="B335" s="398" t="s">
        <v>10645</v>
      </c>
      <c r="C335" s="398" t="s">
        <v>10646</v>
      </c>
      <c r="D335" s="398" t="s">
        <v>10027</v>
      </c>
      <c r="E335" s="398" t="s">
        <v>6489</v>
      </c>
    </row>
    <row r="336" spans="1:5" x14ac:dyDescent="0.25">
      <c r="A336" s="398" t="s">
        <v>10647</v>
      </c>
      <c r="B336" s="398" t="s">
        <v>10648</v>
      </c>
      <c r="C336" s="398" t="s">
        <v>10649</v>
      </c>
      <c r="D336" s="398" t="s">
        <v>10027</v>
      </c>
      <c r="E336" s="398" t="s">
        <v>6489</v>
      </c>
    </row>
    <row r="337" spans="1:5" x14ac:dyDescent="0.25">
      <c r="A337" s="398" t="s">
        <v>10650</v>
      </c>
      <c r="B337" s="398" t="s">
        <v>10651</v>
      </c>
      <c r="C337" s="398" t="s">
        <v>10652</v>
      </c>
      <c r="D337" s="398" t="s">
        <v>10027</v>
      </c>
      <c r="E337" s="398" t="s">
        <v>6489</v>
      </c>
    </row>
    <row r="338" spans="1:5" x14ac:dyDescent="0.25">
      <c r="A338" s="398" t="s">
        <v>10653</v>
      </c>
      <c r="B338" s="398" t="s">
        <v>10654</v>
      </c>
      <c r="C338" s="398" t="s">
        <v>10655</v>
      </c>
      <c r="D338" s="398" t="s">
        <v>10027</v>
      </c>
      <c r="E338" s="398" t="s">
        <v>6489</v>
      </c>
    </row>
    <row r="339" spans="1:5" x14ac:dyDescent="0.25">
      <c r="A339" s="398" t="s">
        <v>10656</v>
      </c>
      <c r="B339" s="398" t="s">
        <v>10657</v>
      </c>
      <c r="C339" s="398" t="s">
        <v>10030</v>
      </c>
      <c r="D339" s="398" t="s">
        <v>10027</v>
      </c>
      <c r="E339" s="398" t="s">
        <v>6489</v>
      </c>
    </row>
    <row r="340" spans="1:5" x14ac:dyDescent="0.25">
      <c r="A340" s="398" t="s">
        <v>10658</v>
      </c>
      <c r="B340" s="398" t="s">
        <v>10659</v>
      </c>
      <c r="C340" s="398" t="s">
        <v>10660</v>
      </c>
      <c r="D340" s="398" t="s">
        <v>10027</v>
      </c>
      <c r="E340" s="398" t="s">
        <v>6489</v>
      </c>
    </row>
    <row r="341" spans="1:5" x14ac:dyDescent="0.25">
      <c r="A341" s="398" t="s">
        <v>10661</v>
      </c>
      <c r="B341" s="398" t="s">
        <v>10662</v>
      </c>
      <c r="C341" s="398" t="s">
        <v>10489</v>
      </c>
      <c r="D341" s="398" t="s">
        <v>10027</v>
      </c>
      <c r="E341" s="398" t="s">
        <v>6489</v>
      </c>
    </row>
    <row r="342" spans="1:5" x14ac:dyDescent="0.25">
      <c r="A342" s="398" t="s">
        <v>10663</v>
      </c>
      <c r="B342" s="398" t="s">
        <v>10664</v>
      </c>
      <c r="C342" s="398" t="s">
        <v>10665</v>
      </c>
      <c r="D342" s="398" t="s">
        <v>10027</v>
      </c>
      <c r="E342" s="398" t="s">
        <v>6489</v>
      </c>
    </row>
    <row r="343" spans="1:5" x14ac:dyDescent="0.25">
      <c r="A343" s="398" t="s">
        <v>10666</v>
      </c>
      <c r="B343" s="398" t="s">
        <v>10667</v>
      </c>
      <c r="C343" s="398" t="s">
        <v>10114</v>
      </c>
      <c r="D343" s="398" t="s">
        <v>10027</v>
      </c>
      <c r="E343" s="398" t="s">
        <v>6489</v>
      </c>
    </row>
    <row r="344" spans="1:5" x14ac:dyDescent="0.25">
      <c r="A344" s="398" t="s">
        <v>10668</v>
      </c>
      <c r="B344" s="398" t="s">
        <v>10669</v>
      </c>
      <c r="C344" s="398" t="s">
        <v>10670</v>
      </c>
      <c r="D344" s="398" t="s">
        <v>10027</v>
      </c>
      <c r="E344" s="398" t="s">
        <v>6489</v>
      </c>
    </row>
    <row r="345" spans="1:5" x14ac:dyDescent="0.25">
      <c r="A345" s="398" t="s">
        <v>10671</v>
      </c>
      <c r="B345" s="398" t="s">
        <v>10672</v>
      </c>
      <c r="C345" s="398" t="s">
        <v>10673</v>
      </c>
      <c r="D345" s="398" t="s">
        <v>10027</v>
      </c>
      <c r="E345" s="398" t="s">
        <v>6489</v>
      </c>
    </row>
    <row r="346" spans="1:5" x14ac:dyDescent="0.25">
      <c r="A346" s="398" t="s">
        <v>10674</v>
      </c>
      <c r="B346" s="398" t="s">
        <v>10675</v>
      </c>
      <c r="C346" s="398" t="s">
        <v>10676</v>
      </c>
      <c r="D346" s="398" t="s">
        <v>10027</v>
      </c>
      <c r="E346" s="398" t="s">
        <v>6489</v>
      </c>
    </row>
    <row r="347" spans="1:5" x14ac:dyDescent="0.25">
      <c r="A347" s="398" t="s">
        <v>10677</v>
      </c>
      <c r="B347" s="398" t="s">
        <v>10678</v>
      </c>
      <c r="C347" s="398" t="s">
        <v>10679</v>
      </c>
      <c r="D347" s="398" t="s">
        <v>10027</v>
      </c>
      <c r="E347" s="398" t="s">
        <v>6489</v>
      </c>
    </row>
    <row r="348" spans="1:5" x14ac:dyDescent="0.25">
      <c r="A348" s="398" t="s">
        <v>10680</v>
      </c>
      <c r="B348" s="398" t="s">
        <v>10681</v>
      </c>
      <c r="C348" s="398" t="s">
        <v>10682</v>
      </c>
      <c r="D348" s="398" t="s">
        <v>10027</v>
      </c>
      <c r="E348" s="398" t="s">
        <v>6489</v>
      </c>
    </row>
    <row r="349" spans="1:5" x14ac:dyDescent="0.25">
      <c r="A349" s="398" t="s">
        <v>10683</v>
      </c>
      <c r="B349" s="398" t="s">
        <v>10684</v>
      </c>
      <c r="C349" s="398" t="s">
        <v>10685</v>
      </c>
      <c r="D349" s="398" t="s">
        <v>10027</v>
      </c>
      <c r="E349" s="398" t="s">
        <v>6489</v>
      </c>
    </row>
    <row r="350" spans="1:5" x14ac:dyDescent="0.25">
      <c r="A350" s="398" t="s">
        <v>10686</v>
      </c>
      <c r="B350" s="398" t="s">
        <v>10687</v>
      </c>
      <c r="C350" s="398" t="s">
        <v>10688</v>
      </c>
      <c r="D350" s="398" t="s">
        <v>10027</v>
      </c>
      <c r="E350" s="398" t="s">
        <v>6489</v>
      </c>
    </row>
    <row r="351" spans="1:5" x14ac:dyDescent="0.25">
      <c r="A351" s="398" t="s">
        <v>10689</v>
      </c>
      <c r="B351" s="398" t="s">
        <v>10690</v>
      </c>
      <c r="C351" s="398" t="s">
        <v>10691</v>
      </c>
      <c r="D351" s="398" t="s">
        <v>10027</v>
      </c>
      <c r="E351" s="398" t="s">
        <v>6489</v>
      </c>
    </row>
    <row r="352" spans="1:5" x14ac:dyDescent="0.25">
      <c r="A352" s="398" t="s">
        <v>10692</v>
      </c>
      <c r="B352" s="398" t="s">
        <v>10693</v>
      </c>
      <c r="C352" s="398" t="s">
        <v>10694</v>
      </c>
      <c r="D352" s="398" t="s">
        <v>10027</v>
      </c>
      <c r="E352" s="398" t="s">
        <v>6489</v>
      </c>
    </row>
    <row r="353" spans="1:5" x14ac:dyDescent="0.25">
      <c r="A353" s="398" t="s">
        <v>10695</v>
      </c>
      <c r="B353" s="398" t="s">
        <v>10696</v>
      </c>
      <c r="C353" s="398" t="s">
        <v>10697</v>
      </c>
      <c r="D353" s="398" t="s">
        <v>10027</v>
      </c>
      <c r="E353" s="398" t="s">
        <v>6489</v>
      </c>
    </row>
    <row r="354" spans="1:5" x14ac:dyDescent="0.25">
      <c r="A354" s="398" t="s">
        <v>10698</v>
      </c>
      <c r="B354" s="398" t="s">
        <v>10699</v>
      </c>
      <c r="C354" s="398" t="s">
        <v>10700</v>
      </c>
      <c r="D354" s="398" t="s">
        <v>10027</v>
      </c>
      <c r="E354" s="398" t="s">
        <v>6489</v>
      </c>
    </row>
    <row r="355" spans="1:5" x14ac:dyDescent="0.25">
      <c r="A355" s="398" t="s">
        <v>10701</v>
      </c>
      <c r="B355" s="398" t="s">
        <v>10702</v>
      </c>
      <c r="C355" s="398" t="s">
        <v>10703</v>
      </c>
      <c r="D355" s="398" t="s">
        <v>10027</v>
      </c>
      <c r="E355" s="398" t="s">
        <v>6489</v>
      </c>
    </row>
    <row r="356" spans="1:5" x14ac:dyDescent="0.25">
      <c r="A356" s="398" t="s">
        <v>10704</v>
      </c>
      <c r="B356" s="398" t="s">
        <v>10705</v>
      </c>
      <c r="C356" s="398" t="s">
        <v>10706</v>
      </c>
      <c r="D356" s="398" t="s">
        <v>10027</v>
      </c>
      <c r="E356" s="398" t="s">
        <v>6489</v>
      </c>
    </row>
    <row r="357" spans="1:5" x14ac:dyDescent="0.25">
      <c r="A357" s="398" t="s">
        <v>10707</v>
      </c>
      <c r="B357" s="398" t="s">
        <v>10708</v>
      </c>
      <c r="C357" s="398" t="s">
        <v>10709</v>
      </c>
      <c r="D357" s="398" t="s">
        <v>10027</v>
      </c>
      <c r="E357" s="398" t="s">
        <v>6489</v>
      </c>
    </row>
    <row r="358" spans="1:5" x14ac:dyDescent="0.25">
      <c r="A358" s="398" t="s">
        <v>10710</v>
      </c>
      <c r="B358" s="398" t="s">
        <v>10711</v>
      </c>
      <c r="C358" s="398" t="s">
        <v>10712</v>
      </c>
      <c r="D358" s="398" t="s">
        <v>10027</v>
      </c>
      <c r="E358" s="398" t="s">
        <v>6489</v>
      </c>
    </row>
    <row r="359" spans="1:5" x14ac:dyDescent="0.25">
      <c r="A359" s="398" t="s">
        <v>10713</v>
      </c>
      <c r="B359" s="398" t="s">
        <v>10714</v>
      </c>
      <c r="C359" s="398" t="s">
        <v>10715</v>
      </c>
      <c r="D359" s="398" t="s">
        <v>10027</v>
      </c>
      <c r="E359" s="398" t="s">
        <v>6489</v>
      </c>
    </row>
    <row r="360" spans="1:5" x14ac:dyDescent="0.25">
      <c r="A360" s="398" t="s">
        <v>10716</v>
      </c>
      <c r="B360" s="398" t="s">
        <v>10717</v>
      </c>
      <c r="C360" s="398" t="s">
        <v>10718</v>
      </c>
      <c r="D360" s="398" t="s">
        <v>10027</v>
      </c>
      <c r="E360" s="398" t="s">
        <v>6489</v>
      </c>
    </row>
    <row r="361" spans="1:5" x14ac:dyDescent="0.25">
      <c r="A361" s="398" t="s">
        <v>10719</v>
      </c>
      <c r="B361" s="398" t="s">
        <v>10720</v>
      </c>
      <c r="C361" s="398" t="s">
        <v>10721</v>
      </c>
      <c r="D361" s="398" t="s">
        <v>10027</v>
      </c>
      <c r="E361" s="398" t="s">
        <v>6489</v>
      </c>
    </row>
    <row r="362" spans="1:5" x14ac:dyDescent="0.25">
      <c r="A362" s="398" t="s">
        <v>10722</v>
      </c>
      <c r="B362" s="398" t="s">
        <v>10723</v>
      </c>
      <c r="C362" s="398" t="s">
        <v>10724</v>
      </c>
      <c r="D362" s="398" t="s">
        <v>10027</v>
      </c>
      <c r="E362" s="398" t="s">
        <v>6489</v>
      </c>
    </row>
    <row r="363" spans="1:5" x14ac:dyDescent="0.25">
      <c r="A363" s="398" t="s">
        <v>10725</v>
      </c>
      <c r="B363" s="398" t="s">
        <v>10726</v>
      </c>
      <c r="C363" s="398" t="s">
        <v>10727</v>
      </c>
      <c r="D363" s="398" t="s">
        <v>10027</v>
      </c>
      <c r="E363" s="398" t="s">
        <v>6489</v>
      </c>
    </row>
    <row r="364" spans="1:5" x14ac:dyDescent="0.25">
      <c r="A364" s="398" t="s">
        <v>10728</v>
      </c>
      <c r="B364" s="398" t="s">
        <v>10729</v>
      </c>
      <c r="C364" s="398" t="s">
        <v>10730</v>
      </c>
      <c r="D364" s="398" t="s">
        <v>10027</v>
      </c>
      <c r="E364" s="398" t="s">
        <v>6489</v>
      </c>
    </row>
    <row r="365" spans="1:5" x14ac:dyDescent="0.25">
      <c r="A365" s="398" t="s">
        <v>10731</v>
      </c>
      <c r="B365" s="398" t="s">
        <v>10732</v>
      </c>
      <c r="C365" s="398" t="s">
        <v>10733</v>
      </c>
      <c r="D365" s="398" t="s">
        <v>10027</v>
      </c>
      <c r="E365" s="398" t="s">
        <v>6489</v>
      </c>
    </row>
    <row r="366" spans="1:5" x14ac:dyDescent="0.25">
      <c r="A366" s="398" t="s">
        <v>10734</v>
      </c>
      <c r="B366" s="398" t="s">
        <v>10735</v>
      </c>
      <c r="C366" s="398" t="s">
        <v>10736</v>
      </c>
      <c r="D366" s="398" t="s">
        <v>10027</v>
      </c>
      <c r="E366" s="398" t="s">
        <v>6489</v>
      </c>
    </row>
    <row r="367" spans="1:5" x14ac:dyDescent="0.25">
      <c r="A367" s="398" t="s">
        <v>10737</v>
      </c>
      <c r="B367" s="398" t="s">
        <v>10738</v>
      </c>
      <c r="C367" s="398" t="s">
        <v>10739</v>
      </c>
      <c r="D367" s="398" t="s">
        <v>10027</v>
      </c>
      <c r="E367" s="398" t="s">
        <v>6489</v>
      </c>
    </row>
    <row r="368" spans="1:5" x14ac:dyDescent="0.25">
      <c r="A368" s="398" t="s">
        <v>10740</v>
      </c>
      <c r="B368" s="398" t="s">
        <v>10741</v>
      </c>
      <c r="C368" s="398" t="s">
        <v>10742</v>
      </c>
      <c r="D368" s="398" t="s">
        <v>10027</v>
      </c>
      <c r="E368" s="398" t="s">
        <v>6489</v>
      </c>
    </row>
    <row r="369" spans="1:5" x14ac:dyDescent="0.25">
      <c r="A369" s="398" t="s">
        <v>10743</v>
      </c>
      <c r="B369" s="398" t="s">
        <v>10744</v>
      </c>
      <c r="C369" s="398" t="s">
        <v>10745</v>
      </c>
      <c r="D369" s="398" t="s">
        <v>10027</v>
      </c>
      <c r="E369" s="398" t="s">
        <v>6489</v>
      </c>
    </row>
    <row r="370" spans="1:5" x14ac:dyDescent="0.25">
      <c r="A370" s="398" t="s">
        <v>10746</v>
      </c>
      <c r="B370" s="398" t="s">
        <v>10747</v>
      </c>
      <c r="C370" s="398" t="s">
        <v>10748</v>
      </c>
      <c r="D370" s="398" t="s">
        <v>10752</v>
      </c>
      <c r="E370" s="398" t="s">
        <v>6489</v>
      </c>
    </row>
    <row r="371" spans="1:5" x14ac:dyDescent="0.25">
      <c r="A371" s="398" t="s">
        <v>10749</v>
      </c>
      <c r="B371" s="398" t="s">
        <v>10750</v>
      </c>
      <c r="C371" s="398" t="s">
        <v>10751</v>
      </c>
      <c r="D371" s="398" t="s">
        <v>10027</v>
      </c>
      <c r="E371" s="398" t="s">
        <v>6489</v>
      </c>
    </row>
    <row r="372" spans="1:5" x14ac:dyDescent="0.25">
      <c r="A372" s="398" t="s">
        <v>10753</v>
      </c>
      <c r="B372" s="398" t="s">
        <v>10754</v>
      </c>
      <c r="C372" s="398" t="s">
        <v>10755</v>
      </c>
      <c r="D372" s="398" t="s">
        <v>10027</v>
      </c>
      <c r="E372" s="398" t="s">
        <v>6489</v>
      </c>
    </row>
    <row r="373" spans="1:5" x14ac:dyDescent="0.25">
      <c r="A373" s="398" t="s">
        <v>10756</v>
      </c>
      <c r="B373" s="398" t="s">
        <v>10757</v>
      </c>
      <c r="C373" s="398" t="s">
        <v>10758</v>
      </c>
      <c r="D373" s="398" t="s">
        <v>10027</v>
      </c>
      <c r="E373" s="398" t="s">
        <v>6489</v>
      </c>
    </row>
    <row r="374" spans="1:5" x14ac:dyDescent="0.25">
      <c r="A374" s="398" t="s">
        <v>10759</v>
      </c>
      <c r="B374" s="398" t="s">
        <v>10760</v>
      </c>
      <c r="C374" s="398" t="s">
        <v>10761</v>
      </c>
      <c r="D374" s="398" t="s">
        <v>10027</v>
      </c>
      <c r="E374" s="398" t="s">
        <v>6489</v>
      </c>
    </row>
    <row r="375" spans="1:5" x14ac:dyDescent="0.25">
      <c r="A375" s="398" t="s">
        <v>10762</v>
      </c>
      <c r="B375" s="398" t="s">
        <v>10763</v>
      </c>
      <c r="C375" s="398" t="s">
        <v>10764</v>
      </c>
      <c r="D375" s="398" t="s">
        <v>10027</v>
      </c>
      <c r="E375" s="398" t="s">
        <v>6489</v>
      </c>
    </row>
    <row r="376" spans="1:5" x14ac:dyDescent="0.25">
      <c r="A376" s="398" t="s">
        <v>10765</v>
      </c>
      <c r="B376" s="398" t="s">
        <v>10766</v>
      </c>
      <c r="C376" s="398" t="s">
        <v>10767</v>
      </c>
      <c r="D376" s="398" t="s">
        <v>10027</v>
      </c>
      <c r="E376" s="398" t="s">
        <v>6489</v>
      </c>
    </row>
    <row r="377" spans="1:5" x14ac:dyDescent="0.25">
      <c r="A377" s="398" t="s">
        <v>10768</v>
      </c>
      <c r="B377" s="398" t="s">
        <v>10769</v>
      </c>
      <c r="C377" s="398" t="s">
        <v>10770</v>
      </c>
      <c r="D377" s="398" t="s">
        <v>10027</v>
      </c>
      <c r="E377" s="398" t="s">
        <v>6489</v>
      </c>
    </row>
    <row r="378" spans="1:5" x14ac:dyDescent="0.25">
      <c r="A378" s="398" t="s">
        <v>10771</v>
      </c>
      <c r="B378" s="398" t="s">
        <v>10772</v>
      </c>
      <c r="C378" s="398" t="s">
        <v>10773</v>
      </c>
      <c r="D378" s="398" t="s">
        <v>10027</v>
      </c>
      <c r="E378" s="398" t="s">
        <v>6489</v>
      </c>
    </row>
    <row r="379" spans="1:5" x14ac:dyDescent="0.25">
      <c r="A379" s="398" t="s">
        <v>10774</v>
      </c>
      <c r="B379" s="398" t="s">
        <v>10775</v>
      </c>
      <c r="C379" s="398" t="s">
        <v>10776</v>
      </c>
      <c r="D379" s="398" t="s">
        <v>10027</v>
      </c>
      <c r="E379" s="398" t="s">
        <v>6489</v>
      </c>
    </row>
    <row r="380" spans="1:5" x14ac:dyDescent="0.25">
      <c r="A380" s="398" t="s">
        <v>10777</v>
      </c>
      <c r="B380" s="398" t="s">
        <v>10778</v>
      </c>
      <c r="C380" s="398" t="s">
        <v>10779</v>
      </c>
      <c r="D380" s="398" t="s">
        <v>10027</v>
      </c>
      <c r="E380" s="398" t="s">
        <v>6489</v>
      </c>
    </row>
    <row r="381" spans="1:5" x14ac:dyDescent="0.25">
      <c r="A381" s="398" t="s">
        <v>10780</v>
      </c>
      <c r="B381" s="398" t="s">
        <v>10781</v>
      </c>
      <c r="C381" s="398" t="s">
        <v>10782</v>
      </c>
      <c r="D381" s="398" t="s">
        <v>10027</v>
      </c>
      <c r="E381" s="398" t="s">
        <v>6489</v>
      </c>
    </row>
    <row r="382" spans="1:5" x14ac:dyDescent="0.25">
      <c r="A382" s="398" t="s">
        <v>10783</v>
      </c>
      <c r="B382" s="398" t="s">
        <v>10784</v>
      </c>
      <c r="C382" s="398" t="s">
        <v>10785</v>
      </c>
      <c r="D382" s="398" t="s">
        <v>10027</v>
      </c>
      <c r="E382" s="398" t="s">
        <v>6489</v>
      </c>
    </row>
    <row r="383" spans="1:5" x14ac:dyDescent="0.25">
      <c r="A383" s="398" t="s">
        <v>10786</v>
      </c>
      <c r="B383" s="398" t="s">
        <v>10787</v>
      </c>
      <c r="C383" s="398" t="s">
        <v>10788</v>
      </c>
      <c r="D383" s="398" t="s">
        <v>10027</v>
      </c>
      <c r="E383" s="398" t="s">
        <v>6489</v>
      </c>
    </row>
    <row r="384" spans="1:5" x14ac:dyDescent="0.25">
      <c r="A384" s="398" t="s">
        <v>10789</v>
      </c>
      <c r="B384" s="398" t="s">
        <v>10790</v>
      </c>
      <c r="C384" s="398" t="s">
        <v>10791</v>
      </c>
      <c r="D384" s="398" t="s">
        <v>10027</v>
      </c>
      <c r="E384" s="398" t="s">
        <v>6489</v>
      </c>
    </row>
    <row r="385" spans="1:5" x14ac:dyDescent="0.25">
      <c r="A385" s="398" t="s">
        <v>10792</v>
      </c>
      <c r="B385" s="398" t="s">
        <v>10793</v>
      </c>
      <c r="C385" s="398" t="s">
        <v>10794</v>
      </c>
      <c r="D385" s="398" t="s">
        <v>10027</v>
      </c>
      <c r="E385" s="398" t="s">
        <v>6489</v>
      </c>
    </row>
    <row r="386" spans="1:5" x14ac:dyDescent="0.25">
      <c r="A386" s="398" t="s">
        <v>10795</v>
      </c>
      <c r="B386" s="398" t="s">
        <v>10796</v>
      </c>
      <c r="C386" s="398" t="s">
        <v>10797</v>
      </c>
      <c r="D386" s="398" t="s">
        <v>10027</v>
      </c>
      <c r="E386" s="398" t="s">
        <v>6489</v>
      </c>
    </row>
    <row r="387" spans="1:5" x14ac:dyDescent="0.25">
      <c r="A387" s="398" t="s">
        <v>10798</v>
      </c>
      <c r="B387" s="398" t="s">
        <v>10799</v>
      </c>
      <c r="C387" s="398" t="s">
        <v>10800</v>
      </c>
      <c r="D387" s="398" t="s">
        <v>10027</v>
      </c>
      <c r="E387" s="398" t="s">
        <v>6489</v>
      </c>
    </row>
    <row r="388" spans="1:5" x14ac:dyDescent="0.25">
      <c r="A388" s="398" t="s">
        <v>10801</v>
      </c>
      <c r="B388" s="398" t="s">
        <v>10802</v>
      </c>
      <c r="C388" s="398" t="s">
        <v>10803</v>
      </c>
      <c r="D388" s="398" t="s">
        <v>10027</v>
      </c>
      <c r="E388" s="398" t="s">
        <v>6489</v>
      </c>
    </row>
    <row r="389" spans="1:5" x14ac:dyDescent="0.25">
      <c r="A389" s="398" t="s">
        <v>10804</v>
      </c>
      <c r="B389" s="398" t="s">
        <v>10805</v>
      </c>
      <c r="C389" s="398" t="s">
        <v>10806</v>
      </c>
      <c r="D389" s="398" t="s">
        <v>10027</v>
      </c>
      <c r="E389" s="398" t="s">
        <v>6489</v>
      </c>
    </row>
    <row r="390" spans="1:5" x14ac:dyDescent="0.25">
      <c r="A390" s="398" t="s">
        <v>10807</v>
      </c>
      <c r="B390" s="398" t="s">
        <v>10808</v>
      </c>
      <c r="C390" s="398" t="s">
        <v>10809</v>
      </c>
      <c r="D390" s="398" t="s">
        <v>10027</v>
      </c>
      <c r="E390" s="398" t="s">
        <v>6489</v>
      </c>
    </row>
    <row r="391" spans="1:5" x14ac:dyDescent="0.25">
      <c r="A391" s="398" t="s">
        <v>10810</v>
      </c>
      <c r="B391" s="398" t="s">
        <v>10811</v>
      </c>
      <c r="C391" s="398" t="s">
        <v>10812</v>
      </c>
      <c r="D391" s="398" t="s">
        <v>10027</v>
      </c>
      <c r="E391" s="398" t="s">
        <v>6489</v>
      </c>
    </row>
    <row r="392" spans="1:5" x14ac:dyDescent="0.25">
      <c r="A392" s="398" t="s">
        <v>10813</v>
      </c>
      <c r="B392" s="398" t="s">
        <v>10814</v>
      </c>
      <c r="C392" s="398" t="s">
        <v>10815</v>
      </c>
      <c r="D392" s="398" t="s">
        <v>10027</v>
      </c>
      <c r="E392" s="398" t="s">
        <v>6489</v>
      </c>
    </row>
    <row r="393" spans="1:5" x14ac:dyDescent="0.25">
      <c r="A393" s="398" t="s">
        <v>10816</v>
      </c>
      <c r="B393" s="398" t="s">
        <v>10817</v>
      </c>
      <c r="C393" s="398" t="s">
        <v>10818</v>
      </c>
      <c r="D393" s="398" t="s">
        <v>10027</v>
      </c>
      <c r="E393" s="398" t="s">
        <v>6489</v>
      </c>
    </row>
    <row r="394" spans="1:5" x14ac:dyDescent="0.25">
      <c r="A394" s="398" t="s">
        <v>10819</v>
      </c>
      <c r="B394" s="398" t="s">
        <v>10820</v>
      </c>
      <c r="C394" s="398" t="s">
        <v>10821</v>
      </c>
      <c r="D394" s="398" t="s">
        <v>10027</v>
      </c>
      <c r="E394" s="398" t="s">
        <v>6489</v>
      </c>
    </row>
    <row r="395" spans="1:5" x14ac:dyDescent="0.25">
      <c r="A395" s="398" t="s">
        <v>10822</v>
      </c>
      <c r="B395" s="398" t="s">
        <v>10823</v>
      </c>
      <c r="C395" s="398" t="s">
        <v>10824</v>
      </c>
      <c r="D395" s="398" t="s">
        <v>10027</v>
      </c>
      <c r="E395" s="398" t="s">
        <v>6489</v>
      </c>
    </row>
    <row r="396" spans="1:5" x14ac:dyDescent="0.25">
      <c r="A396" s="398" t="s">
        <v>10825</v>
      </c>
      <c r="B396" s="398" t="s">
        <v>10826</v>
      </c>
      <c r="C396" s="398" t="s">
        <v>10827</v>
      </c>
      <c r="D396" s="398" t="s">
        <v>10027</v>
      </c>
      <c r="E396" s="398" t="s">
        <v>6489</v>
      </c>
    </row>
    <row r="397" spans="1:5" x14ac:dyDescent="0.25">
      <c r="A397" s="398" t="s">
        <v>10828</v>
      </c>
      <c r="B397" s="398" t="s">
        <v>10829</v>
      </c>
      <c r="C397" s="398" t="s">
        <v>10830</v>
      </c>
      <c r="D397" s="398" t="s">
        <v>10027</v>
      </c>
      <c r="E397" s="398" t="s">
        <v>6489</v>
      </c>
    </row>
    <row r="398" spans="1:5" x14ac:dyDescent="0.25">
      <c r="A398" s="398" t="s">
        <v>10831</v>
      </c>
      <c r="B398" s="398" t="s">
        <v>10832</v>
      </c>
      <c r="C398" s="398" t="s">
        <v>10833</v>
      </c>
      <c r="D398" s="398" t="s">
        <v>10027</v>
      </c>
      <c r="E398" s="398" t="s">
        <v>6489</v>
      </c>
    </row>
    <row r="399" spans="1:5" x14ac:dyDescent="0.25">
      <c r="A399" s="398" t="s">
        <v>10834</v>
      </c>
      <c r="B399" s="398" t="s">
        <v>10835</v>
      </c>
      <c r="C399" s="398" t="s">
        <v>10836</v>
      </c>
      <c r="D399" s="398" t="s">
        <v>10027</v>
      </c>
      <c r="E399" s="398" t="s">
        <v>6489</v>
      </c>
    </row>
    <row r="400" spans="1:5" x14ac:dyDescent="0.25">
      <c r="A400" s="398" t="s">
        <v>10837</v>
      </c>
      <c r="B400" s="398" t="s">
        <v>10838</v>
      </c>
      <c r="C400" s="398" t="s">
        <v>10839</v>
      </c>
      <c r="D400" s="398" t="s">
        <v>10027</v>
      </c>
      <c r="E400" s="398" t="s">
        <v>6489</v>
      </c>
    </row>
    <row r="401" spans="1:5" x14ac:dyDescent="0.25">
      <c r="A401" s="398" t="s">
        <v>10840</v>
      </c>
      <c r="B401" s="398" t="s">
        <v>10841</v>
      </c>
      <c r="C401" s="398" t="s">
        <v>10842</v>
      </c>
      <c r="D401" s="398" t="s">
        <v>10027</v>
      </c>
      <c r="E401" s="398" t="s">
        <v>6489</v>
      </c>
    </row>
    <row r="402" spans="1:5" x14ac:dyDescent="0.25">
      <c r="A402" s="398" t="s">
        <v>10843</v>
      </c>
      <c r="B402" s="398" t="s">
        <v>10844</v>
      </c>
      <c r="C402" s="398" t="s">
        <v>10845</v>
      </c>
      <c r="D402" s="398" t="s">
        <v>10027</v>
      </c>
      <c r="E402" s="398" t="s">
        <v>6489</v>
      </c>
    </row>
    <row r="403" spans="1:5" x14ac:dyDescent="0.25">
      <c r="A403" s="398" t="s">
        <v>10846</v>
      </c>
      <c r="B403" s="398" t="s">
        <v>10847</v>
      </c>
      <c r="C403" s="398" t="s">
        <v>10848</v>
      </c>
      <c r="D403" s="398" t="s">
        <v>10752</v>
      </c>
      <c r="E403" s="398" t="s">
        <v>6489</v>
      </c>
    </row>
    <row r="404" spans="1:5" x14ac:dyDescent="0.25">
      <c r="A404" s="398" t="s">
        <v>10849</v>
      </c>
      <c r="B404" s="398" t="s">
        <v>10850</v>
      </c>
      <c r="C404" s="398" t="s">
        <v>10851</v>
      </c>
      <c r="D404" s="398" t="s">
        <v>10027</v>
      </c>
      <c r="E404" s="398" t="s">
        <v>6489</v>
      </c>
    </row>
    <row r="405" spans="1:5" x14ac:dyDescent="0.25">
      <c r="A405" s="398" t="s">
        <v>10852</v>
      </c>
      <c r="B405" s="398" t="s">
        <v>10853</v>
      </c>
      <c r="C405" s="398" t="s">
        <v>10854</v>
      </c>
      <c r="D405" s="398" t="s">
        <v>10027</v>
      </c>
      <c r="E405" s="398" t="s">
        <v>6489</v>
      </c>
    </row>
    <row r="406" spans="1:5" x14ac:dyDescent="0.25">
      <c r="A406" s="398" t="s">
        <v>10855</v>
      </c>
      <c r="B406" s="398" t="s">
        <v>10856</v>
      </c>
      <c r="C406" s="398" t="s">
        <v>10857</v>
      </c>
      <c r="D406" s="398" t="s">
        <v>10027</v>
      </c>
      <c r="E406" s="398" t="s">
        <v>6489</v>
      </c>
    </row>
    <row r="407" spans="1:5" x14ac:dyDescent="0.25">
      <c r="A407" s="398" t="s">
        <v>10858</v>
      </c>
      <c r="B407" s="398" t="s">
        <v>10859</v>
      </c>
      <c r="C407" s="398" t="s">
        <v>10860</v>
      </c>
      <c r="D407" s="398" t="s">
        <v>10027</v>
      </c>
      <c r="E407" s="398" t="s">
        <v>6489</v>
      </c>
    </row>
    <row r="408" spans="1:5" x14ac:dyDescent="0.25">
      <c r="A408" s="398" t="s">
        <v>10861</v>
      </c>
      <c r="B408" s="398" t="s">
        <v>10862</v>
      </c>
      <c r="C408" s="398" t="s">
        <v>10863</v>
      </c>
      <c r="D408" s="398" t="s">
        <v>10027</v>
      </c>
      <c r="E408" s="398" t="s">
        <v>6489</v>
      </c>
    </row>
    <row r="409" spans="1:5" x14ac:dyDescent="0.25">
      <c r="A409" s="398" t="s">
        <v>10864</v>
      </c>
      <c r="B409" s="398" t="s">
        <v>10865</v>
      </c>
      <c r="C409" s="398" t="s">
        <v>10866</v>
      </c>
      <c r="D409" s="398" t="s">
        <v>10027</v>
      </c>
      <c r="E409" s="398" t="s">
        <v>6489</v>
      </c>
    </row>
    <row r="410" spans="1:5" x14ac:dyDescent="0.25">
      <c r="A410" s="398" t="s">
        <v>10867</v>
      </c>
      <c r="B410" s="398" t="s">
        <v>10868</v>
      </c>
      <c r="C410" s="398" t="s">
        <v>10869</v>
      </c>
      <c r="D410" s="398" t="s">
        <v>10027</v>
      </c>
      <c r="E410" s="398" t="s">
        <v>6489</v>
      </c>
    </row>
    <row r="411" spans="1:5" x14ac:dyDescent="0.25">
      <c r="A411" s="398" t="s">
        <v>10870</v>
      </c>
      <c r="B411" s="398" t="s">
        <v>10871</v>
      </c>
      <c r="C411" s="398" t="s">
        <v>10872</v>
      </c>
      <c r="D411" s="398" t="s">
        <v>10027</v>
      </c>
      <c r="E411" s="398" t="s">
        <v>6489</v>
      </c>
    </row>
    <row r="412" spans="1:5" x14ac:dyDescent="0.25">
      <c r="A412" s="398" t="s">
        <v>10873</v>
      </c>
      <c r="B412" s="398" t="s">
        <v>10874</v>
      </c>
      <c r="C412" s="398" t="s">
        <v>10875</v>
      </c>
      <c r="D412" s="398" t="s">
        <v>10027</v>
      </c>
      <c r="E412" s="398" t="s">
        <v>6489</v>
      </c>
    </row>
    <row r="413" spans="1:5" x14ac:dyDescent="0.25">
      <c r="A413" s="398" t="s">
        <v>10876</v>
      </c>
      <c r="B413" s="398" t="s">
        <v>10877</v>
      </c>
      <c r="C413" s="398" t="s">
        <v>10878</v>
      </c>
      <c r="D413" s="398" t="s">
        <v>10027</v>
      </c>
      <c r="E413" s="398" t="s">
        <v>6489</v>
      </c>
    </row>
    <row r="414" spans="1:5" x14ac:dyDescent="0.25">
      <c r="A414" s="398" t="s">
        <v>10879</v>
      </c>
      <c r="B414" s="398" t="s">
        <v>10880</v>
      </c>
      <c r="C414" s="398" t="s">
        <v>10881</v>
      </c>
      <c r="D414" s="398" t="s">
        <v>10027</v>
      </c>
      <c r="E414" s="398" t="s">
        <v>6489</v>
      </c>
    </row>
    <row r="415" spans="1:5" x14ac:dyDescent="0.25">
      <c r="A415" s="398" t="s">
        <v>10882</v>
      </c>
      <c r="B415" s="398" t="s">
        <v>10883</v>
      </c>
      <c r="C415" s="398" t="s">
        <v>10884</v>
      </c>
      <c r="D415" s="398" t="s">
        <v>10027</v>
      </c>
      <c r="E415" s="398" t="s">
        <v>6489</v>
      </c>
    </row>
    <row r="416" spans="1:5" x14ac:dyDescent="0.25">
      <c r="A416" s="398" t="s">
        <v>10885</v>
      </c>
      <c r="B416" s="398" t="s">
        <v>10886</v>
      </c>
      <c r="C416" s="398" t="s">
        <v>10887</v>
      </c>
      <c r="D416" s="398" t="s">
        <v>10027</v>
      </c>
      <c r="E416" s="398" t="s">
        <v>6489</v>
      </c>
    </row>
    <row r="417" spans="1:5" x14ac:dyDescent="0.25">
      <c r="A417" s="398" t="s">
        <v>10888</v>
      </c>
      <c r="B417" s="398" t="s">
        <v>10889</v>
      </c>
      <c r="C417" s="398" t="s">
        <v>10890</v>
      </c>
      <c r="D417" s="398" t="s">
        <v>10027</v>
      </c>
      <c r="E417" s="398" t="s">
        <v>6489</v>
      </c>
    </row>
    <row r="418" spans="1:5" x14ac:dyDescent="0.25">
      <c r="A418" s="398" t="s">
        <v>10891</v>
      </c>
      <c r="B418" s="398" t="s">
        <v>10892</v>
      </c>
      <c r="C418" s="398" t="s">
        <v>10893</v>
      </c>
      <c r="D418" s="398" t="s">
        <v>10027</v>
      </c>
      <c r="E418" s="398" t="s">
        <v>6489</v>
      </c>
    </row>
    <row r="419" spans="1:5" x14ac:dyDescent="0.25">
      <c r="A419" s="398" t="s">
        <v>10894</v>
      </c>
      <c r="B419" s="398" t="s">
        <v>10895</v>
      </c>
      <c r="C419" s="398" t="s">
        <v>10896</v>
      </c>
      <c r="D419" s="398" t="s">
        <v>10027</v>
      </c>
      <c r="E419" s="398" t="s">
        <v>6489</v>
      </c>
    </row>
    <row r="420" spans="1:5" x14ac:dyDescent="0.25">
      <c r="A420" s="398" t="s">
        <v>10897</v>
      </c>
      <c r="B420" s="398" t="s">
        <v>10898</v>
      </c>
      <c r="C420" s="398" t="s">
        <v>10899</v>
      </c>
      <c r="D420" s="398" t="s">
        <v>10027</v>
      </c>
      <c r="E420" s="398" t="s">
        <v>6489</v>
      </c>
    </row>
    <row r="421" spans="1:5" x14ac:dyDescent="0.25">
      <c r="A421" s="398" t="s">
        <v>10900</v>
      </c>
      <c r="B421" s="398" t="s">
        <v>10901</v>
      </c>
      <c r="C421" s="398" t="s">
        <v>10902</v>
      </c>
      <c r="D421" s="398" t="s">
        <v>10027</v>
      </c>
      <c r="E421" s="398" t="s">
        <v>6489</v>
      </c>
    </row>
    <row r="422" spans="1:5" x14ac:dyDescent="0.25">
      <c r="A422" s="398" t="s">
        <v>10903</v>
      </c>
      <c r="B422" s="398" t="s">
        <v>10904</v>
      </c>
      <c r="C422" s="398" t="s">
        <v>10152</v>
      </c>
      <c r="D422" s="398" t="s">
        <v>10027</v>
      </c>
      <c r="E422" s="398" t="s">
        <v>6489</v>
      </c>
    </row>
    <row r="423" spans="1:5" x14ac:dyDescent="0.25">
      <c r="A423" s="398" t="s">
        <v>10905</v>
      </c>
      <c r="B423" s="398" t="s">
        <v>10906</v>
      </c>
      <c r="C423" s="398" t="s">
        <v>10907</v>
      </c>
      <c r="D423" s="398" t="s">
        <v>10027</v>
      </c>
      <c r="E423" s="398" t="s">
        <v>6489</v>
      </c>
    </row>
    <row r="424" spans="1:5" x14ac:dyDescent="0.25">
      <c r="A424" s="398" t="s">
        <v>10908</v>
      </c>
      <c r="B424" s="398" t="s">
        <v>10909</v>
      </c>
      <c r="C424" s="398" t="s">
        <v>10114</v>
      </c>
      <c r="D424" s="398" t="s">
        <v>10027</v>
      </c>
      <c r="E424" s="398" t="s">
        <v>6489</v>
      </c>
    </row>
    <row r="425" spans="1:5" x14ac:dyDescent="0.25">
      <c r="A425" s="398" t="s">
        <v>10910</v>
      </c>
      <c r="B425" s="398" t="s">
        <v>10911</v>
      </c>
      <c r="C425" s="398" t="s">
        <v>10912</v>
      </c>
      <c r="D425" s="398" t="s">
        <v>10027</v>
      </c>
      <c r="E425" s="398" t="s">
        <v>6489</v>
      </c>
    </row>
    <row r="426" spans="1:5" x14ac:dyDescent="0.25">
      <c r="A426" s="398" t="s">
        <v>10913</v>
      </c>
      <c r="B426" s="398" t="s">
        <v>10914</v>
      </c>
      <c r="C426" s="398" t="s">
        <v>10915</v>
      </c>
      <c r="D426" s="398" t="s">
        <v>10027</v>
      </c>
      <c r="E426" s="398" t="s">
        <v>6489</v>
      </c>
    </row>
    <row r="427" spans="1:5" x14ac:dyDescent="0.25">
      <c r="A427" s="398" t="s">
        <v>10916</v>
      </c>
      <c r="B427" s="398" t="s">
        <v>10917</v>
      </c>
      <c r="C427" s="398" t="s">
        <v>10918</v>
      </c>
      <c r="D427" s="398" t="s">
        <v>10027</v>
      </c>
      <c r="E427" s="398" t="s">
        <v>6489</v>
      </c>
    </row>
    <row r="428" spans="1:5" x14ac:dyDescent="0.25">
      <c r="A428" s="398" t="s">
        <v>10919</v>
      </c>
      <c r="B428" s="398" t="s">
        <v>10920</v>
      </c>
      <c r="C428" s="398" t="s">
        <v>10921</v>
      </c>
      <c r="D428" s="398" t="s">
        <v>10027</v>
      </c>
      <c r="E428" s="398" t="s">
        <v>6489</v>
      </c>
    </row>
    <row r="429" spans="1:5" x14ac:dyDescent="0.25">
      <c r="A429" s="398" t="s">
        <v>10922</v>
      </c>
      <c r="B429" s="398" t="s">
        <v>10923</v>
      </c>
      <c r="C429" s="398" t="s">
        <v>10924</v>
      </c>
      <c r="D429" s="398" t="s">
        <v>10027</v>
      </c>
      <c r="E429" s="398" t="s">
        <v>6489</v>
      </c>
    </row>
    <row r="430" spans="1:5" x14ac:dyDescent="0.25">
      <c r="A430" s="398" t="s">
        <v>10925</v>
      </c>
      <c r="B430" s="398" t="s">
        <v>10926</v>
      </c>
      <c r="C430" s="398" t="s">
        <v>10927</v>
      </c>
      <c r="D430" s="398" t="s">
        <v>10027</v>
      </c>
      <c r="E430" s="398" t="s">
        <v>6489</v>
      </c>
    </row>
    <row r="431" spans="1:5" x14ac:dyDescent="0.25">
      <c r="A431" s="398" t="s">
        <v>10928</v>
      </c>
      <c r="B431" s="398" t="s">
        <v>10929</v>
      </c>
      <c r="C431" s="398" t="s">
        <v>10152</v>
      </c>
      <c r="D431" s="398" t="s">
        <v>10027</v>
      </c>
      <c r="E431" s="398" t="s">
        <v>6489</v>
      </c>
    </row>
    <row r="432" spans="1:5" x14ac:dyDescent="0.25">
      <c r="A432" s="398" t="s">
        <v>10930</v>
      </c>
      <c r="B432" s="398" t="s">
        <v>10931</v>
      </c>
      <c r="C432" s="398" t="s">
        <v>10932</v>
      </c>
      <c r="D432" s="398" t="s">
        <v>10027</v>
      </c>
      <c r="E432" s="398" t="s">
        <v>6489</v>
      </c>
    </row>
    <row r="433" spans="1:5" x14ac:dyDescent="0.25">
      <c r="A433" s="398" t="s">
        <v>10933</v>
      </c>
      <c r="B433" s="398" t="s">
        <v>10934</v>
      </c>
      <c r="C433" s="398" t="s">
        <v>10935</v>
      </c>
      <c r="D433" s="398" t="s">
        <v>10027</v>
      </c>
      <c r="E433" s="398" t="s">
        <v>6489</v>
      </c>
    </row>
    <row r="434" spans="1:5" x14ac:dyDescent="0.25">
      <c r="A434" s="398" t="s">
        <v>10936</v>
      </c>
      <c r="B434" s="398" t="s">
        <v>10937</v>
      </c>
      <c r="C434" s="398" t="s">
        <v>10938</v>
      </c>
      <c r="D434" s="398" t="s">
        <v>10027</v>
      </c>
      <c r="E434" s="398" t="s">
        <v>6489</v>
      </c>
    </row>
    <row r="435" spans="1:5" x14ac:dyDescent="0.25">
      <c r="A435" s="398" t="s">
        <v>10939</v>
      </c>
      <c r="B435" s="398" t="s">
        <v>10940</v>
      </c>
      <c r="C435" s="398" t="s">
        <v>10941</v>
      </c>
      <c r="D435" s="398" t="s">
        <v>10027</v>
      </c>
      <c r="E435" s="398" t="s">
        <v>6489</v>
      </c>
    </row>
    <row r="436" spans="1:5" x14ac:dyDescent="0.25">
      <c r="A436" s="398" t="s">
        <v>10942</v>
      </c>
      <c r="B436" s="398" t="s">
        <v>10943</v>
      </c>
      <c r="C436" s="398" t="s">
        <v>10944</v>
      </c>
      <c r="D436" s="398" t="s">
        <v>10027</v>
      </c>
      <c r="E436" s="398" t="s">
        <v>6489</v>
      </c>
    </row>
    <row r="437" spans="1:5" x14ac:dyDescent="0.25">
      <c r="A437" s="398" t="s">
        <v>10945</v>
      </c>
      <c r="B437" s="398" t="s">
        <v>10946</v>
      </c>
      <c r="C437" s="398" t="s">
        <v>10947</v>
      </c>
      <c r="D437" s="398" t="s">
        <v>10027</v>
      </c>
      <c r="E437" s="398" t="s">
        <v>6489</v>
      </c>
    </row>
    <row r="438" spans="1:5" x14ac:dyDescent="0.25">
      <c r="A438" s="398" t="s">
        <v>10948</v>
      </c>
      <c r="B438" s="398" t="s">
        <v>10949</v>
      </c>
      <c r="C438" s="398" t="s">
        <v>10950</v>
      </c>
      <c r="D438" s="398" t="s">
        <v>10027</v>
      </c>
      <c r="E438" s="398" t="s">
        <v>6489</v>
      </c>
    </row>
    <row r="439" spans="1:5" x14ac:dyDescent="0.25">
      <c r="A439" s="398" t="s">
        <v>10951</v>
      </c>
      <c r="B439" s="398" t="s">
        <v>10952</v>
      </c>
      <c r="C439" s="398" t="s">
        <v>10953</v>
      </c>
      <c r="D439" s="398" t="s">
        <v>10027</v>
      </c>
      <c r="E439" s="398" t="s">
        <v>6489</v>
      </c>
    </row>
    <row r="440" spans="1:5" x14ac:dyDescent="0.25">
      <c r="A440" s="398" t="s">
        <v>10954</v>
      </c>
      <c r="B440" s="398" t="s">
        <v>10955</v>
      </c>
      <c r="C440" s="398" t="s">
        <v>10956</v>
      </c>
      <c r="D440" s="398" t="s">
        <v>10027</v>
      </c>
      <c r="E440" s="398" t="s">
        <v>6489</v>
      </c>
    </row>
    <row r="441" spans="1:5" x14ac:dyDescent="0.25">
      <c r="A441" s="398" t="s">
        <v>10957</v>
      </c>
      <c r="B441" s="398" t="s">
        <v>10958</v>
      </c>
      <c r="C441" s="398" t="s">
        <v>10959</v>
      </c>
      <c r="D441" s="398" t="s">
        <v>10027</v>
      </c>
      <c r="E441" s="398" t="s">
        <v>6489</v>
      </c>
    </row>
    <row r="442" spans="1:5" x14ac:dyDescent="0.25">
      <c r="A442" s="398" t="s">
        <v>10960</v>
      </c>
      <c r="B442" s="398" t="s">
        <v>10961</v>
      </c>
      <c r="C442" s="398" t="s">
        <v>10962</v>
      </c>
      <c r="D442" s="398" t="s">
        <v>10027</v>
      </c>
      <c r="E442" s="398" t="s">
        <v>6489</v>
      </c>
    </row>
    <row r="443" spans="1:5" x14ac:dyDescent="0.25">
      <c r="A443" s="398" t="s">
        <v>10963</v>
      </c>
      <c r="B443" s="398" t="s">
        <v>10964</v>
      </c>
      <c r="C443" s="398" t="s">
        <v>10965</v>
      </c>
      <c r="D443" s="398" t="s">
        <v>10027</v>
      </c>
      <c r="E443" s="398" t="s">
        <v>6489</v>
      </c>
    </row>
    <row r="444" spans="1:5" x14ac:dyDescent="0.25">
      <c r="A444" s="398" t="s">
        <v>10966</v>
      </c>
      <c r="B444" s="398" t="s">
        <v>10967</v>
      </c>
      <c r="C444" s="398" t="s">
        <v>10173</v>
      </c>
      <c r="D444" s="398" t="s">
        <v>10752</v>
      </c>
      <c r="E444" s="398" t="s">
        <v>6489</v>
      </c>
    </row>
    <row r="445" spans="1:5" x14ac:dyDescent="0.25">
      <c r="A445" s="398" t="s">
        <v>10968</v>
      </c>
      <c r="B445" s="398" t="s">
        <v>10969</v>
      </c>
      <c r="C445" s="398" t="s">
        <v>10970</v>
      </c>
      <c r="D445" s="398" t="s">
        <v>10027</v>
      </c>
      <c r="E445" s="398" t="s">
        <v>6489</v>
      </c>
    </row>
    <row r="446" spans="1:5" x14ac:dyDescent="0.25">
      <c r="A446" s="398" t="s">
        <v>10971</v>
      </c>
      <c r="B446" s="398" t="s">
        <v>10972</v>
      </c>
      <c r="C446" s="398" t="s">
        <v>10973</v>
      </c>
      <c r="D446" s="398" t="s">
        <v>10027</v>
      </c>
      <c r="E446" s="398" t="s">
        <v>6489</v>
      </c>
    </row>
    <row r="447" spans="1:5" x14ac:dyDescent="0.25">
      <c r="A447" s="398" t="s">
        <v>10974</v>
      </c>
      <c r="B447" s="398" t="s">
        <v>10975</v>
      </c>
      <c r="C447" s="398" t="s">
        <v>10976</v>
      </c>
      <c r="D447" s="398" t="s">
        <v>10027</v>
      </c>
      <c r="E447" s="398" t="s">
        <v>6489</v>
      </c>
    </row>
    <row r="448" spans="1:5" x14ac:dyDescent="0.25">
      <c r="A448" s="398" t="s">
        <v>10977</v>
      </c>
      <c r="B448" s="398" t="s">
        <v>10978</v>
      </c>
      <c r="C448" s="398" t="s">
        <v>10071</v>
      </c>
      <c r="D448" s="398" t="s">
        <v>10027</v>
      </c>
      <c r="E448" s="398" t="s">
        <v>6489</v>
      </c>
    </row>
    <row r="449" spans="1:5" x14ac:dyDescent="0.25">
      <c r="A449" s="398" t="s">
        <v>10979</v>
      </c>
      <c r="B449" s="398" t="s">
        <v>10980</v>
      </c>
      <c r="C449" s="398" t="s">
        <v>10981</v>
      </c>
      <c r="D449" s="398" t="s">
        <v>10027</v>
      </c>
      <c r="E449" s="398" t="s">
        <v>6489</v>
      </c>
    </row>
    <row r="450" spans="1:5" x14ac:dyDescent="0.25">
      <c r="A450" s="398" t="s">
        <v>10982</v>
      </c>
      <c r="B450" s="398" t="s">
        <v>10983</v>
      </c>
      <c r="C450" s="398" t="s">
        <v>10984</v>
      </c>
      <c r="D450" s="398" t="s">
        <v>10027</v>
      </c>
      <c r="E450" s="398" t="s">
        <v>6489</v>
      </c>
    </row>
    <row r="451" spans="1:5" x14ac:dyDescent="0.25">
      <c r="A451" s="398" t="s">
        <v>10985</v>
      </c>
      <c r="B451" s="398" t="s">
        <v>10986</v>
      </c>
      <c r="C451" s="398" t="s">
        <v>10987</v>
      </c>
      <c r="D451" s="398" t="s">
        <v>10027</v>
      </c>
      <c r="E451" s="398" t="s">
        <v>6489</v>
      </c>
    </row>
    <row r="452" spans="1:5" x14ac:dyDescent="0.25">
      <c r="A452" s="398" t="s">
        <v>10988</v>
      </c>
      <c r="B452" s="398" t="s">
        <v>10989</v>
      </c>
      <c r="C452" s="398" t="s">
        <v>10782</v>
      </c>
      <c r="D452" s="398" t="s">
        <v>10752</v>
      </c>
      <c r="E452" s="398" t="s">
        <v>6489</v>
      </c>
    </row>
    <row r="453" spans="1:5" x14ac:dyDescent="0.25">
      <c r="A453" s="398" t="s">
        <v>10990</v>
      </c>
      <c r="B453" s="398" t="s">
        <v>10991</v>
      </c>
      <c r="C453" s="398" t="s">
        <v>10992</v>
      </c>
      <c r="D453" s="398" t="s">
        <v>10027</v>
      </c>
      <c r="E453" s="398" t="s">
        <v>6489</v>
      </c>
    </row>
    <row r="454" spans="1:5" x14ac:dyDescent="0.25">
      <c r="A454" s="398" t="s">
        <v>10993</v>
      </c>
      <c r="B454" s="398" t="s">
        <v>10994</v>
      </c>
      <c r="C454" s="398" t="s">
        <v>10995</v>
      </c>
      <c r="D454" s="398" t="s">
        <v>10999</v>
      </c>
      <c r="E454" s="398" t="s">
        <v>6489</v>
      </c>
    </row>
    <row r="455" spans="1:5" x14ac:dyDescent="0.25">
      <c r="A455" s="398" t="s">
        <v>10996</v>
      </c>
      <c r="B455" s="398" t="s">
        <v>10997</v>
      </c>
      <c r="C455" s="398" t="s">
        <v>10998</v>
      </c>
      <c r="D455" s="398" t="s">
        <v>10999</v>
      </c>
      <c r="E455" s="398" t="s">
        <v>6489</v>
      </c>
    </row>
    <row r="456" spans="1:5" x14ac:dyDescent="0.25">
      <c r="A456" s="398" t="s">
        <v>11000</v>
      </c>
      <c r="B456" s="398" t="s">
        <v>11001</v>
      </c>
      <c r="C456" s="398" t="s">
        <v>11002</v>
      </c>
      <c r="D456" s="398" t="s">
        <v>10999</v>
      </c>
      <c r="E456" s="398" t="s">
        <v>6489</v>
      </c>
    </row>
    <row r="457" spans="1:5" x14ac:dyDescent="0.25">
      <c r="A457" s="398" t="s">
        <v>11003</v>
      </c>
      <c r="B457" s="398" t="s">
        <v>11004</v>
      </c>
      <c r="C457" s="398" t="s">
        <v>11005</v>
      </c>
      <c r="D457" s="398" t="s">
        <v>10999</v>
      </c>
      <c r="E457" s="398" t="s">
        <v>6489</v>
      </c>
    </row>
    <row r="458" spans="1:5" x14ac:dyDescent="0.25">
      <c r="A458" s="398" t="s">
        <v>11006</v>
      </c>
      <c r="B458" s="398" t="s">
        <v>11007</v>
      </c>
      <c r="C458" s="398" t="s">
        <v>11008</v>
      </c>
      <c r="D458" s="398" t="s">
        <v>10027</v>
      </c>
      <c r="E458" s="398" t="s">
        <v>6489</v>
      </c>
    </row>
    <row r="459" spans="1:5" x14ac:dyDescent="0.25">
      <c r="A459" s="398" t="s">
        <v>11009</v>
      </c>
      <c r="B459" s="398" t="s">
        <v>11010</v>
      </c>
      <c r="C459" s="398" t="s">
        <v>11011</v>
      </c>
      <c r="D459" s="398" t="s">
        <v>10027</v>
      </c>
      <c r="E459" s="398" t="s">
        <v>6489</v>
      </c>
    </row>
    <row r="460" spans="1:5" x14ac:dyDescent="0.25">
      <c r="A460" s="398" t="s">
        <v>11012</v>
      </c>
      <c r="B460" s="398" t="s">
        <v>11013</v>
      </c>
      <c r="C460" s="398" t="s">
        <v>11014</v>
      </c>
      <c r="D460" s="398" t="s">
        <v>10027</v>
      </c>
      <c r="E460" s="398" t="s">
        <v>6489</v>
      </c>
    </row>
    <row r="461" spans="1:5" x14ac:dyDescent="0.25">
      <c r="A461" s="398" t="s">
        <v>11015</v>
      </c>
      <c r="B461" s="398" t="s">
        <v>11016</v>
      </c>
      <c r="C461" s="398" t="s">
        <v>11017</v>
      </c>
      <c r="D461" s="398" t="s">
        <v>10027</v>
      </c>
      <c r="E461" s="398" t="s">
        <v>6489</v>
      </c>
    </row>
    <row r="462" spans="1:5" x14ac:dyDescent="0.25">
      <c r="A462" s="398" t="s">
        <v>11018</v>
      </c>
      <c r="B462" s="398" t="s">
        <v>11019</v>
      </c>
      <c r="C462" s="398" t="s">
        <v>11020</v>
      </c>
      <c r="D462" s="398" t="s">
        <v>10027</v>
      </c>
      <c r="E462" s="398" t="s">
        <v>6489</v>
      </c>
    </row>
    <row r="463" spans="1:5" x14ac:dyDescent="0.25">
      <c r="A463" s="398" t="s">
        <v>11021</v>
      </c>
      <c r="B463" s="398" t="s">
        <v>11022</v>
      </c>
      <c r="C463" s="398" t="s">
        <v>11023</v>
      </c>
      <c r="D463" s="398" t="s">
        <v>10027</v>
      </c>
      <c r="E463" s="398" t="s">
        <v>6489</v>
      </c>
    </row>
    <row r="464" spans="1:5" x14ac:dyDescent="0.25">
      <c r="A464" s="398" t="s">
        <v>11024</v>
      </c>
      <c r="B464" s="398" t="s">
        <v>11025</v>
      </c>
      <c r="C464" s="398" t="s">
        <v>11026</v>
      </c>
      <c r="D464" s="398" t="s">
        <v>10027</v>
      </c>
      <c r="E464" s="398" t="s">
        <v>6489</v>
      </c>
    </row>
    <row r="465" spans="1:5" x14ac:dyDescent="0.25">
      <c r="A465" s="398" t="s">
        <v>11027</v>
      </c>
      <c r="B465" s="398" t="s">
        <v>11028</v>
      </c>
      <c r="C465" s="398" t="s">
        <v>11029</v>
      </c>
      <c r="D465" s="398" t="s">
        <v>10027</v>
      </c>
      <c r="E465" s="398" t="s">
        <v>6489</v>
      </c>
    </row>
    <row r="466" spans="1:5" x14ac:dyDescent="0.25">
      <c r="A466" s="398" t="s">
        <v>11030</v>
      </c>
      <c r="B466" s="398" t="s">
        <v>11031</v>
      </c>
      <c r="C466" s="398" t="s">
        <v>11032</v>
      </c>
      <c r="D466" s="398" t="s">
        <v>10027</v>
      </c>
      <c r="E466" s="398" t="s">
        <v>6489</v>
      </c>
    </row>
    <row r="467" spans="1:5" x14ac:dyDescent="0.25">
      <c r="A467" s="398" t="s">
        <v>11033</v>
      </c>
      <c r="B467" s="398" t="s">
        <v>11034</v>
      </c>
      <c r="C467" s="398" t="s">
        <v>11035</v>
      </c>
      <c r="D467" s="398" t="s">
        <v>10027</v>
      </c>
      <c r="E467" s="398" t="s">
        <v>6489</v>
      </c>
    </row>
    <row r="468" spans="1:5" x14ac:dyDescent="0.25">
      <c r="A468" s="398" t="s">
        <v>11036</v>
      </c>
      <c r="B468" s="398" t="s">
        <v>11037</v>
      </c>
      <c r="C468" s="398" t="s">
        <v>11038</v>
      </c>
      <c r="D468" s="398" t="s">
        <v>10027</v>
      </c>
      <c r="E468" s="398" t="s">
        <v>6489</v>
      </c>
    </row>
    <row r="469" spans="1:5" x14ac:dyDescent="0.25">
      <c r="A469" s="398" t="s">
        <v>11039</v>
      </c>
      <c r="B469" s="398" t="s">
        <v>11040</v>
      </c>
      <c r="C469" s="398" t="s">
        <v>11041</v>
      </c>
      <c r="D469" s="398" t="s">
        <v>10027</v>
      </c>
      <c r="E469" s="398" t="s">
        <v>6489</v>
      </c>
    </row>
    <row r="470" spans="1:5" x14ac:dyDescent="0.25">
      <c r="A470" s="398" t="s">
        <v>11042</v>
      </c>
      <c r="B470" s="398" t="s">
        <v>11043</v>
      </c>
      <c r="C470" s="398" t="s">
        <v>11044</v>
      </c>
      <c r="D470" s="398" t="s">
        <v>10027</v>
      </c>
      <c r="E470" s="398" t="s">
        <v>6489</v>
      </c>
    </row>
    <row r="471" spans="1:5" x14ac:dyDescent="0.25">
      <c r="A471" s="398" t="s">
        <v>11045</v>
      </c>
      <c r="B471" s="398" t="s">
        <v>11046</v>
      </c>
      <c r="C471" s="398" t="s">
        <v>11047</v>
      </c>
      <c r="D471" s="398" t="s">
        <v>10027</v>
      </c>
      <c r="E471" s="398" t="s">
        <v>6489</v>
      </c>
    </row>
    <row r="472" spans="1:5" x14ac:dyDescent="0.25">
      <c r="A472" s="398" t="s">
        <v>11048</v>
      </c>
      <c r="B472" s="398" t="s">
        <v>11049</v>
      </c>
      <c r="C472" s="398" t="s">
        <v>11050</v>
      </c>
      <c r="D472" s="398" t="s">
        <v>10027</v>
      </c>
      <c r="E472" s="398" t="s">
        <v>6489</v>
      </c>
    </row>
    <row r="473" spans="1:5" x14ac:dyDescent="0.25">
      <c r="A473" s="398" t="s">
        <v>11051</v>
      </c>
      <c r="B473" s="398" t="s">
        <v>11052</v>
      </c>
      <c r="C473" s="398" t="s">
        <v>11053</v>
      </c>
      <c r="D473" s="398" t="s">
        <v>10027</v>
      </c>
      <c r="E473" s="398" t="s">
        <v>6489</v>
      </c>
    </row>
    <row r="474" spans="1:5" x14ac:dyDescent="0.25">
      <c r="A474" s="398" t="s">
        <v>11054</v>
      </c>
      <c r="B474" s="398" t="s">
        <v>11055</v>
      </c>
      <c r="C474" s="398" t="s">
        <v>11056</v>
      </c>
      <c r="D474" s="398" t="s">
        <v>6721</v>
      </c>
      <c r="E474" s="398"/>
    </row>
    <row r="475" spans="1:5" x14ac:dyDescent="0.25">
      <c r="A475" s="398" t="s">
        <v>6718</v>
      </c>
      <c r="B475" s="398" t="s">
        <v>6719</v>
      </c>
      <c r="C475" s="398" t="s">
        <v>6720</v>
      </c>
      <c r="D475" s="398" t="s">
        <v>6721</v>
      </c>
      <c r="E475" s="398"/>
    </row>
    <row r="476" spans="1:5" x14ac:dyDescent="0.25">
      <c r="A476" s="398" t="s">
        <v>6722</v>
      </c>
      <c r="B476" s="398" t="s">
        <v>6723</v>
      </c>
      <c r="C476" s="398" t="s">
        <v>6724</v>
      </c>
      <c r="D476" s="398" t="s">
        <v>6721</v>
      </c>
      <c r="E476" s="398"/>
    </row>
    <row r="477" spans="1:5" x14ac:dyDescent="0.25">
      <c r="A477" s="398" t="s">
        <v>6725</v>
      </c>
      <c r="B477" s="398" t="s">
        <v>6726</v>
      </c>
      <c r="C477" s="398" t="s">
        <v>6727</v>
      </c>
      <c r="D477" s="398" t="s">
        <v>6721</v>
      </c>
      <c r="E477" s="398"/>
    </row>
    <row r="478" spans="1:5" x14ac:dyDescent="0.25">
      <c r="A478" s="398" t="s">
        <v>6728</v>
      </c>
      <c r="B478" s="398" t="s">
        <v>6729</v>
      </c>
      <c r="C478" s="398" t="s">
        <v>6730</v>
      </c>
      <c r="D478" s="398" t="s">
        <v>6721</v>
      </c>
      <c r="E478" s="398"/>
    </row>
    <row r="479" spans="1:5" x14ac:dyDescent="0.25">
      <c r="A479" s="398" t="s">
        <v>6731</v>
      </c>
      <c r="B479" s="398" t="s">
        <v>6732</v>
      </c>
      <c r="C479" s="398" t="s">
        <v>6733</v>
      </c>
      <c r="D479" s="398" t="s">
        <v>6721</v>
      </c>
      <c r="E479" s="398"/>
    </row>
    <row r="480" spans="1:5" x14ac:dyDescent="0.25">
      <c r="A480" s="398" t="s">
        <v>6734</v>
      </c>
      <c r="B480" s="398" t="s">
        <v>6735</v>
      </c>
      <c r="C480" s="398" t="s">
        <v>6736</v>
      </c>
      <c r="D480" s="398" t="s">
        <v>6721</v>
      </c>
      <c r="E480" s="398"/>
    </row>
    <row r="481" spans="1:5" x14ac:dyDescent="0.25">
      <c r="A481" s="398" t="s">
        <v>6737</v>
      </c>
      <c r="B481" s="398" t="s">
        <v>6738</v>
      </c>
      <c r="C481" s="398" t="s">
        <v>6739</v>
      </c>
      <c r="D481" s="398" t="s">
        <v>6721</v>
      </c>
      <c r="E481" s="398"/>
    </row>
    <row r="482" spans="1:5" x14ac:dyDescent="0.25">
      <c r="A482" s="398" t="s">
        <v>6740</v>
      </c>
      <c r="B482" s="398" t="s">
        <v>6741</v>
      </c>
      <c r="C482" s="398" t="s">
        <v>6742</v>
      </c>
      <c r="D482" s="398" t="s">
        <v>6721</v>
      </c>
      <c r="E482" s="398"/>
    </row>
    <row r="483" spans="1:5" x14ac:dyDescent="0.25">
      <c r="A483" s="398" t="s">
        <v>6743</v>
      </c>
      <c r="B483" s="398" t="s">
        <v>6744</v>
      </c>
      <c r="C483" s="398" t="s">
        <v>6745</v>
      </c>
      <c r="D483" s="398" t="s">
        <v>6721</v>
      </c>
      <c r="E483" s="398"/>
    </row>
    <row r="484" spans="1:5" x14ac:dyDescent="0.25">
      <c r="A484" s="398" t="s">
        <v>6746</v>
      </c>
      <c r="B484" s="398" t="s">
        <v>6747</v>
      </c>
      <c r="C484" s="398" t="s">
        <v>6748</v>
      </c>
      <c r="D484" s="398" t="s">
        <v>6721</v>
      </c>
      <c r="E484" s="398"/>
    </row>
    <row r="485" spans="1:5" x14ac:dyDescent="0.25">
      <c r="A485" s="398" t="s">
        <v>6749</v>
      </c>
      <c r="B485" s="398" t="s">
        <v>6750</v>
      </c>
      <c r="C485" s="398" t="s">
        <v>6751</v>
      </c>
      <c r="D485" s="398" t="s">
        <v>6721</v>
      </c>
      <c r="E485" s="398"/>
    </row>
    <row r="486" spans="1:5" x14ac:dyDescent="0.25">
      <c r="A486" s="398" t="s">
        <v>6752</v>
      </c>
      <c r="B486" s="398" t="s">
        <v>6753</v>
      </c>
      <c r="C486" s="398" t="s">
        <v>6754</v>
      </c>
      <c r="D486" s="398" t="s">
        <v>6721</v>
      </c>
      <c r="E486" s="398"/>
    </row>
    <row r="487" spans="1:5" x14ac:dyDescent="0.25">
      <c r="A487" s="398" t="s">
        <v>6755</v>
      </c>
      <c r="B487" s="398" t="s">
        <v>6756</v>
      </c>
      <c r="C487" s="398" t="s">
        <v>6757</v>
      </c>
      <c r="D487" s="398" t="s">
        <v>6721</v>
      </c>
      <c r="E487" s="398"/>
    </row>
    <row r="488" spans="1:5" x14ac:dyDescent="0.25">
      <c r="A488" s="398" t="s">
        <v>6758</v>
      </c>
      <c r="B488" s="398" t="s">
        <v>6759</v>
      </c>
      <c r="C488" s="398" t="s">
        <v>6760</v>
      </c>
      <c r="D488" s="398" t="s">
        <v>6721</v>
      </c>
      <c r="E488" s="398"/>
    </row>
    <row r="489" spans="1:5" x14ac:dyDescent="0.25">
      <c r="A489" s="398" t="s">
        <v>6761</v>
      </c>
      <c r="B489" s="398" t="s">
        <v>6762</v>
      </c>
      <c r="C489" s="398" t="s">
        <v>6763</v>
      </c>
      <c r="D489" s="398" t="s">
        <v>6721</v>
      </c>
      <c r="E489" s="398"/>
    </row>
    <row r="490" spans="1:5" x14ac:dyDescent="0.25">
      <c r="A490" s="398" t="s">
        <v>6764</v>
      </c>
      <c r="B490" s="398" t="s">
        <v>6765</v>
      </c>
      <c r="C490" s="398" t="s">
        <v>6766</v>
      </c>
      <c r="D490" s="398" t="s">
        <v>6721</v>
      </c>
      <c r="E490" s="398"/>
    </row>
    <row r="491" spans="1:5" x14ac:dyDescent="0.25">
      <c r="A491" s="398" t="s">
        <v>6767</v>
      </c>
      <c r="B491" s="398" t="s">
        <v>6768</v>
      </c>
      <c r="C491" s="398" t="s">
        <v>6769</v>
      </c>
      <c r="D491" s="398" t="s">
        <v>6721</v>
      </c>
      <c r="E491" s="398"/>
    </row>
    <row r="492" spans="1:5" x14ac:dyDescent="0.25">
      <c r="A492" s="398" t="s">
        <v>6770</v>
      </c>
      <c r="B492" s="398" t="s">
        <v>6771</v>
      </c>
      <c r="C492" s="398" t="s">
        <v>6772</v>
      </c>
      <c r="D492" s="398" t="s">
        <v>6721</v>
      </c>
      <c r="E492" s="398"/>
    </row>
    <row r="493" spans="1:5" x14ac:dyDescent="0.25">
      <c r="A493" s="398" t="s">
        <v>6773</v>
      </c>
      <c r="B493" s="398" t="s">
        <v>6774</v>
      </c>
      <c r="C493" s="398" t="s">
        <v>6775</v>
      </c>
      <c r="D493" s="398" t="s">
        <v>6721</v>
      </c>
      <c r="E493" s="398"/>
    </row>
    <row r="494" spans="1:5" x14ac:dyDescent="0.25">
      <c r="A494" s="398" t="s">
        <v>6776</v>
      </c>
      <c r="B494" s="398" t="s">
        <v>6777</v>
      </c>
      <c r="C494" s="398" t="s">
        <v>6778</v>
      </c>
      <c r="D494" s="398" t="s">
        <v>6721</v>
      </c>
      <c r="E494" s="398"/>
    </row>
    <row r="495" spans="1:5" x14ac:dyDescent="0.25">
      <c r="A495" s="398" t="s">
        <v>6779</v>
      </c>
      <c r="B495" s="398" t="s">
        <v>6780</v>
      </c>
      <c r="C495" s="398" t="s">
        <v>6781</v>
      </c>
      <c r="D495" s="398" t="s">
        <v>6721</v>
      </c>
      <c r="E495" s="398"/>
    </row>
    <row r="496" spans="1:5" x14ac:dyDescent="0.25">
      <c r="A496" s="398" t="s">
        <v>6782</v>
      </c>
      <c r="B496" s="398" t="s">
        <v>6783</v>
      </c>
      <c r="C496" s="398" t="s">
        <v>6784</v>
      </c>
      <c r="D496" s="398" t="s">
        <v>6721</v>
      </c>
      <c r="E496" s="398"/>
    </row>
    <row r="497" spans="1:5" x14ac:dyDescent="0.25">
      <c r="A497" s="398" t="s">
        <v>6785</v>
      </c>
      <c r="B497" s="398" t="s">
        <v>6786</v>
      </c>
      <c r="C497" s="398" t="s">
        <v>6787</v>
      </c>
      <c r="D497" s="398" t="s">
        <v>6721</v>
      </c>
      <c r="E497" s="398"/>
    </row>
    <row r="498" spans="1:5" x14ac:dyDescent="0.25">
      <c r="A498" s="398" t="s">
        <v>6788</v>
      </c>
      <c r="B498" s="398" t="s">
        <v>6789</v>
      </c>
      <c r="C498" s="398" t="s">
        <v>6790</v>
      </c>
      <c r="D498" s="398" t="s">
        <v>6721</v>
      </c>
      <c r="E498" s="398"/>
    </row>
    <row r="499" spans="1:5" x14ac:dyDescent="0.25">
      <c r="A499" s="398" t="s">
        <v>6791</v>
      </c>
      <c r="B499" s="398" t="s">
        <v>6792</v>
      </c>
      <c r="C499" s="398" t="s">
        <v>6793</v>
      </c>
      <c r="D499" s="398" t="s">
        <v>6721</v>
      </c>
      <c r="E499" s="398"/>
    </row>
    <row r="500" spans="1:5" x14ac:dyDescent="0.25">
      <c r="A500" s="398" t="s">
        <v>6794</v>
      </c>
      <c r="B500" s="398" t="s">
        <v>6795</v>
      </c>
      <c r="C500" s="398" t="s">
        <v>6796</v>
      </c>
      <c r="D500" s="398" t="s">
        <v>6721</v>
      </c>
      <c r="E500" s="398"/>
    </row>
    <row r="501" spans="1:5" x14ac:dyDescent="0.25">
      <c r="A501" s="398" t="s">
        <v>6797</v>
      </c>
      <c r="B501" s="398" t="s">
        <v>6798</v>
      </c>
      <c r="C501" s="398" t="s">
        <v>6799</v>
      </c>
      <c r="D501" s="398" t="s">
        <v>6721</v>
      </c>
      <c r="E501" s="398"/>
    </row>
    <row r="502" spans="1:5" x14ac:dyDescent="0.25">
      <c r="A502" s="398" t="s">
        <v>6800</v>
      </c>
      <c r="B502" s="398" t="s">
        <v>6801</v>
      </c>
      <c r="C502" s="398" t="s">
        <v>6802</v>
      </c>
      <c r="D502" s="398" t="s">
        <v>6721</v>
      </c>
      <c r="E502" s="398"/>
    </row>
    <row r="503" spans="1:5" x14ac:dyDescent="0.25">
      <c r="A503" s="398" t="s">
        <v>6803</v>
      </c>
      <c r="B503" s="398" t="s">
        <v>6804</v>
      </c>
      <c r="C503" s="398" t="s">
        <v>6805</v>
      </c>
      <c r="D503" s="398" t="s">
        <v>6721</v>
      </c>
      <c r="E503" s="398"/>
    </row>
    <row r="504" spans="1:5" x14ac:dyDescent="0.25">
      <c r="A504" s="398" t="s">
        <v>6806</v>
      </c>
      <c r="B504" s="398" t="s">
        <v>6807</v>
      </c>
      <c r="C504" s="398" t="s">
        <v>6808</v>
      </c>
      <c r="D504" s="398" t="s">
        <v>6721</v>
      </c>
      <c r="E504" s="398"/>
    </row>
    <row r="505" spans="1:5" x14ac:dyDescent="0.25">
      <c r="A505" s="398" t="s">
        <v>6809</v>
      </c>
      <c r="B505" s="398" t="s">
        <v>6810</v>
      </c>
      <c r="C505" s="398" t="s">
        <v>6811</v>
      </c>
      <c r="D505" s="398" t="s">
        <v>6721</v>
      </c>
      <c r="E505" s="398"/>
    </row>
    <row r="506" spans="1:5" x14ac:dyDescent="0.25">
      <c r="A506" s="398" t="s">
        <v>6812</v>
      </c>
      <c r="B506" s="398" t="s">
        <v>6813</v>
      </c>
      <c r="C506" s="398" t="s">
        <v>6814</v>
      </c>
      <c r="D506" s="398" t="s">
        <v>6721</v>
      </c>
      <c r="E506" s="398"/>
    </row>
    <row r="507" spans="1:5" x14ac:dyDescent="0.25">
      <c r="A507" s="398" t="s">
        <v>6815</v>
      </c>
      <c r="B507" s="398" t="s">
        <v>6816</v>
      </c>
      <c r="C507" s="398" t="s">
        <v>6817</v>
      </c>
      <c r="D507" s="398" t="s">
        <v>6721</v>
      </c>
      <c r="E507" s="398"/>
    </row>
    <row r="508" spans="1:5" x14ac:dyDescent="0.25">
      <c r="A508" s="398" t="s">
        <v>6818</v>
      </c>
      <c r="B508" s="398" t="s">
        <v>6819</v>
      </c>
      <c r="C508" s="398" t="s">
        <v>6820</v>
      </c>
      <c r="D508" s="398" t="s">
        <v>6721</v>
      </c>
      <c r="E508" s="398"/>
    </row>
    <row r="509" spans="1:5" x14ac:dyDescent="0.25">
      <c r="A509" s="398" t="s">
        <v>6821</v>
      </c>
      <c r="B509" s="398" t="s">
        <v>6822</v>
      </c>
      <c r="C509" s="398" t="s">
        <v>6823</v>
      </c>
      <c r="D509" s="398" t="s">
        <v>10027</v>
      </c>
      <c r="E509" s="398" t="s">
        <v>6489</v>
      </c>
    </row>
    <row r="510" spans="1:5" x14ac:dyDescent="0.25">
      <c r="A510" s="398" t="s">
        <v>11057</v>
      </c>
      <c r="B510" s="398" t="s">
        <v>11058</v>
      </c>
      <c r="C510" s="398" t="s">
        <v>11059</v>
      </c>
      <c r="D510" s="398" t="s">
        <v>10027</v>
      </c>
      <c r="E510" s="398" t="s">
        <v>6489</v>
      </c>
    </row>
    <row r="511" spans="1:5" x14ac:dyDescent="0.25">
      <c r="A511" s="398" t="s">
        <v>11060</v>
      </c>
      <c r="B511" s="398" t="s">
        <v>11061</v>
      </c>
      <c r="C511" s="398" t="s">
        <v>11062</v>
      </c>
      <c r="D511" s="398" t="s">
        <v>10027</v>
      </c>
      <c r="E511" s="398" t="s">
        <v>6489</v>
      </c>
    </row>
    <row r="512" spans="1:5" x14ac:dyDescent="0.25">
      <c r="A512" s="398" t="s">
        <v>11063</v>
      </c>
      <c r="B512" s="398" t="s">
        <v>11064</v>
      </c>
      <c r="C512" s="398" t="s">
        <v>11065</v>
      </c>
      <c r="D512" s="398" t="s">
        <v>11069</v>
      </c>
      <c r="E512" s="398" t="s">
        <v>6489</v>
      </c>
    </row>
    <row r="513" spans="1:5" x14ac:dyDescent="0.25">
      <c r="A513" s="398" t="s">
        <v>11066</v>
      </c>
      <c r="B513" s="398" t="s">
        <v>11067</v>
      </c>
      <c r="C513" s="398" t="s">
        <v>11068</v>
      </c>
      <c r="D513" s="398" t="s">
        <v>11069</v>
      </c>
      <c r="E513" s="398" t="s">
        <v>11073</v>
      </c>
    </row>
    <row r="514" spans="1:5" x14ac:dyDescent="0.25">
      <c r="A514" s="398" t="s">
        <v>11070</v>
      </c>
      <c r="B514" s="398" t="s">
        <v>11071</v>
      </c>
      <c r="C514" s="398" t="s">
        <v>11072</v>
      </c>
      <c r="D514" s="398" t="s">
        <v>11069</v>
      </c>
      <c r="E514" s="398" t="s">
        <v>11077</v>
      </c>
    </row>
    <row r="515" spans="1:5" x14ac:dyDescent="0.25">
      <c r="A515" s="398" t="s">
        <v>11074</v>
      </c>
      <c r="B515" s="398" t="s">
        <v>11075</v>
      </c>
      <c r="C515" s="398" t="s">
        <v>11076</v>
      </c>
      <c r="D515" s="398" t="s">
        <v>11069</v>
      </c>
      <c r="E515" s="398" t="s">
        <v>11081</v>
      </c>
    </row>
    <row r="516" spans="1:5" x14ac:dyDescent="0.25">
      <c r="A516" s="398" t="s">
        <v>11078</v>
      </c>
      <c r="B516" s="398" t="s">
        <v>11079</v>
      </c>
      <c r="C516" s="398" t="s">
        <v>11080</v>
      </c>
      <c r="D516" s="398" t="s">
        <v>9791</v>
      </c>
      <c r="E516" s="398" t="s">
        <v>11085</v>
      </c>
    </row>
    <row r="517" spans="1:5" x14ac:dyDescent="0.25">
      <c r="A517" s="398" t="s">
        <v>11082</v>
      </c>
      <c r="B517" s="398" t="s">
        <v>11083</v>
      </c>
      <c r="C517" s="398" t="s">
        <v>11084</v>
      </c>
      <c r="D517" s="398" t="s">
        <v>9791</v>
      </c>
      <c r="E517" s="398" t="s">
        <v>11089</v>
      </c>
    </row>
    <row r="518" spans="1:5" x14ac:dyDescent="0.25">
      <c r="A518" s="398" t="s">
        <v>11086</v>
      </c>
      <c r="B518" s="398" t="s">
        <v>11087</v>
      </c>
      <c r="C518" s="398" t="s">
        <v>11088</v>
      </c>
      <c r="D518" s="398" t="s">
        <v>11069</v>
      </c>
      <c r="E518" s="398" t="s">
        <v>11093</v>
      </c>
    </row>
    <row r="519" spans="1:5" x14ac:dyDescent="0.25">
      <c r="A519" s="398" t="s">
        <v>11090</v>
      </c>
      <c r="B519" s="398" t="s">
        <v>11091</v>
      </c>
      <c r="C519" s="398" t="s">
        <v>11092</v>
      </c>
      <c r="D519" s="398" t="s">
        <v>9791</v>
      </c>
      <c r="E519" s="398" t="s">
        <v>11097</v>
      </c>
    </row>
    <row r="520" spans="1:5" x14ac:dyDescent="0.25">
      <c r="A520" s="398" t="s">
        <v>11094</v>
      </c>
      <c r="B520" s="398" t="s">
        <v>11095</v>
      </c>
      <c r="C520" s="398" t="s">
        <v>11096</v>
      </c>
      <c r="D520" s="398" t="s">
        <v>11069</v>
      </c>
      <c r="E520" s="398" t="s">
        <v>11101</v>
      </c>
    </row>
    <row r="521" spans="1:5" x14ac:dyDescent="0.25">
      <c r="A521" s="398" t="s">
        <v>11098</v>
      </c>
      <c r="B521" s="398" t="s">
        <v>11099</v>
      </c>
      <c r="C521" s="398" t="s">
        <v>11100</v>
      </c>
      <c r="D521" s="398" t="s">
        <v>9791</v>
      </c>
      <c r="E521" s="398" t="s">
        <v>11105</v>
      </c>
    </row>
    <row r="522" spans="1:5" x14ac:dyDescent="0.25">
      <c r="A522" s="398" t="s">
        <v>11102</v>
      </c>
      <c r="B522" s="398" t="s">
        <v>11103</v>
      </c>
      <c r="C522" s="398" t="s">
        <v>11104</v>
      </c>
      <c r="D522" s="398" t="s">
        <v>9791</v>
      </c>
      <c r="E522" s="398" t="s">
        <v>11109</v>
      </c>
    </row>
    <row r="523" spans="1:5" x14ac:dyDescent="0.25">
      <c r="A523" s="398" t="s">
        <v>11106</v>
      </c>
      <c r="B523" s="398" t="s">
        <v>11107</v>
      </c>
      <c r="C523" s="398" t="s">
        <v>11108</v>
      </c>
      <c r="D523" s="398" t="s">
        <v>9791</v>
      </c>
      <c r="E523" s="398" t="s">
        <v>11113</v>
      </c>
    </row>
    <row r="524" spans="1:5" x14ac:dyDescent="0.25">
      <c r="A524" s="398" t="s">
        <v>11110</v>
      </c>
      <c r="B524" s="398" t="s">
        <v>11111</v>
      </c>
      <c r="C524" s="398" t="s">
        <v>11112</v>
      </c>
      <c r="D524" s="398" t="s">
        <v>11069</v>
      </c>
      <c r="E524" s="398" t="s">
        <v>11117</v>
      </c>
    </row>
    <row r="525" spans="1:5" x14ac:dyDescent="0.25">
      <c r="A525" s="398" t="s">
        <v>11114</v>
      </c>
      <c r="B525" s="398" t="s">
        <v>11115</v>
      </c>
      <c r="C525" s="398" t="s">
        <v>11116</v>
      </c>
      <c r="D525" s="398" t="s">
        <v>11069</v>
      </c>
      <c r="E525" s="398" t="s">
        <v>6489</v>
      </c>
    </row>
    <row r="526" spans="1:5" x14ac:dyDescent="0.25">
      <c r="A526" s="398" t="s">
        <v>11118</v>
      </c>
      <c r="B526" s="398" t="s">
        <v>11119</v>
      </c>
      <c r="C526" s="398" t="s">
        <v>11120</v>
      </c>
      <c r="D526" s="398" t="s">
        <v>9791</v>
      </c>
      <c r="E526" s="398" t="s">
        <v>6489</v>
      </c>
    </row>
    <row r="527" spans="1:5" x14ac:dyDescent="0.25">
      <c r="A527" s="398" t="s">
        <v>11121</v>
      </c>
      <c r="B527" s="398" t="s">
        <v>11122</v>
      </c>
      <c r="C527" s="398" t="s">
        <v>11123</v>
      </c>
      <c r="D527" s="398" t="s">
        <v>11069</v>
      </c>
      <c r="E527" s="398" t="s">
        <v>6489</v>
      </c>
    </row>
    <row r="528" spans="1:5" x14ac:dyDescent="0.25">
      <c r="A528" s="398" t="s">
        <v>11124</v>
      </c>
      <c r="B528" s="398" t="s">
        <v>11125</v>
      </c>
      <c r="C528" s="398" t="s">
        <v>11126</v>
      </c>
      <c r="D528" s="398" t="s">
        <v>9791</v>
      </c>
      <c r="E528" s="398" t="s">
        <v>6489</v>
      </c>
    </row>
    <row r="529" spans="1:5" x14ac:dyDescent="0.25">
      <c r="A529" s="398" t="s">
        <v>11127</v>
      </c>
      <c r="B529" s="398" t="s">
        <v>11128</v>
      </c>
      <c r="C529" s="398" t="s">
        <v>11129</v>
      </c>
      <c r="D529" s="398" t="s">
        <v>9791</v>
      </c>
      <c r="E529" s="398" t="s">
        <v>11133</v>
      </c>
    </row>
    <row r="530" spans="1:5" x14ac:dyDescent="0.25">
      <c r="A530" s="398" t="s">
        <v>11130</v>
      </c>
      <c r="B530" s="398" t="s">
        <v>11131</v>
      </c>
      <c r="C530" s="398" t="s">
        <v>11132</v>
      </c>
      <c r="D530" s="398" t="s">
        <v>9791</v>
      </c>
      <c r="E530" s="398" t="s">
        <v>6489</v>
      </c>
    </row>
    <row r="531" spans="1:5" x14ac:dyDescent="0.25">
      <c r="A531" s="398" t="s">
        <v>11134</v>
      </c>
      <c r="B531" s="398" t="s">
        <v>11135</v>
      </c>
      <c r="C531" s="398" t="s">
        <v>11136</v>
      </c>
      <c r="D531" s="398" t="s">
        <v>9791</v>
      </c>
      <c r="E531" s="398" t="s">
        <v>6489</v>
      </c>
    </row>
    <row r="532" spans="1:5" x14ac:dyDescent="0.25">
      <c r="A532" s="398" t="s">
        <v>11137</v>
      </c>
      <c r="B532" s="398" t="s">
        <v>11138</v>
      </c>
      <c r="C532" s="398" t="s">
        <v>11139</v>
      </c>
      <c r="D532" s="398" t="s">
        <v>9791</v>
      </c>
      <c r="E532" s="398" t="s">
        <v>6489</v>
      </c>
    </row>
    <row r="533" spans="1:5" x14ac:dyDescent="0.25">
      <c r="A533" s="398" t="s">
        <v>11140</v>
      </c>
      <c r="B533" s="398" t="s">
        <v>11141</v>
      </c>
      <c r="C533" s="398" t="s">
        <v>11142</v>
      </c>
      <c r="D533" s="398" t="s">
        <v>9791</v>
      </c>
      <c r="E533" s="398" t="s">
        <v>6489</v>
      </c>
    </row>
    <row r="534" spans="1:5" x14ac:dyDescent="0.25">
      <c r="A534" s="398" t="s">
        <v>11143</v>
      </c>
      <c r="B534" s="398" t="s">
        <v>11144</v>
      </c>
      <c r="C534" s="398" t="s">
        <v>11145</v>
      </c>
      <c r="D534" s="398" t="s">
        <v>9791</v>
      </c>
      <c r="E534" s="398" t="s">
        <v>11149</v>
      </c>
    </row>
    <row r="535" spans="1:5" x14ac:dyDescent="0.25">
      <c r="A535" s="398" t="s">
        <v>11146</v>
      </c>
      <c r="B535" s="398" t="s">
        <v>11147</v>
      </c>
      <c r="C535" s="398" t="s">
        <v>11148</v>
      </c>
      <c r="D535" s="398" t="s">
        <v>11069</v>
      </c>
      <c r="E535" s="398" t="s">
        <v>11153</v>
      </c>
    </row>
    <row r="536" spans="1:5" x14ac:dyDescent="0.25">
      <c r="A536" s="398" t="s">
        <v>11150</v>
      </c>
      <c r="B536" s="398" t="s">
        <v>11151</v>
      </c>
      <c r="C536" s="398" t="s">
        <v>11152</v>
      </c>
      <c r="D536" s="398" t="s">
        <v>11069</v>
      </c>
      <c r="E536" s="398" t="s">
        <v>11157</v>
      </c>
    </row>
    <row r="537" spans="1:5" x14ac:dyDescent="0.25">
      <c r="A537" s="466" t="s">
        <v>11154</v>
      </c>
      <c r="B537" s="398" t="s">
        <v>11155</v>
      </c>
      <c r="C537" s="398" t="s">
        <v>11156</v>
      </c>
      <c r="D537" s="398" t="s">
        <v>11069</v>
      </c>
      <c r="E537" s="398" t="s">
        <v>11161</v>
      </c>
    </row>
    <row r="538" spans="1:5" x14ac:dyDescent="0.25">
      <c r="A538" s="466" t="s">
        <v>11158</v>
      </c>
      <c r="B538" s="398" t="s">
        <v>11159</v>
      </c>
      <c r="C538" s="398" t="s">
        <v>11160</v>
      </c>
      <c r="D538" s="398" t="s">
        <v>11069</v>
      </c>
      <c r="E538" s="398" t="s">
        <v>11165</v>
      </c>
    </row>
    <row r="539" spans="1:5" x14ac:dyDescent="0.25">
      <c r="A539" s="466" t="s">
        <v>11162</v>
      </c>
      <c r="B539" s="398" t="s">
        <v>11163</v>
      </c>
      <c r="C539" s="398" t="s">
        <v>11164</v>
      </c>
      <c r="D539" s="398" t="s">
        <v>11069</v>
      </c>
      <c r="E539" s="398" t="s">
        <v>6489</v>
      </c>
    </row>
    <row r="540" spans="1:5" x14ac:dyDescent="0.25">
      <c r="A540" s="466" t="s">
        <v>11166</v>
      </c>
      <c r="B540" s="398" t="s">
        <v>11167</v>
      </c>
      <c r="C540" s="398" t="s">
        <v>11168</v>
      </c>
      <c r="D540" s="398" t="s">
        <v>9791</v>
      </c>
      <c r="E540" s="398" t="s">
        <v>11172</v>
      </c>
    </row>
    <row r="541" spans="1:5" x14ac:dyDescent="0.25">
      <c r="A541" s="398" t="s">
        <v>11169</v>
      </c>
      <c r="B541" s="398" t="s">
        <v>11170</v>
      </c>
      <c r="C541" s="398" t="s">
        <v>11171</v>
      </c>
      <c r="D541" s="398" t="s">
        <v>6827</v>
      </c>
      <c r="E541" s="398" t="s">
        <v>6828</v>
      </c>
    </row>
    <row r="542" spans="1:5" x14ac:dyDescent="0.25">
      <c r="A542" s="398" t="s">
        <v>6824</v>
      </c>
      <c r="B542" s="398" t="s">
        <v>6825</v>
      </c>
      <c r="C542" s="398" t="s">
        <v>6826</v>
      </c>
      <c r="D542" s="398" t="s">
        <v>6832</v>
      </c>
      <c r="E542" s="398" t="s">
        <v>6833</v>
      </c>
    </row>
    <row r="543" spans="1:5" x14ac:dyDescent="0.25">
      <c r="A543" s="398" t="s">
        <v>6829</v>
      </c>
      <c r="B543" s="398" t="s">
        <v>6830</v>
      </c>
      <c r="C543" s="398" t="s">
        <v>6831</v>
      </c>
      <c r="D543" s="398" t="s">
        <v>11069</v>
      </c>
      <c r="E543" s="398" t="s">
        <v>11176</v>
      </c>
    </row>
    <row r="544" spans="1:5" x14ac:dyDescent="0.25">
      <c r="A544" s="398" t="s">
        <v>11173</v>
      </c>
      <c r="B544" s="398" t="s">
        <v>11174</v>
      </c>
      <c r="C544" s="398" t="s">
        <v>11175</v>
      </c>
      <c r="D544" s="398" t="s">
        <v>9791</v>
      </c>
      <c r="E544" s="398" t="s">
        <v>11180</v>
      </c>
    </row>
    <row r="545" spans="1:5" x14ac:dyDescent="0.25">
      <c r="A545" s="398" t="s">
        <v>11177</v>
      </c>
      <c r="B545" s="398" t="s">
        <v>11178</v>
      </c>
      <c r="C545" s="398" t="s">
        <v>11179</v>
      </c>
      <c r="D545" s="398" t="s">
        <v>9791</v>
      </c>
      <c r="E545" s="398" t="s">
        <v>11184</v>
      </c>
    </row>
    <row r="546" spans="1:5" x14ac:dyDescent="0.25">
      <c r="A546" s="398" t="s">
        <v>11181</v>
      </c>
      <c r="B546" s="398" t="s">
        <v>11182</v>
      </c>
      <c r="C546" s="398" t="s">
        <v>11183</v>
      </c>
      <c r="D546" s="398" t="s">
        <v>6832</v>
      </c>
      <c r="E546" s="398" t="s">
        <v>6836</v>
      </c>
    </row>
    <row r="547" spans="1:5" x14ac:dyDescent="0.25">
      <c r="A547" s="398" t="s">
        <v>6834</v>
      </c>
      <c r="B547" s="398" t="s">
        <v>6835</v>
      </c>
      <c r="C547" s="398" t="s">
        <v>6831</v>
      </c>
      <c r="D547" s="398" t="s">
        <v>9791</v>
      </c>
      <c r="E547" s="398" t="s">
        <v>11188</v>
      </c>
    </row>
    <row r="548" spans="1:5" x14ac:dyDescent="0.25">
      <c r="A548" s="398" t="s">
        <v>11185</v>
      </c>
      <c r="B548" s="398" t="s">
        <v>11186</v>
      </c>
      <c r="C548" s="398" t="s">
        <v>11187</v>
      </c>
      <c r="D548" s="398" t="s">
        <v>11069</v>
      </c>
      <c r="E548" s="398" t="s">
        <v>11192</v>
      </c>
    </row>
    <row r="549" spans="1:5" x14ac:dyDescent="0.25">
      <c r="A549" s="398" t="s">
        <v>11189</v>
      </c>
      <c r="B549" s="398" t="s">
        <v>11190</v>
      </c>
      <c r="C549" s="398" t="s">
        <v>11191</v>
      </c>
      <c r="D549" s="398" t="s">
        <v>11069</v>
      </c>
      <c r="E549" s="398" t="s">
        <v>11196</v>
      </c>
    </row>
    <row r="550" spans="1:5" x14ac:dyDescent="0.25">
      <c r="A550" s="398" t="s">
        <v>11193</v>
      </c>
      <c r="B550" s="398" t="s">
        <v>11194</v>
      </c>
      <c r="C550" s="398" t="s">
        <v>11195</v>
      </c>
      <c r="D550" s="398" t="s">
        <v>10999</v>
      </c>
      <c r="E550" s="398" t="s">
        <v>11200</v>
      </c>
    </row>
    <row r="551" spans="1:5" x14ac:dyDescent="0.25">
      <c r="A551" s="398" t="s">
        <v>11197</v>
      </c>
      <c r="B551" s="398" t="s">
        <v>11198</v>
      </c>
      <c r="C551" s="398" t="s">
        <v>11199</v>
      </c>
      <c r="D551" s="398" t="s">
        <v>6832</v>
      </c>
      <c r="E551" s="398" t="s">
        <v>6489</v>
      </c>
    </row>
    <row r="552" spans="1:5" x14ac:dyDescent="0.25">
      <c r="A552" s="398" t="s">
        <v>6837</v>
      </c>
      <c r="B552" s="398" t="s">
        <v>6830</v>
      </c>
      <c r="C552" s="398" t="s">
        <v>6831</v>
      </c>
      <c r="D552" s="398" t="s">
        <v>9791</v>
      </c>
      <c r="E552" s="398" t="s">
        <v>11204</v>
      </c>
    </row>
    <row r="553" spans="1:5" x14ac:dyDescent="0.25">
      <c r="A553" s="398" t="s">
        <v>11201</v>
      </c>
      <c r="B553" s="398" t="s">
        <v>11202</v>
      </c>
      <c r="C553" s="398" t="s">
        <v>11203</v>
      </c>
      <c r="D553" s="398" t="s">
        <v>9791</v>
      </c>
      <c r="E553" s="398" t="s">
        <v>11208</v>
      </c>
    </row>
    <row r="554" spans="1:5" x14ac:dyDescent="0.25">
      <c r="A554" s="398" t="s">
        <v>11205</v>
      </c>
      <c r="B554" s="398" t="s">
        <v>11206</v>
      </c>
      <c r="C554" s="398" t="s">
        <v>11207</v>
      </c>
      <c r="D554" s="398" t="s">
        <v>11069</v>
      </c>
      <c r="E554" s="398" t="s">
        <v>11212</v>
      </c>
    </row>
    <row r="555" spans="1:5" x14ac:dyDescent="0.25">
      <c r="A555" s="398" t="s">
        <v>11209</v>
      </c>
      <c r="B555" s="398" t="s">
        <v>11210</v>
      </c>
      <c r="C555" s="398" t="s">
        <v>11211</v>
      </c>
      <c r="D555" s="398" t="s">
        <v>9791</v>
      </c>
      <c r="E555" s="398" t="s">
        <v>11216</v>
      </c>
    </row>
    <row r="556" spans="1:5" x14ac:dyDescent="0.25">
      <c r="A556" s="398" t="s">
        <v>11213</v>
      </c>
      <c r="B556" s="398" t="s">
        <v>11214</v>
      </c>
      <c r="C556" s="398" t="s">
        <v>11215</v>
      </c>
      <c r="D556" s="398" t="s">
        <v>11069</v>
      </c>
      <c r="E556" s="398" t="s">
        <v>11220</v>
      </c>
    </row>
    <row r="557" spans="1:5" x14ac:dyDescent="0.25">
      <c r="A557" s="398" t="s">
        <v>11217</v>
      </c>
      <c r="B557" s="398" t="s">
        <v>11218</v>
      </c>
      <c r="C557" s="398" t="s">
        <v>11219</v>
      </c>
      <c r="D557" s="398" t="s">
        <v>9791</v>
      </c>
      <c r="E557" s="398" t="s">
        <v>11224</v>
      </c>
    </row>
    <row r="558" spans="1:5" x14ac:dyDescent="0.25">
      <c r="A558" s="398" t="s">
        <v>11221</v>
      </c>
      <c r="B558" s="398" t="s">
        <v>11222</v>
      </c>
      <c r="C558" s="398" t="s">
        <v>11223</v>
      </c>
      <c r="D558" s="398" t="s">
        <v>9791</v>
      </c>
      <c r="E558" s="398" t="s">
        <v>11228</v>
      </c>
    </row>
    <row r="559" spans="1:5" x14ac:dyDescent="0.25">
      <c r="A559" s="398" t="s">
        <v>11225</v>
      </c>
      <c r="B559" s="398" t="s">
        <v>11226</v>
      </c>
      <c r="C559" s="398" t="s">
        <v>11227</v>
      </c>
      <c r="D559" s="398" t="s">
        <v>9791</v>
      </c>
      <c r="E559" s="398" t="s">
        <v>11232</v>
      </c>
    </row>
    <row r="560" spans="1:5" x14ac:dyDescent="0.25">
      <c r="A560" s="398" t="s">
        <v>11229</v>
      </c>
      <c r="B560" s="398" t="s">
        <v>11230</v>
      </c>
      <c r="C560" s="398" t="s">
        <v>11231</v>
      </c>
      <c r="D560" s="398" t="s">
        <v>11069</v>
      </c>
      <c r="E560" s="398" t="s">
        <v>11236</v>
      </c>
    </row>
    <row r="561" spans="1:5" x14ac:dyDescent="0.25">
      <c r="A561" s="398" t="s">
        <v>11233</v>
      </c>
      <c r="B561" s="398" t="s">
        <v>11234</v>
      </c>
      <c r="C561" s="398" t="s">
        <v>11235</v>
      </c>
      <c r="D561" s="398" t="s">
        <v>9791</v>
      </c>
      <c r="E561" s="398" t="s">
        <v>11240</v>
      </c>
    </row>
    <row r="562" spans="1:5" x14ac:dyDescent="0.25">
      <c r="A562" s="398" t="s">
        <v>11237</v>
      </c>
      <c r="B562" s="398" t="s">
        <v>11238</v>
      </c>
      <c r="C562" s="398" t="s">
        <v>11239</v>
      </c>
      <c r="D562" s="398" t="s">
        <v>11069</v>
      </c>
      <c r="E562" s="398" t="s">
        <v>11244</v>
      </c>
    </row>
    <row r="563" spans="1:5" x14ac:dyDescent="0.25">
      <c r="A563" s="398" t="s">
        <v>11241</v>
      </c>
      <c r="B563" s="398" t="s">
        <v>11242</v>
      </c>
      <c r="C563" s="398" t="s">
        <v>11243</v>
      </c>
      <c r="D563" s="398" t="s">
        <v>9791</v>
      </c>
      <c r="E563" s="398" t="s">
        <v>11248</v>
      </c>
    </row>
    <row r="564" spans="1:5" x14ac:dyDescent="0.25">
      <c r="A564" s="398" t="s">
        <v>11245</v>
      </c>
      <c r="B564" s="398" t="s">
        <v>11246</v>
      </c>
      <c r="C564" s="398" t="s">
        <v>11247</v>
      </c>
      <c r="D564" s="398" t="s">
        <v>6682</v>
      </c>
      <c r="E564" s="398" t="s">
        <v>6841</v>
      </c>
    </row>
    <row r="565" spans="1:5" x14ac:dyDescent="0.25">
      <c r="A565" s="398" t="s">
        <v>6838</v>
      </c>
      <c r="B565" s="398" t="s">
        <v>6839</v>
      </c>
      <c r="C565" s="398" t="s">
        <v>6840</v>
      </c>
      <c r="D565" s="398" t="s">
        <v>10021</v>
      </c>
      <c r="E565" s="398" t="s">
        <v>11251</v>
      </c>
    </row>
    <row r="566" spans="1:5" x14ac:dyDescent="0.25">
      <c r="A566" s="398" t="s">
        <v>11249</v>
      </c>
      <c r="B566" s="398" t="s">
        <v>11250</v>
      </c>
      <c r="C566" s="398" t="s">
        <v>11195</v>
      </c>
      <c r="D566" s="398" t="s">
        <v>9791</v>
      </c>
      <c r="E566" s="398" t="s">
        <v>11255</v>
      </c>
    </row>
    <row r="567" spans="1:5" x14ac:dyDescent="0.25">
      <c r="A567" s="398" t="s">
        <v>11252</v>
      </c>
      <c r="B567" s="398" t="s">
        <v>11253</v>
      </c>
      <c r="C567" s="398" t="s">
        <v>11254</v>
      </c>
      <c r="D567" s="398" t="s">
        <v>11069</v>
      </c>
      <c r="E567" s="398" t="s">
        <v>11259</v>
      </c>
    </row>
    <row r="568" spans="1:5" x14ac:dyDescent="0.25">
      <c r="A568" s="398" t="s">
        <v>11256</v>
      </c>
      <c r="B568" s="398" t="s">
        <v>11257</v>
      </c>
      <c r="C568" s="398" t="s">
        <v>11258</v>
      </c>
      <c r="D568" s="398" t="s">
        <v>6827</v>
      </c>
      <c r="E568" s="398" t="s">
        <v>6845</v>
      </c>
    </row>
    <row r="569" spans="1:5" x14ac:dyDescent="0.25">
      <c r="A569" s="398" t="s">
        <v>6842</v>
      </c>
      <c r="B569" s="398" t="s">
        <v>6843</v>
      </c>
      <c r="C569" s="398" t="s">
        <v>6844</v>
      </c>
      <c r="D569" s="398" t="s">
        <v>11069</v>
      </c>
      <c r="E569" s="398" t="s">
        <v>11263</v>
      </c>
    </row>
    <row r="570" spans="1:5" x14ac:dyDescent="0.25">
      <c r="A570" s="398" t="s">
        <v>11260</v>
      </c>
      <c r="B570" s="398" t="s">
        <v>11261</v>
      </c>
      <c r="C570" s="398" t="s">
        <v>11262</v>
      </c>
      <c r="D570" s="398" t="s">
        <v>11069</v>
      </c>
      <c r="E570" s="398" t="s">
        <v>11266</v>
      </c>
    </row>
    <row r="571" spans="1:5" x14ac:dyDescent="0.25">
      <c r="A571" s="398" t="s">
        <v>11264</v>
      </c>
      <c r="B571" s="398" t="s">
        <v>11265</v>
      </c>
      <c r="C571" s="398" t="s">
        <v>11262</v>
      </c>
      <c r="D571" s="398" t="s">
        <v>9791</v>
      </c>
      <c r="E571" s="398" t="s">
        <v>11270</v>
      </c>
    </row>
    <row r="572" spans="1:5" x14ac:dyDescent="0.25">
      <c r="A572" s="398" t="s">
        <v>11267</v>
      </c>
      <c r="B572" s="398" t="s">
        <v>11268</v>
      </c>
      <c r="C572" s="398" t="s">
        <v>11269</v>
      </c>
      <c r="D572" s="398" t="s">
        <v>9872</v>
      </c>
      <c r="E572" s="398" t="s">
        <v>11274</v>
      </c>
    </row>
    <row r="573" spans="1:5" x14ac:dyDescent="0.25">
      <c r="A573" s="398" t="s">
        <v>11271</v>
      </c>
      <c r="B573" s="398" t="s">
        <v>11272</v>
      </c>
      <c r="C573" s="398" t="s">
        <v>11273</v>
      </c>
      <c r="D573" s="398"/>
      <c r="E573" s="398"/>
    </row>
    <row r="574" spans="1:5" x14ac:dyDescent="0.25">
      <c r="A574" s="398" t="s">
        <v>11275</v>
      </c>
      <c r="B574" s="398" t="s">
        <v>11276</v>
      </c>
      <c r="C574" s="398" t="s">
        <v>11277</v>
      </c>
      <c r="D574" s="398" t="s">
        <v>9872</v>
      </c>
      <c r="E574" s="398" t="s">
        <v>11281</v>
      </c>
    </row>
    <row r="575" spans="1:5" x14ac:dyDescent="0.25">
      <c r="A575" s="398" t="s">
        <v>11278</v>
      </c>
      <c r="B575" s="398" t="s">
        <v>11279</v>
      </c>
      <c r="C575" s="398" t="s">
        <v>11280</v>
      </c>
      <c r="D575" s="398" t="s">
        <v>9872</v>
      </c>
      <c r="E575" s="398" t="s">
        <v>11285</v>
      </c>
    </row>
    <row r="576" spans="1:5" x14ac:dyDescent="0.25">
      <c r="A576" s="398" t="s">
        <v>11282</v>
      </c>
      <c r="B576" s="398" t="s">
        <v>11283</v>
      </c>
      <c r="C576" s="398" t="s">
        <v>11284</v>
      </c>
      <c r="D576" s="398" t="s">
        <v>9872</v>
      </c>
      <c r="E576" s="398" t="s">
        <v>11289</v>
      </c>
    </row>
    <row r="577" spans="1:5" x14ac:dyDescent="0.25">
      <c r="A577" s="398" t="s">
        <v>11286</v>
      </c>
      <c r="B577" s="398" t="s">
        <v>11287</v>
      </c>
      <c r="C577" s="398" t="s">
        <v>11288</v>
      </c>
      <c r="D577" s="398" t="s">
        <v>9872</v>
      </c>
      <c r="E577" s="398" t="s">
        <v>11293</v>
      </c>
    </row>
    <row r="578" spans="1:5" x14ac:dyDescent="0.25">
      <c r="A578" s="398" t="s">
        <v>11290</v>
      </c>
      <c r="B578" s="398" t="s">
        <v>11291</v>
      </c>
      <c r="C578" s="398" t="s">
        <v>11292</v>
      </c>
      <c r="D578" s="398" t="s">
        <v>9872</v>
      </c>
      <c r="E578" s="398" t="s">
        <v>11297</v>
      </c>
    </row>
    <row r="579" spans="1:5" x14ac:dyDescent="0.25">
      <c r="A579" s="398" t="s">
        <v>11294</v>
      </c>
      <c r="B579" s="398" t="s">
        <v>11295</v>
      </c>
      <c r="C579" s="398" t="s">
        <v>11296</v>
      </c>
      <c r="D579" s="398" t="s">
        <v>9872</v>
      </c>
      <c r="E579" s="398" t="s">
        <v>11301</v>
      </c>
    </row>
    <row r="580" spans="1:5" x14ac:dyDescent="0.25">
      <c r="A580" s="398" t="s">
        <v>11298</v>
      </c>
      <c r="B580" s="398" t="s">
        <v>11299</v>
      </c>
      <c r="C580" s="398" t="s">
        <v>11300</v>
      </c>
      <c r="D580" s="398"/>
      <c r="E580" s="398" t="s">
        <v>11305</v>
      </c>
    </row>
    <row r="581" spans="1:5" x14ac:dyDescent="0.25">
      <c r="A581" s="398" t="s">
        <v>11302</v>
      </c>
      <c r="B581" s="398" t="s">
        <v>11303</v>
      </c>
      <c r="C581" s="398" t="s">
        <v>11304</v>
      </c>
      <c r="D581" s="398" t="s">
        <v>6514</v>
      </c>
      <c r="E581" s="398" t="s">
        <v>6849</v>
      </c>
    </row>
    <row r="582" spans="1:5" x14ac:dyDescent="0.25">
      <c r="A582" s="398" t="s">
        <v>6846</v>
      </c>
      <c r="B582" s="398" t="s">
        <v>6847</v>
      </c>
      <c r="C582" s="398" t="s">
        <v>6848</v>
      </c>
      <c r="D582" s="398" t="s">
        <v>9872</v>
      </c>
      <c r="E582" s="398" t="s">
        <v>11309</v>
      </c>
    </row>
    <row r="583" spans="1:5" x14ac:dyDescent="0.25">
      <c r="A583" s="398" t="s">
        <v>11306</v>
      </c>
      <c r="B583" s="398" t="s">
        <v>11307</v>
      </c>
      <c r="C583" s="398" t="s">
        <v>11308</v>
      </c>
      <c r="D583" s="398" t="s">
        <v>6514</v>
      </c>
      <c r="E583" s="398" t="s">
        <v>6853</v>
      </c>
    </row>
    <row r="584" spans="1:5" x14ac:dyDescent="0.25">
      <c r="A584" s="398" t="s">
        <v>6850</v>
      </c>
      <c r="B584" s="398" t="s">
        <v>6851</v>
      </c>
      <c r="C584" s="398" t="s">
        <v>6852</v>
      </c>
      <c r="D584" s="398" t="s">
        <v>6514</v>
      </c>
      <c r="E584" s="398" t="s">
        <v>6857</v>
      </c>
    </row>
    <row r="585" spans="1:5" x14ac:dyDescent="0.25">
      <c r="A585" s="398" t="s">
        <v>6854</v>
      </c>
      <c r="B585" s="398" t="s">
        <v>6855</v>
      </c>
      <c r="C585" s="398" t="s">
        <v>6856</v>
      </c>
      <c r="D585" s="398" t="s">
        <v>6861</v>
      </c>
      <c r="E585" s="398" t="s">
        <v>6489</v>
      </c>
    </row>
    <row r="586" spans="1:5" x14ac:dyDescent="0.25">
      <c r="A586" s="398" t="s">
        <v>6858</v>
      </c>
      <c r="B586" s="398" t="s">
        <v>6859</v>
      </c>
      <c r="C586" s="398" t="s">
        <v>6860</v>
      </c>
      <c r="D586" s="398" t="s">
        <v>6861</v>
      </c>
      <c r="E586" s="398" t="s">
        <v>6489</v>
      </c>
    </row>
    <row r="587" spans="1:5" x14ac:dyDescent="0.25">
      <c r="A587" s="398" t="s">
        <v>6862</v>
      </c>
      <c r="B587" s="398" t="s">
        <v>6863</v>
      </c>
      <c r="C587" s="398" t="s">
        <v>6864</v>
      </c>
      <c r="D587" s="398" t="s">
        <v>6861</v>
      </c>
      <c r="E587" s="398" t="s">
        <v>6489</v>
      </c>
    </row>
    <row r="588" spans="1:5" x14ac:dyDescent="0.25">
      <c r="A588" s="398" t="s">
        <v>6865</v>
      </c>
      <c r="B588" s="398" t="s">
        <v>6866</v>
      </c>
      <c r="C588" s="398" t="s">
        <v>6867</v>
      </c>
      <c r="D588" s="398" t="s">
        <v>6861</v>
      </c>
      <c r="E588" s="398" t="s">
        <v>6489</v>
      </c>
    </row>
    <row r="589" spans="1:5" x14ac:dyDescent="0.25">
      <c r="A589" s="398" t="s">
        <v>6868</v>
      </c>
      <c r="B589" s="398" t="s">
        <v>6869</v>
      </c>
      <c r="C589" s="398" t="s">
        <v>6870</v>
      </c>
      <c r="D589" s="398" t="s">
        <v>6861</v>
      </c>
      <c r="E589" s="398" t="s">
        <v>6489</v>
      </c>
    </row>
    <row r="590" spans="1:5" x14ac:dyDescent="0.25">
      <c r="A590" s="398" t="s">
        <v>6871</v>
      </c>
      <c r="B590" s="398" t="s">
        <v>6872</v>
      </c>
      <c r="C590" s="398" t="s">
        <v>6873</v>
      </c>
      <c r="D590" s="398" t="s">
        <v>6861</v>
      </c>
      <c r="E590" s="398" t="s">
        <v>6489</v>
      </c>
    </row>
    <row r="591" spans="1:5" x14ac:dyDescent="0.25">
      <c r="A591" s="398" t="s">
        <v>6874</v>
      </c>
      <c r="B591" s="398" t="s">
        <v>6875</v>
      </c>
      <c r="C591" s="398" t="s">
        <v>6876</v>
      </c>
      <c r="D591" s="398" t="s">
        <v>6861</v>
      </c>
      <c r="E591" s="398" t="s">
        <v>6489</v>
      </c>
    </row>
    <row r="592" spans="1:5" x14ac:dyDescent="0.25">
      <c r="A592" s="398" t="s">
        <v>6877</v>
      </c>
      <c r="B592" s="398" t="s">
        <v>6878</v>
      </c>
      <c r="C592" s="398" t="s">
        <v>6879</v>
      </c>
      <c r="D592" s="398" t="s">
        <v>6861</v>
      </c>
      <c r="E592" s="398" t="s">
        <v>6489</v>
      </c>
    </row>
    <row r="593" spans="1:5" x14ac:dyDescent="0.25">
      <c r="A593" s="398" t="s">
        <v>6880</v>
      </c>
      <c r="B593" s="398" t="s">
        <v>6881</v>
      </c>
      <c r="C593" s="398" t="s">
        <v>6882</v>
      </c>
      <c r="D593" s="398" t="s">
        <v>6861</v>
      </c>
      <c r="E593" s="398" t="s">
        <v>6489</v>
      </c>
    </row>
    <row r="594" spans="1:5" x14ac:dyDescent="0.25">
      <c r="A594" s="398" t="s">
        <v>6883</v>
      </c>
      <c r="B594" s="398" t="s">
        <v>6884</v>
      </c>
      <c r="C594" s="398" t="s">
        <v>6885</v>
      </c>
      <c r="D594" s="398" t="s">
        <v>6861</v>
      </c>
      <c r="E594" s="398" t="s">
        <v>6489</v>
      </c>
    </row>
    <row r="595" spans="1:5" x14ac:dyDescent="0.25">
      <c r="A595" s="398" t="s">
        <v>6886</v>
      </c>
      <c r="B595" s="398" t="s">
        <v>6887</v>
      </c>
      <c r="C595" s="398" t="s">
        <v>6888</v>
      </c>
      <c r="D595" s="398" t="s">
        <v>6861</v>
      </c>
      <c r="E595" s="398" t="s">
        <v>6489</v>
      </c>
    </row>
    <row r="596" spans="1:5" x14ac:dyDescent="0.25">
      <c r="A596" s="398" t="s">
        <v>6889</v>
      </c>
      <c r="B596" s="398" t="s">
        <v>6890</v>
      </c>
      <c r="C596" s="398" t="s">
        <v>6891</v>
      </c>
      <c r="D596" s="398" t="s">
        <v>6861</v>
      </c>
      <c r="E596" s="398" t="s">
        <v>6489</v>
      </c>
    </row>
    <row r="597" spans="1:5" x14ac:dyDescent="0.25">
      <c r="A597" s="398" t="s">
        <v>6892</v>
      </c>
      <c r="B597" s="398" t="s">
        <v>6893</v>
      </c>
      <c r="C597" s="398" t="s">
        <v>6894</v>
      </c>
      <c r="D597" s="398" t="s">
        <v>6861</v>
      </c>
      <c r="E597" s="398" t="s">
        <v>6489</v>
      </c>
    </row>
    <row r="598" spans="1:5" x14ac:dyDescent="0.25">
      <c r="A598" s="398" t="s">
        <v>6895</v>
      </c>
      <c r="B598" s="398" t="s">
        <v>6896</v>
      </c>
      <c r="C598" s="398" t="s">
        <v>6897</v>
      </c>
      <c r="D598" s="398" t="s">
        <v>6901</v>
      </c>
      <c r="E598" s="398" t="s">
        <v>6489</v>
      </c>
    </row>
    <row r="599" spans="1:5" x14ac:dyDescent="0.25">
      <c r="A599" s="398" t="s">
        <v>6898</v>
      </c>
      <c r="B599" s="398" t="s">
        <v>6899</v>
      </c>
      <c r="C599" s="398" t="s">
        <v>6900</v>
      </c>
      <c r="D599" s="398" t="s">
        <v>6861</v>
      </c>
      <c r="E599" s="398" t="s">
        <v>6489</v>
      </c>
    </row>
    <row r="600" spans="1:5" x14ac:dyDescent="0.25">
      <c r="A600" s="398" t="s">
        <v>6902</v>
      </c>
      <c r="B600" s="398" t="s">
        <v>6903</v>
      </c>
      <c r="C600" s="398" t="s">
        <v>6904</v>
      </c>
      <c r="D600" s="398" t="s">
        <v>6861</v>
      </c>
      <c r="E600" s="398" t="s">
        <v>6489</v>
      </c>
    </row>
    <row r="601" spans="1:5" x14ac:dyDescent="0.25">
      <c r="A601" s="398" t="s">
        <v>6905</v>
      </c>
      <c r="B601" s="398" t="s">
        <v>6906</v>
      </c>
      <c r="C601" s="398" t="s">
        <v>6907</v>
      </c>
      <c r="D601" s="398" t="s">
        <v>6911</v>
      </c>
      <c r="E601" s="398" t="s">
        <v>6912</v>
      </c>
    </row>
    <row r="602" spans="1:5" x14ac:dyDescent="0.25">
      <c r="A602" s="398" t="s">
        <v>6908</v>
      </c>
      <c r="B602" s="398" t="s">
        <v>6909</v>
      </c>
      <c r="C602" s="398" t="s">
        <v>6910</v>
      </c>
      <c r="D602" s="398" t="s">
        <v>6911</v>
      </c>
      <c r="E602" s="398"/>
    </row>
    <row r="603" spans="1:5" x14ac:dyDescent="0.25">
      <c r="A603" s="398" t="s">
        <v>6913</v>
      </c>
      <c r="B603" s="398" t="s">
        <v>6914</v>
      </c>
      <c r="C603" s="398" t="s">
        <v>6915</v>
      </c>
      <c r="D603" s="398" t="s">
        <v>6911</v>
      </c>
      <c r="E603" s="398"/>
    </row>
    <row r="604" spans="1:5" x14ac:dyDescent="0.25">
      <c r="A604" s="398" t="s">
        <v>6916</v>
      </c>
      <c r="B604" s="398" t="s">
        <v>6917</v>
      </c>
      <c r="C604" s="398" t="s">
        <v>6918</v>
      </c>
      <c r="D604" s="398" t="s">
        <v>9872</v>
      </c>
      <c r="E604" s="398" t="s">
        <v>11313</v>
      </c>
    </row>
    <row r="605" spans="1:5" x14ac:dyDescent="0.25">
      <c r="A605" s="398" t="s">
        <v>11310</v>
      </c>
      <c r="B605" s="398" t="s">
        <v>11311</v>
      </c>
      <c r="C605" s="398" t="s">
        <v>11312</v>
      </c>
      <c r="D605" s="398" t="s">
        <v>6921</v>
      </c>
      <c r="E605" s="398" t="s">
        <v>6489</v>
      </c>
    </row>
    <row r="606" spans="1:5" x14ac:dyDescent="0.25">
      <c r="A606" s="398" t="s">
        <v>6919</v>
      </c>
      <c r="B606" s="398" t="s">
        <v>6920</v>
      </c>
      <c r="C606" s="398" t="s">
        <v>6920</v>
      </c>
      <c r="D606" s="398" t="s">
        <v>11316</v>
      </c>
      <c r="E606" s="398" t="s">
        <v>6489</v>
      </c>
    </row>
    <row r="607" spans="1:5" x14ac:dyDescent="0.25">
      <c r="A607" s="398" t="s">
        <v>11314</v>
      </c>
      <c r="B607" s="398" t="s">
        <v>11315</v>
      </c>
      <c r="C607" s="398" t="s">
        <v>11315</v>
      </c>
      <c r="D607" s="398" t="s">
        <v>11316</v>
      </c>
      <c r="E607" s="398" t="s">
        <v>6489</v>
      </c>
    </row>
    <row r="608" spans="1:5" x14ac:dyDescent="0.25">
      <c r="A608" s="398" t="s">
        <v>11317</v>
      </c>
      <c r="B608" s="398" t="s">
        <v>11318</v>
      </c>
      <c r="C608" s="398" t="s">
        <v>11318</v>
      </c>
      <c r="D608" s="398" t="s">
        <v>11316</v>
      </c>
      <c r="E608" s="398" t="s">
        <v>6489</v>
      </c>
    </row>
    <row r="609" spans="1:5" x14ac:dyDescent="0.25">
      <c r="A609" s="398" t="s">
        <v>11319</v>
      </c>
      <c r="B609" s="398" t="s">
        <v>11320</v>
      </c>
      <c r="C609" s="398" t="s">
        <v>11320</v>
      </c>
      <c r="D609" s="398" t="s">
        <v>11316</v>
      </c>
      <c r="E609" s="398" t="s">
        <v>6489</v>
      </c>
    </row>
    <row r="610" spans="1:5" x14ac:dyDescent="0.25">
      <c r="A610" s="398" t="s">
        <v>11321</v>
      </c>
      <c r="B610" s="398" t="s">
        <v>11322</v>
      </c>
      <c r="C610" s="398" t="s">
        <v>11323</v>
      </c>
      <c r="D610" s="398" t="s">
        <v>11316</v>
      </c>
      <c r="E610" s="398" t="s">
        <v>6489</v>
      </c>
    </row>
    <row r="611" spans="1:5" x14ac:dyDescent="0.25">
      <c r="A611" s="398" t="s">
        <v>11324</v>
      </c>
      <c r="B611" s="398" t="s">
        <v>11325</v>
      </c>
      <c r="C611" s="398" t="s">
        <v>11325</v>
      </c>
      <c r="D611" s="398" t="s">
        <v>11316</v>
      </c>
      <c r="E611" s="398" t="s">
        <v>6489</v>
      </c>
    </row>
    <row r="612" spans="1:5" x14ac:dyDescent="0.25">
      <c r="A612" s="398" t="s">
        <v>11326</v>
      </c>
      <c r="B612" s="398" t="s">
        <v>11327</v>
      </c>
      <c r="C612" s="398" t="s">
        <v>11327</v>
      </c>
      <c r="D612" s="398" t="s">
        <v>6925</v>
      </c>
      <c r="E612" s="398" t="s">
        <v>6489</v>
      </c>
    </row>
    <row r="613" spans="1:5" x14ac:dyDescent="0.25">
      <c r="A613" s="398" t="s">
        <v>6922</v>
      </c>
      <c r="B613" s="398" t="s">
        <v>6923</v>
      </c>
      <c r="C613" s="398" t="s">
        <v>6924</v>
      </c>
      <c r="D613" s="398" t="s">
        <v>6925</v>
      </c>
      <c r="E613" s="398" t="s">
        <v>6489</v>
      </c>
    </row>
    <row r="614" spans="1:5" x14ac:dyDescent="0.25">
      <c r="A614" s="398" t="s">
        <v>6926</v>
      </c>
      <c r="B614" s="398" t="s">
        <v>6927</v>
      </c>
      <c r="C614" s="398" t="s">
        <v>6928</v>
      </c>
      <c r="D614" s="398" t="s">
        <v>6925</v>
      </c>
      <c r="E614" s="398" t="s">
        <v>6489</v>
      </c>
    </row>
    <row r="615" spans="1:5" x14ac:dyDescent="0.25">
      <c r="A615" s="398" t="s">
        <v>6929</v>
      </c>
      <c r="B615" s="398" t="s">
        <v>6930</v>
      </c>
      <c r="C615" s="398" t="s">
        <v>6931</v>
      </c>
      <c r="D615" s="398" t="s">
        <v>6925</v>
      </c>
      <c r="E615" s="398" t="s">
        <v>6489</v>
      </c>
    </row>
    <row r="616" spans="1:5" x14ac:dyDescent="0.25">
      <c r="A616" s="398" t="s">
        <v>6932</v>
      </c>
      <c r="B616" s="398" t="s">
        <v>6933</v>
      </c>
      <c r="C616" s="398" t="s">
        <v>6934</v>
      </c>
      <c r="D616" s="398" t="s">
        <v>6925</v>
      </c>
      <c r="E616" s="398" t="s">
        <v>6489</v>
      </c>
    </row>
    <row r="617" spans="1:5" x14ac:dyDescent="0.25">
      <c r="A617" s="398" t="s">
        <v>6935</v>
      </c>
      <c r="B617" s="398" t="s">
        <v>6936</v>
      </c>
      <c r="C617" s="398" t="s">
        <v>6937</v>
      </c>
      <c r="D617" s="398" t="s">
        <v>11316</v>
      </c>
      <c r="E617" s="398" t="s">
        <v>6489</v>
      </c>
    </row>
    <row r="618" spans="1:5" x14ac:dyDescent="0.25">
      <c r="A618" s="398" t="s">
        <v>11328</v>
      </c>
      <c r="B618" s="398" t="s">
        <v>11329</v>
      </c>
      <c r="C618" s="398" t="s">
        <v>11330</v>
      </c>
      <c r="D618" s="398" t="s">
        <v>11316</v>
      </c>
      <c r="E618" s="398" t="s">
        <v>6489</v>
      </c>
    </row>
    <row r="619" spans="1:5" x14ac:dyDescent="0.25">
      <c r="A619" s="398" t="s">
        <v>11331</v>
      </c>
      <c r="B619" s="398" t="s">
        <v>11332</v>
      </c>
      <c r="C619" s="398" t="s">
        <v>11333</v>
      </c>
      <c r="D619" s="398" t="s">
        <v>11316</v>
      </c>
      <c r="E619" s="398" t="s">
        <v>6489</v>
      </c>
    </row>
    <row r="620" spans="1:5" x14ac:dyDescent="0.25">
      <c r="A620" s="398" t="s">
        <v>11334</v>
      </c>
      <c r="B620" s="398" t="s">
        <v>11335</v>
      </c>
      <c r="C620" s="398" t="s">
        <v>11335</v>
      </c>
      <c r="D620" s="398" t="s">
        <v>11316</v>
      </c>
      <c r="E620" s="398" t="s">
        <v>6489</v>
      </c>
    </row>
    <row r="621" spans="1:5" x14ac:dyDescent="0.25">
      <c r="A621" s="398" t="s">
        <v>11336</v>
      </c>
      <c r="B621" s="398" t="s">
        <v>11337</v>
      </c>
      <c r="C621" s="398" t="s">
        <v>11337</v>
      </c>
      <c r="D621" s="398" t="s">
        <v>11316</v>
      </c>
      <c r="E621" s="398" t="s">
        <v>6489</v>
      </c>
    </row>
    <row r="622" spans="1:5" x14ac:dyDescent="0.25">
      <c r="A622" s="398" t="s">
        <v>11338</v>
      </c>
      <c r="B622" s="398" t="s">
        <v>11339</v>
      </c>
      <c r="C622" s="398" t="s">
        <v>11340</v>
      </c>
      <c r="D622" s="398" t="s">
        <v>11316</v>
      </c>
      <c r="E622" s="398" t="s">
        <v>6489</v>
      </c>
    </row>
    <row r="623" spans="1:5" x14ac:dyDescent="0.25">
      <c r="A623" s="398" t="s">
        <v>11341</v>
      </c>
      <c r="B623" s="398" t="s">
        <v>11342</v>
      </c>
      <c r="C623" s="398" t="s">
        <v>11342</v>
      </c>
      <c r="D623" s="398" t="s">
        <v>11316</v>
      </c>
      <c r="E623" s="398" t="s">
        <v>6489</v>
      </c>
    </row>
    <row r="624" spans="1:5" x14ac:dyDescent="0.25">
      <c r="A624" s="398" t="s">
        <v>11343</v>
      </c>
      <c r="B624" s="398" t="s">
        <v>11344</v>
      </c>
      <c r="C624" s="398" t="s">
        <v>11344</v>
      </c>
      <c r="D624" s="398" t="s">
        <v>11316</v>
      </c>
      <c r="E624" s="398" t="s">
        <v>6489</v>
      </c>
    </row>
    <row r="625" spans="1:5" x14ac:dyDescent="0.25">
      <c r="A625" s="398" t="s">
        <v>11345</v>
      </c>
      <c r="B625" s="398" t="s">
        <v>11346</v>
      </c>
      <c r="C625" s="398" t="s">
        <v>11346</v>
      </c>
      <c r="D625" s="398" t="s">
        <v>11316</v>
      </c>
      <c r="E625" s="398" t="s">
        <v>6489</v>
      </c>
    </row>
    <row r="626" spans="1:5" x14ac:dyDescent="0.25">
      <c r="A626" s="398" t="s">
        <v>11347</v>
      </c>
      <c r="B626" s="398" t="s">
        <v>11348</v>
      </c>
      <c r="C626" s="398" t="s">
        <v>11348</v>
      </c>
      <c r="D626" s="398" t="s">
        <v>11352</v>
      </c>
      <c r="E626" s="398" t="s">
        <v>6489</v>
      </c>
    </row>
    <row r="627" spans="1:5" x14ac:dyDescent="0.25">
      <c r="A627" s="398" t="s">
        <v>11349</v>
      </c>
      <c r="B627" s="398" t="s">
        <v>11350</v>
      </c>
      <c r="C627" s="398" t="s">
        <v>11351</v>
      </c>
      <c r="D627" s="398" t="s">
        <v>11352</v>
      </c>
      <c r="E627" s="398" t="s">
        <v>6489</v>
      </c>
    </row>
    <row r="628" spans="1:5" x14ac:dyDescent="0.25">
      <c r="A628" s="398" t="s">
        <v>11353</v>
      </c>
      <c r="B628" s="398" t="s">
        <v>11354</v>
      </c>
      <c r="C628" s="398" t="s">
        <v>11355</v>
      </c>
      <c r="D628" s="398" t="s">
        <v>11352</v>
      </c>
      <c r="E628" s="398" t="s">
        <v>6489</v>
      </c>
    </row>
    <row r="629" spans="1:5" x14ac:dyDescent="0.25">
      <c r="A629" s="398" t="s">
        <v>11356</v>
      </c>
      <c r="B629" s="398" t="s">
        <v>11357</v>
      </c>
      <c r="C629" s="398" t="s">
        <v>11358</v>
      </c>
      <c r="D629" s="398" t="s">
        <v>11352</v>
      </c>
      <c r="E629" s="398" t="s">
        <v>6489</v>
      </c>
    </row>
    <row r="630" spans="1:5" x14ac:dyDescent="0.25">
      <c r="A630" s="398" t="s">
        <v>11359</v>
      </c>
      <c r="B630" s="398" t="s">
        <v>11360</v>
      </c>
      <c r="C630" s="398" t="s">
        <v>11361</v>
      </c>
      <c r="D630" s="398" t="s">
        <v>11352</v>
      </c>
      <c r="E630" s="398" t="s">
        <v>6489</v>
      </c>
    </row>
    <row r="631" spans="1:5" x14ac:dyDescent="0.25">
      <c r="A631" s="398" t="s">
        <v>11362</v>
      </c>
      <c r="B631" s="398" t="s">
        <v>11363</v>
      </c>
      <c r="C631" s="398" t="s">
        <v>11364</v>
      </c>
      <c r="D631" s="398" t="s">
        <v>11352</v>
      </c>
      <c r="E631" s="398" t="s">
        <v>6489</v>
      </c>
    </row>
    <row r="632" spans="1:5" x14ac:dyDescent="0.25">
      <c r="A632" s="398" t="s">
        <v>11365</v>
      </c>
      <c r="B632" s="398" t="s">
        <v>11366</v>
      </c>
      <c r="C632" s="398" t="s">
        <v>11367</v>
      </c>
      <c r="D632" s="398" t="s">
        <v>11352</v>
      </c>
      <c r="E632" s="398" t="s">
        <v>6489</v>
      </c>
    </row>
    <row r="633" spans="1:5" x14ac:dyDescent="0.25">
      <c r="A633" s="398" t="s">
        <v>11368</v>
      </c>
      <c r="B633" s="398" t="s">
        <v>11369</v>
      </c>
      <c r="C633" s="398" t="s">
        <v>11370</v>
      </c>
      <c r="D633" s="398" t="s">
        <v>11352</v>
      </c>
      <c r="E633" s="398" t="s">
        <v>6489</v>
      </c>
    </row>
    <row r="634" spans="1:5" x14ac:dyDescent="0.25">
      <c r="A634" s="398" t="s">
        <v>11371</v>
      </c>
      <c r="B634" s="398" t="s">
        <v>11372</v>
      </c>
      <c r="C634" s="398" t="s">
        <v>11373</v>
      </c>
      <c r="D634" s="398" t="s">
        <v>11352</v>
      </c>
      <c r="E634" s="398" t="s">
        <v>6489</v>
      </c>
    </row>
    <row r="635" spans="1:5" x14ac:dyDescent="0.25">
      <c r="A635" s="398" t="s">
        <v>11374</v>
      </c>
      <c r="B635" s="398" t="s">
        <v>11375</v>
      </c>
      <c r="C635" s="398" t="s">
        <v>11376</v>
      </c>
      <c r="D635" s="398" t="s">
        <v>11352</v>
      </c>
      <c r="E635" s="398" t="s">
        <v>6489</v>
      </c>
    </row>
    <row r="636" spans="1:5" x14ac:dyDescent="0.25">
      <c r="A636" s="398" t="s">
        <v>11377</v>
      </c>
      <c r="B636" s="398" t="s">
        <v>11378</v>
      </c>
      <c r="C636" s="398" t="s">
        <v>11379</v>
      </c>
      <c r="D636" s="398" t="s">
        <v>11316</v>
      </c>
      <c r="E636" s="398" t="s">
        <v>6489</v>
      </c>
    </row>
    <row r="637" spans="1:5" x14ac:dyDescent="0.25">
      <c r="A637" s="398" t="s">
        <v>11380</v>
      </c>
      <c r="B637" s="398" t="s">
        <v>11381</v>
      </c>
      <c r="C637" s="398" t="s">
        <v>11382</v>
      </c>
      <c r="D637" s="398" t="s">
        <v>11316</v>
      </c>
      <c r="E637" s="398" t="s">
        <v>6489</v>
      </c>
    </row>
    <row r="638" spans="1:5" x14ac:dyDescent="0.25">
      <c r="A638" s="398" t="s">
        <v>11383</v>
      </c>
      <c r="B638" s="398" t="s">
        <v>11384</v>
      </c>
      <c r="C638" s="398" t="s">
        <v>11384</v>
      </c>
      <c r="D638" s="398" t="s">
        <v>11316</v>
      </c>
      <c r="E638" s="398" t="s">
        <v>6489</v>
      </c>
    </row>
    <row r="639" spans="1:5" x14ac:dyDescent="0.25">
      <c r="A639" s="398" t="s">
        <v>11385</v>
      </c>
      <c r="B639" s="398" t="s">
        <v>11386</v>
      </c>
      <c r="C639" s="398" t="s">
        <v>11387</v>
      </c>
      <c r="D639" s="398" t="s">
        <v>11316</v>
      </c>
      <c r="E639" s="398" t="s">
        <v>6489</v>
      </c>
    </row>
    <row r="640" spans="1:5" x14ac:dyDescent="0.25">
      <c r="A640" s="398" t="s">
        <v>11388</v>
      </c>
      <c r="B640" s="398" t="s">
        <v>11389</v>
      </c>
      <c r="C640" s="398" t="s">
        <v>11390</v>
      </c>
      <c r="D640" s="398" t="s">
        <v>11316</v>
      </c>
      <c r="E640" s="398" t="s">
        <v>6489</v>
      </c>
    </row>
    <row r="641" spans="1:5" x14ac:dyDescent="0.25">
      <c r="A641" s="398" t="s">
        <v>11391</v>
      </c>
      <c r="B641" s="398" t="s">
        <v>11392</v>
      </c>
      <c r="C641" s="398" t="s">
        <v>11393</v>
      </c>
      <c r="D641" s="398" t="s">
        <v>11316</v>
      </c>
      <c r="E641" s="398" t="s">
        <v>6489</v>
      </c>
    </row>
    <row r="642" spans="1:5" x14ac:dyDescent="0.25">
      <c r="A642" s="398" t="s">
        <v>11394</v>
      </c>
      <c r="B642" s="398" t="s">
        <v>11395</v>
      </c>
      <c r="C642" s="398" t="s">
        <v>11396</v>
      </c>
      <c r="D642" s="398" t="s">
        <v>11316</v>
      </c>
      <c r="E642" s="398" t="s">
        <v>6489</v>
      </c>
    </row>
    <row r="643" spans="1:5" x14ac:dyDescent="0.25">
      <c r="A643" s="398" t="s">
        <v>11397</v>
      </c>
      <c r="B643" s="398" t="s">
        <v>11398</v>
      </c>
      <c r="C643" s="398" t="s">
        <v>11398</v>
      </c>
      <c r="D643" s="398" t="s">
        <v>11316</v>
      </c>
      <c r="E643" s="398" t="s">
        <v>6489</v>
      </c>
    </row>
    <row r="644" spans="1:5" x14ac:dyDescent="0.25">
      <c r="A644" s="398" t="s">
        <v>11399</v>
      </c>
      <c r="B644" s="398" t="s">
        <v>11400</v>
      </c>
      <c r="C644" s="398" t="s">
        <v>11400</v>
      </c>
      <c r="D644" s="398" t="s">
        <v>11316</v>
      </c>
      <c r="E644" s="398" t="s">
        <v>6489</v>
      </c>
    </row>
    <row r="645" spans="1:5" x14ac:dyDescent="0.25">
      <c r="A645" s="398" t="s">
        <v>11401</v>
      </c>
      <c r="B645" s="398" t="s">
        <v>11402</v>
      </c>
      <c r="C645" s="398" t="s">
        <v>11402</v>
      </c>
      <c r="D645" s="398" t="s">
        <v>11316</v>
      </c>
      <c r="E645" s="398" t="s">
        <v>6489</v>
      </c>
    </row>
    <row r="646" spans="1:5" x14ac:dyDescent="0.25">
      <c r="A646" s="398" t="s">
        <v>11403</v>
      </c>
      <c r="B646" s="398" t="s">
        <v>11404</v>
      </c>
      <c r="C646" s="398" t="s">
        <v>11404</v>
      </c>
      <c r="D646" s="398" t="s">
        <v>11316</v>
      </c>
      <c r="E646" s="398" t="s">
        <v>6489</v>
      </c>
    </row>
    <row r="647" spans="1:5" x14ac:dyDescent="0.25">
      <c r="A647" s="398" t="s">
        <v>11405</v>
      </c>
      <c r="B647" s="398" t="s">
        <v>11406</v>
      </c>
      <c r="C647" s="398" t="s">
        <v>11407</v>
      </c>
      <c r="D647" s="398" t="s">
        <v>11316</v>
      </c>
      <c r="E647" s="398" t="s">
        <v>6489</v>
      </c>
    </row>
    <row r="648" spans="1:5" x14ac:dyDescent="0.25">
      <c r="A648" s="398" t="s">
        <v>11408</v>
      </c>
      <c r="B648" s="398" t="s">
        <v>11409</v>
      </c>
      <c r="C648" s="398" t="s">
        <v>11409</v>
      </c>
      <c r="D648" s="398" t="s">
        <v>11316</v>
      </c>
      <c r="E648" s="398" t="s">
        <v>6489</v>
      </c>
    </row>
    <row r="649" spans="1:5" x14ac:dyDescent="0.25">
      <c r="A649" s="398" t="s">
        <v>11410</v>
      </c>
      <c r="B649" s="398" t="s">
        <v>11411</v>
      </c>
      <c r="C649" s="398" t="s">
        <v>11411</v>
      </c>
      <c r="D649" s="398" t="s">
        <v>11316</v>
      </c>
      <c r="E649" s="398" t="s">
        <v>6489</v>
      </c>
    </row>
    <row r="650" spans="1:5" x14ac:dyDescent="0.25">
      <c r="A650" s="398" t="s">
        <v>11412</v>
      </c>
      <c r="B650" s="398" t="s">
        <v>11413</v>
      </c>
      <c r="C650" s="398" t="s">
        <v>11413</v>
      </c>
      <c r="D650" s="398" t="s">
        <v>11316</v>
      </c>
      <c r="E650" s="398" t="s">
        <v>6489</v>
      </c>
    </row>
    <row r="651" spans="1:5" x14ac:dyDescent="0.25">
      <c r="A651" s="398" t="s">
        <v>11414</v>
      </c>
      <c r="B651" s="398" t="s">
        <v>11415</v>
      </c>
      <c r="C651" s="398" t="s">
        <v>11415</v>
      </c>
      <c r="D651" s="398" t="s">
        <v>11316</v>
      </c>
      <c r="E651" s="398" t="s">
        <v>6489</v>
      </c>
    </row>
    <row r="652" spans="1:5" x14ac:dyDescent="0.25">
      <c r="A652" s="398" t="s">
        <v>11416</v>
      </c>
      <c r="B652" s="398" t="s">
        <v>11417</v>
      </c>
      <c r="C652" s="398" t="s">
        <v>11417</v>
      </c>
      <c r="D652" s="398" t="s">
        <v>11316</v>
      </c>
      <c r="E652" s="398" t="s">
        <v>6489</v>
      </c>
    </row>
    <row r="653" spans="1:5" x14ac:dyDescent="0.25">
      <c r="A653" s="398" t="s">
        <v>11418</v>
      </c>
      <c r="B653" s="398" t="s">
        <v>11419</v>
      </c>
      <c r="C653" s="398" t="s">
        <v>11419</v>
      </c>
      <c r="D653" s="398" t="s">
        <v>6925</v>
      </c>
      <c r="E653" s="398" t="s">
        <v>6941</v>
      </c>
    </row>
    <row r="654" spans="1:5" x14ac:dyDescent="0.25">
      <c r="A654" s="398" t="s">
        <v>6938</v>
      </c>
      <c r="B654" s="398" t="s">
        <v>6939</v>
      </c>
      <c r="C654" s="398" t="s">
        <v>6940</v>
      </c>
      <c r="D654" s="398" t="s">
        <v>6945</v>
      </c>
      <c r="E654" s="398"/>
    </row>
    <row r="655" spans="1:5" x14ac:dyDescent="0.25">
      <c r="A655" s="398" t="s">
        <v>6942</v>
      </c>
      <c r="B655" s="398" t="s">
        <v>6943</v>
      </c>
      <c r="C655" s="398" t="s">
        <v>6944</v>
      </c>
      <c r="D655" s="398" t="s">
        <v>9872</v>
      </c>
      <c r="E655" s="398" t="s">
        <v>11423</v>
      </c>
    </row>
    <row r="656" spans="1:5" x14ac:dyDescent="0.25">
      <c r="A656" s="398" t="s">
        <v>11420</v>
      </c>
      <c r="B656" s="398" t="s">
        <v>11421</v>
      </c>
      <c r="C656" s="398" t="s">
        <v>11422</v>
      </c>
      <c r="D656" s="398" t="s">
        <v>9872</v>
      </c>
      <c r="E656" s="398" t="s">
        <v>11427</v>
      </c>
    </row>
    <row r="657" spans="1:5" x14ac:dyDescent="0.25">
      <c r="A657" s="398" t="s">
        <v>11424</v>
      </c>
      <c r="B657" s="398" t="s">
        <v>11425</v>
      </c>
      <c r="C657" s="398" t="s">
        <v>11426</v>
      </c>
      <c r="D657" s="398" t="s">
        <v>9872</v>
      </c>
      <c r="E657" s="398" t="s">
        <v>11431</v>
      </c>
    </row>
    <row r="658" spans="1:5" x14ac:dyDescent="0.25">
      <c r="A658" s="398" t="s">
        <v>11428</v>
      </c>
      <c r="B658" s="398" t="s">
        <v>11429</v>
      </c>
      <c r="C658" s="398" t="s">
        <v>11430</v>
      </c>
      <c r="D658" s="398" t="s">
        <v>11435</v>
      </c>
      <c r="E658" s="398" t="s">
        <v>11436</v>
      </c>
    </row>
    <row r="659" spans="1:5" x14ac:dyDescent="0.25">
      <c r="A659" s="398" t="s">
        <v>11432</v>
      </c>
      <c r="B659" s="398" t="s">
        <v>11433</v>
      </c>
      <c r="C659" s="398" t="s">
        <v>11434</v>
      </c>
      <c r="D659" s="398" t="s">
        <v>9872</v>
      </c>
      <c r="E659" s="398" t="s">
        <v>11440</v>
      </c>
    </row>
    <row r="660" spans="1:5" x14ac:dyDescent="0.25">
      <c r="A660" s="398" t="s">
        <v>11437</v>
      </c>
      <c r="B660" s="398" t="s">
        <v>11438</v>
      </c>
      <c r="C660" s="398" t="s">
        <v>11439</v>
      </c>
      <c r="D660" s="398" t="s">
        <v>9872</v>
      </c>
      <c r="E660" s="398" t="s">
        <v>6489</v>
      </c>
    </row>
    <row r="661" spans="1:5" x14ac:dyDescent="0.25">
      <c r="A661" s="398" t="s">
        <v>11441</v>
      </c>
      <c r="B661" s="398" t="s">
        <v>11441</v>
      </c>
      <c r="C661" s="398" t="s">
        <v>11442</v>
      </c>
      <c r="D661" s="398" t="s">
        <v>9872</v>
      </c>
      <c r="E661" s="398" t="s">
        <v>11446</v>
      </c>
    </row>
    <row r="662" spans="1:5" x14ac:dyDescent="0.25">
      <c r="A662" s="398" t="s">
        <v>11443</v>
      </c>
      <c r="B662" s="398" t="s">
        <v>11444</v>
      </c>
      <c r="C662" s="398" t="s">
        <v>11445</v>
      </c>
      <c r="D662" s="398" t="s">
        <v>9872</v>
      </c>
      <c r="E662" s="398" t="s">
        <v>6489</v>
      </c>
    </row>
    <row r="663" spans="1:5" x14ac:dyDescent="0.25">
      <c r="A663" s="398" t="s">
        <v>11447</v>
      </c>
      <c r="B663" s="398" t="s">
        <v>11448</v>
      </c>
      <c r="C663" s="398" t="s">
        <v>11449</v>
      </c>
      <c r="D663" s="398" t="s">
        <v>9872</v>
      </c>
      <c r="E663" s="398" t="s">
        <v>6489</v>
      </c>
    </row>
    <row r="664" spans="1:5" x14ac:dyDescent="0.25">
      <c r="A664" s="398" t="s">
        <v>11450</v>
      </c>
      <c r="B664" s="398" t="s">
        <v>11451</v>
      </c>
      <c r="C664" s="398" t="s">
        <v>11452</v>
      </c>
      <c r="D664" s="398" t="s">
        <v>9872</v>
      </c>
      <c r="E664" s="398" t="s">
        <v>6489</v>
      </c>
    </row>
    <row r="665" spans="1:5" x14ac:dyDescent="0.25">
      <c r="A665" s="398" t="s">
        <v>11453</v>
      </c>
      <c r="B665" s="398" t="s">
        <v>11454</v>
      </c>
      <c r="C665" s="398" t="s">
        <v>11455</v>
      </c>
      <c r="D665" s="398" t="s">
        <v>9872</v>
      </c>
      <c r="E665" s="398" t="s">
        <v>6489</v>
      </c>
    </row>
    <row r="666" spans="1:5" x14ac:dyDescent="0.25">
      <c r="A666" s="398" t="s">
        <v>11456</v>
      </c>
      <c r="B666" s="398" t="s">
        <v>11457</v>
      </c>
      <c r="C666" s="398" t="s">
        <v>11458</v>
      </c>
      <c r="D666" s="398" t="s">
        <v>9872</v>
      </c>
      <c r="E666" s="398" t="s">
        <v>6489</v>
      </c>
    </row>
    <row r="667" spans="1:5" x14ac:dyDescent="0.25">
      <c r="A667" s="398" t="s">
        <v>11459</v>
      </c>
      <c r="B667" s="398" t="s">
        <v>11460</v>
      </c>
      <c r="C667" s="398" t="s">
        <v>11461</v>
      </c>
      <c r="D667" s="398" t="s">
        <v>11465</v>
      </c>
      <c r="E667" s="398" t="s">
        <v>11466</v>
      </c>
    </row>
    <row r="668" spans="1:5" x14ac:dyDescent="0.25">
      <c r="A668" s="398" t="s">
        <v>11462</v>
      </c>
      <c r="B668" s="398" t="s">
        <v>11463</v>
      </c>
      <c r="C668" s="398" t="s">
        <v>11464</v>
      </c>
      <c r="D668" s="398" t="s">
        <v>11465</v>
      </c>
      <c r="E668" s="398" t="s">
        <v>6489</v>
      </c>
    </row>
    <row r="669" spans="1:5" x14ac:dyDescent="0.25">
      <c r="A669" s="398" t="s">
        <v>11467</v>
      </c>
      <c r="B669" s="398" t="s">
        <v>11468</v>
      </c>
      <c r="C669" s="398" t="s">
        <v>11469</v>
      </c>
      <c r="D669" s="398" t="s">
        <v>6514</v>
      </c>
      <c r="E669" s="398" t="s">
        <v>6949</v>
      </c>
    </row>
    <row r="670" spans="1:5" x14ac:dyDescent="0.25">
      <c r="A670" s="398" t="s">
        <v>6946</v>
      </c>
      <c r="B670" s="398" t="s">
        <v>6947</v>
      </c>
      <c r="C670" s="398" t="s">
        <v>6948</v>
      </c>
      <c r="D670" s="398" t="s">
        <v>9891</v>
      </c>
      <c r="E670" s="398" t="s">
        <v>11473</v>
      </c>
    </row>
    <row r="671" spans="1:5" x14ac:dyDescent="0.25">
      <c r="A671" s="398" t="s">
        <v>11470</v>
      </c>
      <c r="B671" s="398" t="s">
        <v>11471</v>
      </c>
      <c r="C671" s="398" t="s">
        <v>11472</v>
      </c>
      <c r="D671" s="398" t="s">
        <v>9872</v>
      </c>
      <c r="E671" s="398" t="s">
        <v>11477</v>
      </c>
    </row>
    <row r="672" spans="1:5" x14ac:dyDescent="0.25">
      <c r="A672" s="398" t="s">
        <v>11474</v>
      </c>
      <c r="B672" s="398" t="s">
        <v>11475</v>
      </c>
      <c r="C672" s="398" t="s">
        <v>11476</v>
      </c>
      <c r="D672" s="398"/>
      <c r="E672" s="398" t="s">
        <v>11481</v>
      </c>
    </row>
    <row r="673" spans="1:5" x14ac:dyDescent="0.25">
      <c r="A673" s="398" t="s">
        <v>11478</v>
      </c>
      <c r="B673" s="398" t="s">
        <v>11479</v>
      </c>
      <c r="C673" s="398" t="s">
        <v>11480</v>
      </c>
      <c r="D673" s="398" t="s">
        <v>9872</v>
      </c>
      <c r="E673" s="398" t="s">
        <v>11485</v>
      </c>
    </row>
    <row r="674" spans="1:5" x14ac:dyDescent="0.25">
      <c r="A674" s="398" t="s">
        <v>11482</v>
      </c>
      <c r="B674" s="398" t="s">
        <v>11483</v>
      </c>
      <c r="C674" s="398" t="s">
        <v>11484</v>
      </c>
      <c r="D674" s="398"/>
      <c r="E674" s="398"/>
    </row>
    <row r="675" spans="1:5" x14ac:dyDescent="0.25">
      <c r="A675" s="398" t="s">
        <v>11486</v>
      </c>
      <c r="B675" s="398" t="s">
        <v>11487</v>
      </c>
      <c r="C675" s="398" t="s">
        <v>11488</v>
      </c>
      <c r="D675" s="398" t="s">
        <v>9872</v>
      </c>
      <c r="E675" s="398" t="s">
        <v>11492</v>
      </c>
    </row>
    <row r="676" spans="1:5" x14ac:dyDescent="0.25">
      <c r="A676" s="398" t="s">
        <v>11489</v>
      </c>
      <c r="B676" s="398" t="s">
        <v>11490</v>
      </c>
      <c r="C676" s="398" t="s">
        <v>11491</v>
      </c>
      <c r="D676" s="398" t="s">
        <v>9872</v>
      </c>
      <c r="E676" s="398" t="s">
        <v>6489</v>
      </c>
    </row>
    <row r="677" spans="1:5" x14ac:dyDescent="0.25">
      <c r="A677" s="398" t="s">
        <v>11493</v>
      </c>
      <c r="B677" s="398" t="s">
        <v>11494</v>
      </c>
      <c r="C677" s="398" t="s">
        <v>11495</v>
      </c>
      <c r="D677" s="398" t="s">
        <v>9872</v>
      </c>
      <c r="E677" s="398" t="s">
        <v>6489</v>
      </c>
    </row>
    <row r="678" spans="1:5" x14ac:dyDescent="0.25">
      <c r="A678" s="398" t="s">
        <v>11496</v>
      </c>
      <c r="B678" s="398" t="s">
        <v>11497</v>
      </c>
      <c r="C678" s="398" t="s">
        <v>11498</v>
      </c>
      <c r="D678" s="398" t="s">
        <v>11502</v>
      </c>
      <c r="E678" s="398" t="s">
        <v>6489</v>
      </c>
    </row>
    <row r="679" spans="1:5" x14ac:dyDescent="0.25">
      <c r="A679" s="398" t="s">
        <v>11499</v>
      </c>
      <c r="B679" s="398" t="s">
        <v>11500</v>
      </c>
      <c r="C679" s="398" t="s">
        <v>11501</v>
      </c>
      <c r="D679" s="398" t="s">
        <v>11502</v>
      </c>
      <c r="E679" s="398" t="s">
        <v>6489</v>
      </c>
    </row>
    <row r="680" spans="1:5" x14ac:dyDescent="0.25">
      <c r="A680" s="398" t="s">
        <v>11503</v>
      </c>
      <c r="B680" s="398" t="s">
        <v>11504</v>
      </c>
      <c r="C680" s="398" t="s">
        <v>11505</v>
      </c>
      <c r="D680" s="398" t="s">
        <v>11502</v>
      </c>
      <c r="E680" s="398" t="s">
        <v>6489</v>
      </c>
    </row>
    <row r="681" spans="1:5" x14ac:dyDescent="0.25">
      <c r="A681" s="398" t="s">
        <v>11506</v>
      </c>
      <c r="B681" s="398" t="s">
        <v>11507</v>
      </c>
      <c r="C681" s="398" t="s">
        <v>11508</v>
      </c>
      <c r="D681" s="398" t="s">
        <v>11502</v>
      </c>
      <c r="E681" s="398" t="s">
        <v>6489</v>
      </c>
    </row>
    <row r="682" spans="1:5" x14ac:dyDescent="0.25">
      <c r="A682" s="398" t="s">
        <v>11509</v>
      </c>
      <c r="B682" s="398" t="s">
        <v>11510</v>
      </c>
      <c r="C682" s="398" t="s">
        <v>11511</v>
      </c>
      <c r="D682" s="398" t="s">
        <v>11502</v>
      </c>
      <c r="E682" s="398" t="s">
        <v>6489</v>
      </c>
    </row>
    <row r="683" spans="1:5" x14ac:dyDescent="0.25">
      <c r="A683" s="398" t="s">
        <v>11512</v>
      </c>
      <c r="B683" s="398" t="s">
        <v>11513</v>
      </c>
      <c r="C683" s="398" t="s">
        <v>11514</v>
      </c>
      <c r="D683" s="398" t="s">
        <v>11502</v>
      </c>
      <c r="E683" s="398" t="s">
        <v>6489</v>
      </c>
    </row>
    <row r="684" spans="1:5" x14ac:dyDescent="0.25">
      <c r="A684" s="398" t="s">
        <v>11515</v>
      </c>
      <c r="B684" s="398" t="s">
        <v>11516</v>
      </c>
      <c r="C684" s="398" t="s">
        <v>11517</v>
      </c>
      <c r="D684" s="398" t="s">
        <v>11502</v>
      </c>
      <c r="E684" s="398" t="s">
        <v>6489</v>
      </c>
    </row>
    <row r="685" spans="1:5" x14ac:dyDescent="0.25">
      <c r="A685" s="398" t="s">
        <v>11518</v>
      </c>
      <c r="B685" s="398" t="s">
        <v>11519</v>
      </c>
      <c r="C685" s="398" t="s">
        <v>11520</v>
      </c>
      <c r="D685" s="398" t="s">
        <v>11502</v>
      </c>
      <c r="E685" s="398" t="s">
        <v>6489</v>
      </c>
    </row>
    <row r="686" spans="1:5" x14ac:dyDescent="0.25">
      <c r="A686" s="398" t="s">
        <v>11521</v>
      </c>
      <c r="B686" s="398" t="s">
        <v>11522</v>
      </c>
      <c r="C686" s="398" t="s">
        <v>11523</v>
      </c>
      <c r="D686" s="398" t="s">
        <v>11502</v>
      </c>
      <c r="E686" s="398" t="s">
        <v>6489</v>
      </c>
    </row>
    <row r="687" spans="1:5" x14ac:dyDescent="0.25">
      <c r="A687" s="398" t="s">
        <v>11524</v>
      </c>
      <c r="B687" s="398" t="s">
        <v>11525</v>
      </c>
      <c r="C687" s="398" t="s">
        <v>11526</v>
      </c>
      <c r="D687" s="398" t="s">
        <v>11502</v>
      </c>
      <c r="E687" s="398" t="s">
        <v>6489</v>
      </c>
    </row>
    <row r="688" spans="1:5" x14ac:dyDescent="0.25">
      <c r="A688" s="398" t="s">
        <v>11527</v>
      </c>
      <c r="B688" s="398" t="s">
        <v>11528</v>
      </c>
      <c r="C688" s="398" t="s">
        <v>11529</v>
      </c>
      <c r="D688" s="398" t="s">
        <v>11502</v>
      </c>
      <c r="E688" s="398" t="s">
        <v>6489</v>
      </c>
    </row>
    <row r="689" spans="1:5" x14ac:dyDescent="0.25">
      <c r="A689" s="398" t="s">
        <v>11530</v>
      </c>
      <c r="B689" s="398" t="s">
        <v>11531</v>
      </c>
      <c r="C689" s="398" t="s">
        <v>11532</v>
      </c>
      <c r="D689" s="398" t="s">
        <v>11502</v>
      </c>
      <c r="E689" s="398" t="s">
        <v>6489</v>
      </c>
    </row>
    <row r="690" spans="1:5" x14ac:dyDescent="0.25">
      <c r="A690" s="398" t="s">
        <v>11533</v>
      </c>
      <c r="B690" s="398" t="s">
        <v>11534</v>
      </c>
      <c r="C690" s="398" t="s">
        <v>11535</v>
      </c>
      <c r="D690" s="398" t="s">
        <v>11502</v>
      </c>
      <c r="E690" s="398" t="s">
        <v>6489</v>
      </c>
    </row>
    <row r="691" spans="1:5" x14ac:dyDescent="0.25">
      <c r="A691" s="398" t="s">
        <v>11536</v>
      </c>
      <c r="B691" s="398" t="s">
        <v>11537</v>
      </c>
      <c r="C691" s="398" t="s">
        <v>11538</v>
      </c>
      <c r="D691" s="398" t="s">
        <v>11502</v>
      </c>
      <c r="E691" s="398" t="s">
        <v>6489</v>
      </c>
    </row>
    <row r="692" spans="1:5" x14ac:dyDescent="0.25">
      <c r="A692" s="398" t="s">
        <v>11539</v>
      </c>
      <c r="B692" s="398" t="s">
        <v>11540</v>
      </c>
      <c r="C692" s="398" t="s">
        <v>11541</v>
      </c>
      <c r="D692" s="398" t="s">
        <v>11502</v>
      </c>
      <c r="E692" s="398" t="s">
        <v>6489</v>
      </c>
    </row>
    <row r="693" spans="1:5" x14ac:dyDescent="0.25">
      <c r="A693" s="398" t="s">
        <v>11542</v>
      </c>
      <c r="B693" s="398" t="s">
        <v>11543</v>
      </c>
      <c r="C693" s="398" t="s">
        <v>11544</v>
      </c>
      <c r="D693" s="398" t="s">
        <v>11502</v>
      </c>
      <c r="E693" s="398" t="s">
        <v>6489</v>
      </c>
    </row>
    <row r="694" spans="1:5" x14ac:dyDescent="0.25">
      <c r="A694" s="398" t="s">
        <v>11545</v>
      </c>
      <c r="B694" s="398" t="s">
        <v>11546</v>
      </c>
      <c r="C694" s="398" t="s">
        <v>11547</v>
      </c>
      <c r="D694" s="398" t="s">
        <v>11502</v>
      </c>
      <c r="E694" s="398" t="s">
        <v>6489</v>
      </c>
    </row>
    <row r="695" spans="1:5" x14ac:dyDescent="0.25">
      <c r="A695" s="398" t="s">
        <v>11548</v>
      </c>
      <c r="B695" s="398" t="s">
        <v>11549</v>
      </c>
      <c r="C695" s="398" t="s">
        <v>11550</v>
      </c>
      <c r="D695" s="398" t="s">
        <v>11502</v>
      </c>
      <c r="E695" s="398" t="s">
        <v>6489</v>
      </c>
    </row>
    <row r="696" spans="1:5" x14ac:dyDescent="0.25">
      <c r="A696" s="398" t="s">
        <v>11551</v>
      </c>
      <c r="B696" s="398" t="s">
        <v>11552</v>
      </c>
      <c r="C696" s="398" t="s">
        <v>11553</v>
      </c>
      <c r="D696" s="398" t="s">
        <v>11502</v>
      </c>
      <c r="E696" s="398" t="s">
        <v>6489</v>
      </c>
    </row>
    <row r="697" spans="1:5" x14ac:dyDescent="0.25">
      <c r="A697" s="398" t="s">
        <v>11554</v>
      </c>
      <c r="B697" s="398" t="s">
        <v>11555</v>
      </c>
      <c r="C697" s="398" t="s">
        <v>11556</v>
      </c>
      <c r="D697" s="398" t="s">
        <v>11502</v>
      </c>
      <c r="E697" s="398" t="s">
        <v>6489</v>
      </c>
    </row>
    <row r="698" spans="1:5" x14ac:dyDescent="0.25">
      <c r="A698" s="398" t="s">
        <v>11557</v>
      </c>
      <c r="B698" s="398" t="s">
        <v>11558</v>
      </c>
      <c r="C698" s="398" t="s">
        <v>11559</v>
      </c>
      <c r="D698" s="398" t="s">
        <v>11502</v>
      </c>
      <c r="E698" s="398" t="s">
        <v>6489</v>
      </c>
    </row>
    <row r="699" spans="1:5" x14ac:dyDescent="0.25">
      <c r="A699" s="398" t="s">
        <v>11560</v>
      </c>
      <c r="B699" s="398" t="s">
        <v>11561</v>
      </c>
      <c r="C699" s="398" t="s">
        <v>11562</v>
      </c>
      <c r="D699" s="398" t="s">
        <v>11502</v>
      </c>
      <c r="E699" s="398" t="s">
        <v>6489</v>
      </c>
    </row>
    <row r="700" spans="1:5" x14ac:dyDescent="0.25">
      <c r="A700" s="398" t="s">
        <v>11563</v>
      </c>
      <c r="B700" s="398" t="s">
        <v>11564</v>
      </c>
      <c r="C700" s="398" t="s">
        <v>11565</v>
      </c>
      <c r="D700" s="398" t="s">
        <v>11502</v>
      </c>
      <c r="E700" s="398" t="s">
        <v>6489</v>
      </c>
    </row>
    <row r="701" spans="1:5" x14ac:dyDescent="0.25">
      <c r="A701" s="398" t="s">
        <v>11566</v>
      </c>
      <c r="B701" s="398" t="s">
        <v>11567</v>
      </c>
      <c r="C701" s="398" t="s">
        <v>11568</v>
      </c>
      <c r="D701" s="398" t="s">
        <v>11502</v>
      </c>
      <c r="E701" s="398" t="s">
        <v>6489</v>
      </c>
    </row>
    <row r="702" spans="1:5" x14ac:dyDescent="0.25">
      <c r="A702" s="398" t="s">
        <v>11569</v>
      </c>
      <c r="B702" s="398" t="s">
        <v>11570</v>
      </c>
      <c r="C702" s="398" t="s">
        <v>11571</v>
      </c>
      <c r="D702" s="398" t="s">
        <v>11502</v>
      </c>
      <c r="E702" s="398" t="s">
        <v>6489</v>
      </c>
    </row>
    <row r="703" spans="1:5" x14ac:dyDescent="0.25">
      <c r="A703" s="398" t="s">
        <v>11572</v>
      </c>
      <c r="B703" s="398" t="s">
        <v>11573</v>
      </c>
      <c r="C703" s="398" t="s">
        <v>11574</v>
      </c>
      <c r="D703" s="398" t="s">
        <v>11502</v>
      </c>
      <c r="E703" s="398" t="s">
        <v>6489</v>
      </c>
    </row>
    <row r="704" spans="1:5" x14ac:dyDescent="0.25">
      <c r="A704" s="398" t="s">
        <v>11575</v>
      </c>
      <c r="B704" s="398" t="s">
        <v>11576</v>
      </c>
      <c r="C704" s="398" t="s">
        <v>11577</v>
      </c>
      <c r="D704" s="398" t="s">
        <v>11502</v>
      </c>
      <c r="E704" s="398" t="s">
        <v>6489</v>
      </c>
    </row>
    <row r="705" spans="1:5" x14ac:dyDescent="0.25">
      <c r="A705" s="398" t="s">
        <v>11578</v>
      </c>
      <c r="B705" s="398" t="s">
        <v>11579</v>
      </c>
      <c r="C705" s="398" t="s">
        <v>11580</v>
      </c>
      <c r="D705" s="398" t="s">
        <v>11502</v>
      </c>
      <c r="E705" s="398" t="s">
        <v>6489</v>
      </c>
    </row>
    <row r="706" spans="1:5" x14ac:dyDescent="0.25">
      <c r="A706" s="398" t="s">
        <v>11581</v>
      </c>
      <c r="B706" s="398" t="s">
        <v>11582</v>
      </c>
      <c r="C706" s="398" t="s">
        <v>11583</v>
      </c>
      <c r="D706" s="398" t="s">
        <v>11502</v>
      </c>
      <c r="E706" s="398" t="s">
        <v>6489</v>
      </c>
    </row>
    <row r="707" spans="1:5" x14ac:dyDescent="0.25">
      <c r="A707" s="398" t="s">
        <v>11584</v>
      </c>
      <c r="B707" s="398" t="s">
        <v>11585</v>
      </c>
      <c r="C707" s="398" t="s">
        <v>11586</v>
      </c>
      <c r="D707" s="398" t="s">
        <v>11502</v>
      </c>
      <c r="E707" s="398" t="s">
        <v>6489</v>
      </c>
    </row>
    <row r="708" spans="1:5" x14ac:dyDescent="0.25">
      <c r="A708" s="398" t="s">
        <v>11587</v>
      </c>
      <c r="B708" s="398" t="s">
        <v>11588</v>
      </c>
      <c r="C708" s="398" t="s">
        <v>11589</v>
      </c>
      <c r="D708" s="398" t="s">
        <v>11502</v>
      </c>
      <c r="E708" s="398" t="s">
        <v>6489</v>
      </c>
    </row>
    <row r="709" spans="1:5" x14ac:dyDescent="0.25">
      <c r="A709" s="398" t="s">
        <v>11590</v>
      </c>
      <c r="B709" s="398" t="s">
        <v>11591</v>
      </c>
      <c r="C709" s="398" t="s">
        <v>11592</v>
      </c>
      <c r="D709" s="398" t="s">
        <v>11502</v>
      </c>
      <c r="E709" s="398" t="s">
        <v>6489</v>
      </c>
    </row>
    <row r="710" spans="1:5" x14ac:dyDescent="0.25">
      <c r="A710" s="398" t="s">
        <v>11593</v>
      </c>
      <c r="B710" s="398" t="s">
        <v>11594</v>
      </c>
      <c r="C710" s="398" t="s">
        <v>11595</v>
      </c>
      <c r="D710" s="398" t="s">
        <v>11502</v>
      </c>
      <c r="E710" s="398" t="s">
        <v>6489</v>
      </c>
    </row>
    <row r="711" spans="1:5" x14ac:dyDescent="0.25">
      <c r="A711" s="398" t="s">
        <v>11596</v>
      </c>
      <c r="B711" s="398" t="s">
        <v>11597</v>
      </c>
      <c r="C711" s="398" t="s">
        <v>11598</v>
      </c>
      <c r="D711" s="398" t="s">
        <v>11502</v>
      </c>
      <c r="E711" s="398" t="s">
        <v>6489</v>
      </c>
    </row>
    <row r="712" spans="1:5" x14ac:dyDescent="0.25">
      <c r="A712" s="398" t="s">
        <v>11599</v>
      </c>
      <c r="B712" s="398" t="s">
        <v>11600</v>
      </c>
      <c r="C712" s="398" t="s">
        <v>11601</v>
      </c>
      <c r="D712" s="398" t="s">
        <v>11502</v>
      </c>
      <c r="E712" s="398" t="s">
        <v>6489</v>
      </c>
    </row>
    <row r="713" spans="1:5" x14ac:dyDescent="0.25">
      <c r="A713" s="398" t="s">
        <v>11602</v>
      </c>
      <c r="B713" s="398" t="s">
        <v>11603</v>
      </c>
      <c r="C713" s="398" t="s">
        <v>11604</v>
      </c>
      <c r="D713" s="398" t="s">
        <v>11502</v>
      </c>
      <c r="E713" s="398" t="s">
        <v>6489</v>
      </c>
    </row>
    <row r="714" spans="1:5" x14ac:dyDescent="0.25">
      <c r="A714" s="398" t="s">
        <v>11605</v>
      </c>
      <c r="B714" s="398" t="s">
        <v>11606</v>
      </c>
      <c r="C714" s="398" t="s">
        <v>11607</v>
      </c>
      <c r="D714" s="398" t="s">
        <v>11502</v>
      </c>
      <c r="E714" s="398" t="s">
        <v>6489</v>
      </c>
    </row>
    <row r="715" spans="1:5" x14ac:dyDescent="0.25">
      <c r="A715" s="398" t="s">
        <v>11608</v>
      </c>
      <c r="B715" s="398" t="s">
        <v>11609</v>
      </c>
      <c r="C715" s="398" t="s">
        <v>11610</v>
      </c>
      <c r="D715" s="398" t="s">
        <v>11502</v>
      </c>
      <c r="E715" s="398" t="s">
        <v>6489</v>
      </c>
    </row>
    <row r="716" spans="1:5" x14ac:dyDescent="0.25">
      <c r="A716" s="398" t="s">
        <v>11611</v>
      </c>
      <c r="B716" s="398" t="s">
        <v>11612</v>
      </c>
      <c r="C716" s="398" t="s">
        <v>11613</v>
      </c>
      <c r="D716" s="398" t="s">
        <v>11502</v>
      </c>
      <c r="E716" s="398" t="s">
        <v>6489</v>
      </c>
    </row>
    <row r="717" spans="1:5" x14ac:dyDescent="0.25">
      <c r="A717" s="398" t="s">
        <v>11614</v>
      </c>
      <c r="B717" s="398" t="s">
        <v>11615</v>
      </c>
      <c r="C717" s="398" t="s">
        <v>11616</v>
      </c>
      <c r="D717" s="398" t="s">
        <v>11502</v>
      </c>
      <c r="E717" s="398" t="s">
        <v>6489</v>
      </c>
    </row>
    <row r="718" spans="1:5" x14ac:dyDescent="0.25">
      <c r="A718" s="398" t="s">
        <v>11617</v>
      </c>
      <c r="B718" s="398" t="s">
        <v>11618</v>
      </c>
      <c r="C718" s="398" t="s">
        <v>11619</v>
      </c>
      <c r="D718" s="398" t="s">
        <v>11502</v>
      </c>
      <c r="E718" s="398" t="s">
        <v>6489</v>
      </c>
    </row>
    <row r="719" spans="1:5" x14ac:dyDescent="0.25">
      <c r="A719" s="398" t="s">
        <v>11620</v>
      </c>
      <c r="B719" s="398" t="s">
        <v>11621</v>
      </c>
      <c r="C719" s="398" t="s">
        <v>11622</v>
      </c>
      <c r="D719" s="398" t="s">
        <v>11502</v>
      </c>
      <c r="E719" s="398" t="s">
        <v>6489</v>
      </c>
    </row>
    <row r="720" spans="1:5" x14ac:dyDescent="0.25">
      <c r="A720" s="398" t="s">
        <v>11623</v>
      </c>
      <c r="B720" s="398" t="s">
        <v>11624</v>
      </c>
      <c r="C720" s="398" t="s">
        <v>11625</v>
      </c>
      <c r="D720" s="398" t="s">
        <v>11502</v>
      </c>
      <c r="E720" s="398" t="s">
        <v>6489</v>
      </c>
    </row>
    <row r="721" spans="1:5" x14ac:dyDescent="0.25">
      <c r="A721" s="398" t="s">
        <v>11626</v>
      </c>
      <c r="B721" s="398" t="s">
        <v>11627</v>
      </c>
      <c r="C721" s="398" t="s">
        <v>11628</v>
      </c>
      <c r="D721" s="398" t="s">
        <v>11502</v>
      </c>
      <c r="E721" s="398" t="s">
        <v>6489</v>
      </c>
    </row>
    <row r="722" spans="1:5" x14ac:dyDescent="0.25">
      <c r="A722" s="398" t="s">
        <v>11629</v>
      </c>
      <c r="B722" s="398" t="s">
        <v>11630</v>
      </c>
      <c r="C722" s="398" t="s">
        <v>11631</v>
      </c>
      <c r="D722" s="398" t="s">
        <v>11502</v>
      </c>
      <c r="E722" s="398" t="s">
        <v>6489</v>
      </c>
    </row>
    <row r="723" spans="1:5" x14ac:dyDescent="0.25">
      <c r="A723" s="398" t="s">
        <v>11632</v>
      </c>
      <c r="B723" s="398" t="s">
        <v>11633</v>
      </c>
      <c r="C723" s="398" t="s">
        <v>11634</v>
      </c>
      <c r="D723" s="398" t="s">
        <v>11502</v>
      </c>
      <c r="E723" s="398" t="s">
        <v>6489</v>
      </c>
    </row>
    <row r="724" spans="1:5" x14ac:dyDescent="0.25">
      <c r="A724" s="398" t="s">
        <v>11635</v>
      </c>
      <c r="B724" s="398" t="s">
        <v>11636</v>
      </c>
      <c r="C724" s="398" t="s">
        <v>11637</v>
      </c>
      <c r="D724" s="398" t="s">
        <v>11502</v>
      </c>
      <c r="E724" s="398" t="s">
        <v>6489</v>
      </c>
    </row>
    <row r="725" spans="1:5" x14ac:dyDescent="0.25">
      <c r="A725" s="398" t="s">
        <v>11638</v>
      </c>
      <c r="B725" s="398" t="s">
        <v>11639</v>
      </c>
      <c r="C725" s="398" t="s">
        <v>11640</v>
      </c>
      <c r="D725" s="398" t="s">
        <v>11502</v>
      </c>
      <c r="E725" s="398" t="s">
        <v>6489</v>
      </c>
    </row>
    <row r="726" spans="1:5" x14ac:dyDescent="0.25">
      <c r="A726" s="398" t="s">
        <v>11641</v>
      </c>
      <c r="B726" s="398" t="s">
        <v>11642</v>
      </c>
      <c r="C726" s="398" t="s">
        <v>11643</v>
      </c>
      <c r="D726" s="398" t="s">
        <v>11502</v>
      </c>
      <c r="E726" s="398" t="s">
        <v>6489</v>
      </c>
    </row>
    <row r="727" spans="1:5" x14ac:dyDescent="0.25">
      <c r="A727" s="398" t="s">
        <v>11644</v>
      </c>
      <c r="B727" s="398" t="s">
        <v>11645</v>
      </c>
      <c r="C727" s="398" t="s">
        <v>11646</v>
      </c>
      <c r="D727" s="398" t="s">
        <v>11502</v>
      </c>
      <c r="E727" s="398" t="s">
        <v>6489</v>
      </c>
    </row>
    <row r="728" spans="1:5" x14ac:dyDescent="0.25">
      <c r="A728" s="398" t="s">
        <v>11647</v>
      </c>
      <c r="B728" s="398" t="s">
        <v>11648</v>
      </c>
      <c r="C728" s="398" t="s">
        <v>11649</v>
      </c>
      <c r="D728" s="398" t="s">
        <v>11502</v>
      </c>
      <c r="E728" s="398" t="s">
        <v>6489</v>
      </c>
    </row>
    <row r="729" spans="1:5" x14ac:dyDescent="0.25">
      <c r="A729" s="398" t="s">
        <v>11650</v>
      </c>
      <c r="B729" s="398" t="s">
        <v>11651</v>
      </c>
      <c r="C729" s="398" t="s">
        <v>11652</v>
      </c>
      <c r="D729" s="398" t="s">
        <v>11502</v>
      </c>
      <c r="E729" s="398" t="s">
        <v>6489</v>
      </c>
    </row>
    <row r="730" spans="1:5" x14ac:dyDescent="0.25">
      <c r="A730" s="398" t="s">
        <v>11653</v>
      </c>
      <c r="B730" s="398" t="s">
        <v>11654</v>
      </c>
      <c r="C730" s="398" t="s">
        <v>11655</v>
      </c>
      <c r="D730" s="398" t="s">
        <v>11502</v>
      </c>
      <c r="E730" s="398" t="s">
        <v>6489</v>
      </c>
    </row>
    <row r="731" spans="1:5" x14ac:dyDescent="0.25">
      <c r="A731" s="398" t="s">
        <v>11656</v>
      </c>
      <c r="B731" s="398" t="s">
        <v>11657</v>
      </c>
      <c r="C731" s="398" t="s">
        <v>11658</v>
      </c>
      <c r="D731" s="398" t="s">
        <v>11502</v>
      </c>
      <c r="E731" s="398" t="s">
        <v>6489</v>
      </c>
    </row>
    <row r="732" spans="1:5" x14ac:dyDescent="0.25">
      <c r="A732" s="398" t="s">
        <v>11659</v>
      </c>
      <c r="B732" s="398" t="s">
        <v>11660</v>
      </c>
      <c r="C732" s="398" t="s">
        <v>11661</v>
      </c>
      <c r="D732" s="398" t="s">
        <v>11502</v>
      </c>
      <c r="E732" s="398" t="s">
        <v>6489</v>
      </c>
    </row>
    <row r="733" spans="1:5" x14ac:dyDescent="0.25">
      <c r="A733" s="398" t="s">
        <v>11662</v>
      </c>
      <c r="B733" s="398" t="s">
        <v>11663</v>
      </c>
      <c r="C733" s="398" t="s">
        <v>11664</v>
      </c>
      <c r="D733" s="398" t="s">
        <v>11502</v>
      </c>
      <c r="E733" s="398" t="s">
        <v>6489</v>
      </c>
    </row>
    <row r="734" spans="1:5" x14ac:dyDescent="0.25">
      <c r="A734" s="398" t="s">
        <v>11665</v>
      </c>
      <c r="B734" s="398" t="s">
        <v>11666</v>
      </c>
      <c r="C734" s="398" t="s">
        <v>11667</v>
      </c>
      <c r="D734" s="398" t="s">
        <v>11502</v>
      </c>
      <c r="E734" s="398" t="s">
        <v>6489</v>
      </c>
    </row>
    <row r="735" spans="1:5" x14ac:dyDescent="0.25">
      <c r="A735" s="398" t="s">
        <v>11668</v>
      </c>
      <c r="B735" s="398" t="s">
        <v>11669</v>
      </c>
      <c r="C735" s="398" t="s">
        <v>11670</v>
      </c>
      <c r="D735" s="398" t="s">
        <v>11502</v>
      </c>
      <c r="E735" s="398" t="s">
        <v>6489</v>
      </c>
    </row>
    <row r="736" spans="1:5" x14ac:dyDescent="0.25">
      <c r="A736" s="398" t="s">
        <v>11671</v>
      </c>
      <c r="B736" s="398" t="s">
        <v>11672</v>
      </c>
      <c r="C736" s="398" t="s">
        <v>11673</v>
      </c>
      <c r="D736" s="398" t="s">
        <v>11502</v>
      </c>
      <c r="E736" s="398" t="s">
        <v>6489</v>
      </c>
    </row>
    <row r="737" spans="1:5" x14ac:dyDescent="0.25">
      <c r="A737" s="398" t="s">
        <v>11674</v>
      </c>
      <c r="B737" s="398" t="s">
        <v>11675</v>
      </c>
      <c r="C737" s="398" t="s">
        <v>11676</v>
      </c>
      <c r="D737" s="398" t="s">
        <v>11502</v>
      </c>
      <c r="E737" s="398" t="s">
        <v>6489</v>
      </c>
    </row>
    <row r="738" spans="1:5" x14ac:dyDescent="0.25">
      <c r="A738" s="398" t="s">
        <v>11677</v>
      </c>
      <c r="B738" s="398" t="s">
        <v>11678</v>
      </c>
      <c r="C738" s="398" t="s">
        <v>11679</v>
      </c>
      <c r="D738" s="398" t="s">
        <v>11502</v>
      </c>
      <c r="E738" s="398" t="s">
        <v>6489</v>
      </c>
    </row>
    <row r="739" spans="1:5" x14ac:dyDescent="0.25">
      <c r="A739" s="398" t="s">
        <v>11680</v>
      </c>
      <c r="B739" s="398" t="s">
        <v>11681</v>
      </c>
      <c r="C739" s="398" t="s">
        <v>11682</v>
      </c>
      <c r="D739" s="398" t="s">
        <v>11502</v>
      </c>
      <c r="E739" s="398" t="s">
        <v>6489</v>
      </c>
    </row>
    <row r="740" spans="1:5" x14ac:dyDescent="0.25">
      <c r="A740" s="398" t="s">
        <v>11683</v>
      </c>
      <c r="B740" s="398" t="s">
        <v>11684</v>
      </c>
      <c r="C740" s="398" t="s">
        <v>11685</v>
      </c>
      <c r="D740" s="398" t="s">
        <v>11502</v>
      </c>
      <c r="E740" s="398" t="s">
        <v>6489</v>
      </c>
    </row>
    <row r="741" spans="1:5" x14ac:dyDescent="0.25">
      <c r="A741" s="398" t="s">
        <v>11686</v>
      </c>
      <c r="B741" s="398" t="s">
        <v>11687</v>
      </c>
      <c r="C741" s="398" t="s">
        <v>11688</v>
      </c>
      <c r="D741" s="398" t="s">
        <v>11502</v>
      </c>
      <c r="E741" s="398" t="s">
        <v>6489</v>
      </c>
    </row>
    <row r="742" spans="1:5" x14ac:dyDescent="0.25">
      <c r="A742" s="398" t="s">
        <v>11689</v>
      </c>
      <c r="B742" s="398" t="s">
        <v>11690</v>
      </c>
      <c r="C742" s="398" t="s">
        <v>11691</v>
      </c>
      <c r="D742" s="398" t="s">
        <v>11502</v>
      </c>
      <c r="E742" s="398" t="s">
        <v>6489</v>
      </c>
    </row>
    <row r="743" spans="1:5" x14ac:dyDescent="0.25">
      <c r="A743" s="398" t="s">
        <v>11692</v>
      </c>
      <c r="B743" s="398" t="s">
        <v>11693</v>
      </c>
      <c r="C743" s="398" t="s">
        <v>11694</v>
      </c>
      <c r="D743" s="398" t="s">
        <v>11502</v>
      </c>
      <c r="E743" s="398" t="s">
        <v>6489</v>
      </c>
    </row>
    <row r="744" spans="1:5" x14ac:dyDescent="0.25">
      <c r="A744" s="398" t="s">
        <v>11695</v>
      </c>
      <c r="B744" s="398" t="s">
        <v>11696</v>
      </c>
      <c r="C744" s="398" t="s">
        <v>11697</v>
      </c>
      <c r="D744" s="398" t="s">
        <v>11502</v>
      </c>
      <c r="E744" s="398" t="s">
        <v>6489</v>
      </c>
    </row>
    <row r="745" spans="1:5" x14ac:dyDescent="0.25">
      <c r="A745" s="398" t="s">
        <v>11698</v>
      </c>
      <c r="B745" s="398" t="s">
        <v>11699</v>
      </c>
      <c r="C745" s="398" t="s">
        <v>11700</v>
      </c>
      <c r="D745" s="398" t="s">
        <v>11502</v>
      </c>
      <c r="E745" s="398" t="s">
        <v>6489</v>
      </c>
    </row>
    <row r="746" spans="1:5" x14ac:dyDescent="0.25">
      <c r="A746" s="398" t="s">
        <v>11701</v>
      </c>
      <c r="B746" s="398" t="s">
        <v>11702</v>
      </c>
      <c r="C746" s="398" t="s">
        <v>11703</v>
      </c>
      <c r="D746" s="398" t="s">
        <v>11502</v>
      </c>
      <c r="E746" s="398" t="s">
        <v>6489</v>
      </c>
    </row>
    <row r="747" spans="1:5" x14ac:dyDescent="0.25">
      <c r="A747" s="398" t="s">
        <v>11704</v>
      </c>
      <c r="B747" s="398" t="s">
        <v>11705</v>
      </c>
      <c r="C747" s="398" t="s">
        <v>11706</v>
      </c>
      <c r="D747" s="398" t="s">
        <v>11502</v>
      </c>
      <c r="E747" s="398" t="s">
        <v>6489</v>
      </c>
    </row>
    <row r="748" spans="1:5" x14ac:dyDescent="0.25">
      <c r="A748" s="398" t="s">
        <v>11707</v>
      </c>
      <c r="B748" s="398" t="s">
        <v>11708</v>
      </c>
      <c r="C748" s="398" t="s">
        <v>11709</v>
      </c>
      <c r="D748" s="398" t="s">
        <v>11502</v>
      </c>
      <c r="E748" s="398" t="s">
        <v>6489</v>
      </c>
    </row>
    <row r="749" spans="1:5" x14ac:dyDescent="0.25">
      <c r="A749" s="398" t="s">
        <v>11710</v>
      </c>
      <c r="B749" s="398" t="s">
        <v>11711</v>
      </c>
      <c r="C749" s="398" t="s">
        <v>11712</v>
      </c>
      <c r="D749" s="398" t="s">
        <v>11502</v>
      </c>
      <c r="E749" s="398" t="s">
        <v>6489</v>
      </c>
    </row>
    <row r="750" spans="1:5" x14ac:dyDescent="0.25">
      <c r="A750" s="398" t="s">
        <v>11713</v>
      </c>
      <c r="B750" s="398" t="s">
        <v>11714</v>
      </c>
      <c r="C750" s="398" t="s">
        <v>11715</v>
      </c>
      <c r="D750" s="398" t="s">
        <v>11502</v>
      </c>
      <c r="E750" s="398" t="s">
        <v>6489</v>
      </c>
    </row>
    <row r="751" spans="1:5" x14ac:dyDescent="0.25">
      <c r="A751" s="398" t="s">
        <v>11716</v>
      </c>
      <c r="B751" s="398" t="s">
        <v>11717</v>
      </c>
      <c r="C751" s="398" t="s">
        <v>11718</v>
      </c>
      <c r="D751" s="398" t="s">
        <v>11502</v>
      </c>
      <c r="E751" s="398" t="s">
        <v>6489</v>
      </c>
    </row>
    <row r="752" spans="1:5" x14ac:dyDescent="0.25">
      <c r="A752" s="398" t="s">
        <v>11719</v>
      </c>
      <c r="B752" s="398" t="s">
        <v>11720</v>
      </c>
      <c r="C752" s="398" t="s">
        <v>11721</v>
      </c>
      <c r="D752" s="398" t="s">
        <v>11502</v>
      </c>
      <c r="E752" s="398" t="s">
        <v>6489</v>
      </c>
    </row>
    <row r="753" spans="1:5" x14ac:dyDescent="0.25">
      <c r="A753" s="398" t="s">
        <v>11722</v>
      </c>
      <c r="B753" s="398" t="s">
        <v>11723</v>
      </c>
      <c r="C753" s="398" t="s">
        <v>11724</v>
      </c>
      <c r="D753" s="398" t="s">
        <v>11502</v>
      </c>
      <c r="E753" s="398" t="s">
        <v>6489</v>
      </c>
    </row>
    <row r="754" spans="1:5" x14ac:dyDescent="0.25">
      <c r="A754" s="398" t="s">
        <v>11725</v>
      </c>
      <c r="B754" s="398" t="s">
        <v>11726</v>
      </c>
      <c r="C754" s="398" t="s">
        <v>11727</v>
      </c>
      <c r="D754" s="398" t="s">
        <v>11502</v>
      </c>
      <c r="E754" s="398" t="s">
        <v>6489</v>
      </c>
    </row>
    <row r="755" spans="1:5" x14ac:dyDescent="0.25">
      <c r="A755" s="398" t="s">
        <v>11728</v>
      </c>
      <c r="B755" s="398" t="s">
        <v>11729</v>
      </c>
      <c r="C755" s="398" t="s">
        <v>11730</v>
      </c>
      <c r="D755" s="398" t="s">
        <v>11502</v>
      </c>
      <c r="E755" s="398" t="s">
        <v>6489</v>
      </c>
    </row>
    <row r="756" spans="1:5" x14ac:dyDescent="0.25">
      <c r="A756" s="398" t="s">
        <v>11731</v>
      </c>
      <c r="B756" s="398" t="s">
        <v>11732</v>
      </c>
      <c r="C756" s="398" t="s">
        <v>11733</v>
      </c>
      <c r="D756" s="398" t="s">
        <v>11502</v>
      </c>
      <c r="E756" s="398" t="s">
        <v>6489</v>
      </c>
    </row>
    <row r="757" spans="1:5" x14ac:dyDescent="0.25">
      <c r="A757" s="398" t="s">
        <v>11734</v>
      </c>
      <c r="B757" s="398" t="s">
        <v>11735</v>
      </c>
      <c r="C757" s="398" t="s">
        <v>11736</v>
      </c>
      <c r="D757" s="398" t="s">
        <v>11502</v>
      </c>
      <c r="E757" s="398" t="s">
        <v>6489</v>
      </c>
    </row>
    <row r="758" spans="1:5" x14ac:dyDescent="0.25">
      <c r="A758" s="398" t="s">
        <v>11737</v>
      </c>
      <c r="B758" s="398" t="s">
        <v>11738</v>
      </c>
      <c r="C758" s="398" t="s">
        <v>11739</v>
      </c>
      <c r="D758" s="398" t="s">
        <v>11502</v>
      </c>
      <c r="E758" s="398" t="s">
        <v>6489</v>
      </c>
    </row>
    <row r="759" spans="1:5" x14ac:dyDescent="0.25">
      <c r="A759" s="398" t="s">
        <v>11740</v>
      </c>
      <c r="B759" s="398" t="s">
        <v>11741</v>
      </c>
      <c r="C759" s="398" t="s">
        <v>11742</v>
      </c>
      <c r="D759" s="398" t="s">
        <v>11502</v>
      </c>
      <c r="E759" s="398" t="s">
        <v>6489</v>
      </c>
    </row>
    <row r="760" spans="1:5" x14ac:dyDescent="0.25">
      <c r="A760" s="398" t="s">
        <v>11743</v>
      </c>
      <c r="B760" s="398" t="s">
        <v>11744</v>
      </c>
      <c r="C760" s="398" t="s">
        <v>11745</v>
      </c>
      <c r="D760" s="398" t="s">
        <v>11749</v>
      </c>
      <c r="E760" s="398" t="s">
        <v>6489</v>
      </c>
    </row>
    <row r="761" spans="1:5" x14ac:dyDescent="0.25">
      <c r="A761" s="398" t="s">
        <v>11746</v>
      </c>
      <c r="B761" s="398" t="s">
        <v>11747</v>
      </c>
      <c r="C761" s="398" t="s">
        <v>11748</v>
      </c>
      <c r="D761" s="398" t="s">
        <v>11502</v>
      </c>
      <c r="E761" s="398" t="s">
        <v>6489</v>
      </c>
    </row>
    <row r="762" spans="1:5" x14ac:dyDescent="0.25">
      <c r="A762" s="398" t="s">
        <v>11750</v>
      </c>
      <c r="B762" s="398" t="s">
        <v>11751</v>
      </c>
      <c r="C762" s="398" t="s">
        <v>11752</v>
      </c>
      <c r="D762" s="398" t="s">
        <v>11502</v>
      </c>
      <c r="E762" s="398" t="s">
        <v>6489</v>
      </c>
    </row>
    <row r="763" spans="1:5" x14ac:dyDescent="0.25">
      <c r="A763" s="398" t="s">
        <v>11753</v>
      </c>
      <c r="B763" s="398" t="s">
        <v>11754</v>
      </c>
      <c r="C763" s="398" t="s">
        <v>11755</v>
      </c>
      <c r="D763" s="398" t="s">
        <v>11502</v>
      </c>
      <c r="E763" s="398" t="s">
        <v>6489</v>
      </c>
    </row>
    <row r="764" spans="1:5" x14ac:dyDescent="0.25">
      <c r="A764" s="398" t="s">
        <v>11756</v>
      </c>
      <c r="B764" s="398" t="s">
        <v>11757</v>
      </c>
      <c r="C764" s="398" t="s">
        <v>11758</v>
      </c>
      <c r="D764" s="398" t="s">
        <v>11502</v>
      </c>
      <c r="E764" s="398" t="s">
        <v>6489</v>
      </c>
    </row>
    <row r="765" spans="1:5" x14ac:dyDescent="0.25">
      <c r="A765" s="398" t="s">
        <v>11759</v>
      </c>
      <c r="B765" s="398" t="s">
        <v>11760</v>
      </c>
      <c r="C765" s="398" t="s">
        <v>11761</v>
      </c>
      <c r="D765" s="398" t="s">
        <v>11502</v>
      </c>
      <c r="E765" s="398" t="s">
        <v>6489</v>
      </c>
    </row>
    <row r="766" spans="1:5" x14ac:dyDescent="0.25">
      <c r="A766" s="398" t="s">
        <v>11762</v>
      </c>
      <c r="B766" s="398" t="s">
        <v>11763</v>
      </c>
      <c r="C766" s="398" t="s">
        <v>11764</v>
      </c>
      <c r="D766" s="398" t="s">
        <v>11502</v>
      </c>
      <c r="E766" s="398" t="s">
        <v>6489</v>
      </c>
    </row>
    <row r="767" spans="1:5" x14ac:dyDescent="0.25">
      <c r="A767" s="398" t="s">
        <v>11765</v>
      </c>
      <c r="B767" s="398" t="s">
        <v>11766</v>
      </c>
      <c r="C767" s="398" t="s">
        <v>11767</v>
      </c>
      <c r="D767" s="398" t="s">
        <v>11749</v>
      </c>
      <c r="E767" s="398" t="s">
        <v>6489</v>
      </c>
    </row>
    <row r="768" spans="1:5" x14ac:dyDescent="0.25">
      <c r="A768" s="398" t="s">
        <v>11768</v>
      </c>
      <c r="B768" s="398" t="s">
        <v>11769</v>
      </c>
      <c r="C768" s="398" t="s">
        <v>11770</v>
      </c>
      <c r="D768" s="398" t="s">
        <v>11502</v>
      </c>
      <c r="E768" s="398" t="s">
        <v>6489</v>
      </c>
    </row>
    <row r="769" spans="1:5" x14ac:dyDescent="0.25">
      <c r="A769" s="398" t="s">
        <v>11771</v>
      </c>
      <c r="B769" s="398" t="s">
        <v>11772</v>
      </c>
      <c r="C769" s="398" t="s">
        <v>11773</v>
      </c>
      <c r="D769" s="398" t="s">
        <v>11502</v>
      </c>
      <c r="E769" s="398" t="s">
        <v>6489</v>
      </c>
    </row>
    <row r="770" spans="1:5" x14ac:dyDescent="0.25">
      <c r="A770" s="398" t="s">
        <v>11774</v>
      </c>
      <c r="B770" s="398" t="s">
        <v>11775</v>
      </c>
      <c r="C770" s="398" t="s">
        <v>11776</v>
      </c>
      <c r="D770" s="398" t="s">
        <v>11502</v>
      </c>
      <c r="E770" s="398" t="s">
        <v>6489</v>
      </c>
    </row>
    <row r="771" spans="1:5" x14ac:dyDescent="0.25">
      <c r="A771" s="398" t="s">
        <v>11777</v>
      </c>
      <c r="B771" s="398" t="s">
        <v>11778</v>
      </c>
      <c r="C771" s="398" t="s">
        <v>11779</v>
      </c>
      <c r="D771" s="398" t="s">
        <v>11749</v>
      </c>
      <c r="E771" s="398" t="s">
        <v>6489</v>
      </c>
    </row>
    <row r="772" spans="1:5" x14ac:dyDescent="0.25">
      <c r="A772" s="398" t="s">
        <v>11780</v>
      </c>
      <c r="B772" s="398" t="s">
        <v>11781</v>
      </c>
      <c r="C772" s="398" t="s">
        <v>11782</v>
      </c>
      <c r="D772" s="398" t="s">
        <v>11749</v>
      </c>
      <c r="E772" s="398" t="s">
        <v>6489</v>
      </c>
    </row>
    <row r="773" spans="1:5" x14ac:dyDescent="0.25">
      <c r="A773" s="398" t="s">
        <v>11783</v>
      </c>
      <c r="B773" s="398" t="s">
        <v>11784</v>
      </c>
      <c r="C773" s="398" t="s">
        <v>11785</v>
      </c>
      <c r="D773" s="398" t="s">
        <v>11749</v>
      </c>
      <c r="E773" s="398" t="s">
        <v>6489</v>
      </c>
    </row>
    <row r="774" spans="1:5" x14ac:dyDescent="0.25">
      <c r="A774" s="398" t="s">
        <v>11786</v>
      </c>
      <c r="B774" s="398" t="s">
        <v>11787</v>
      </c>
      <c r="C774" s="398" t="s">
        <v>11788</v>
      </c>
      <c r="D774" s="398" t="s">
        <v>11749</v>
      </c>
      <c r="E774" s="398" t="s">
        <v>6489</v>
      </c>
    </row>
    <row r="775" spans="1:5" x14ac:dyDescent="0.25">
      <c r="A775" s="398" t="s">
        <v>11789</v>
      </c>
      <c r="B775" s="398" t="s">
        <v>11790</v>
      </c>
      <c r="C775" s="398" t="s">
        <v>11791</v>
      </c>
      <c r="D775" s="398" t="s">
        <v>11502</v>
      </c>
      <c r="E775" s="398" t="s">
        <v>6489</v>
      </c>
    </row>
    <row r="776" spans="1:5" x14ac:dyDescent="0.25">
      <c r="A776" s="398" t="s">
        <v>11792</v>
      </c>
      <c r="B776" s="398" t="s">
        <v>11793</v>
      </c>
      <c r="C776" s="398" t="s">
        <v>11794</v>
      </c>
      <c r="D776" s="398" t="s">
        <v>11749</v>
      </c>
      <c r="E776" s="398" t="s">
        <v>6489</v>
      </c>
    </row>
    <row r="777" spans="1:5" x14ac:dyDescent="0.25">
      <c r="A777" s="398" t="s">
        <v>11795</v>
      </c>
      <c r="B777" s="398" t="s">
        <v>11796</v>
      </c>
      <c r="C777" s="398" t="s">
        <v>11797</v>
      </c>
      <c r="D777" s="398" t="s">
        <v>11749</v>
      </c>
      <c r="E777" s="398" t="s">
        <v>6489</v>
      </c>
    </row>
    <row r="778" spans="1:5" x14ac:dyDescent="0.25">
      <c r="A778" s="398" t="s">
        <v>11798</v>
      </c>
      <c r="B778" s="398" t="s">
        <v>11799</v>
      </c>
      <c r="C778" s="398" t="s">
        <v>11800</v>
      </c>
      <c r="D778" s="398" t="s">
        <v>11502</v>
      </c>
      <c r="E778" s="398" t="s">
        <v>6489</v>
      </c>
    </row>
    <row r="779" spans="1:5" x14ac:dyDescent="0.25">
      <c r="A779" s="398" t="s">
        <v>11801</v>
      </c>
      <c r="B779" s="398" t="s">
        <v>11802</v>
      </c>
      <c r="C779" s="398" t="s">
        <v>11803</v>
      </c>
      <c r="D779" s="398" t="s">
        <v>11502</v>
      </c>
      <c r="E779" s="398" t="s">
        <v>6489</v>
      </c>
    </row>
    <row r="780" spans="1:5" x14ac:dyDescent="0.25">
      <c r="A780" s="398" t="s">
        <v>11804</v>
      </c>
      <c r="B780" s="398" t="s">
        <v>11805</v>
      </c>
      <c r="C780" s="398" t="s">
        <v>11806</v>
      </c>
      <c r="D780" s="398" t="s">
        <v>11502</v>
      </c>
      <c r="E780" s="398" t="s">
        <v>6489</v>
      </c>
    </row>
    <row r="781" spans="1:5" x14ac:dyDescent="0.25">
      <c r="A781" s="398" t="s">
        <v>11807</v>
      </c>
      <c r="B781" s="398" t="s">
        <v>11808</v>
      </c>
      <c r="C781" s="398" t="s">
        <v>11809</v>
      </c>
      <c r="D781" s="398" t="s">
        <v>11502</v>
      </c>
      <c r="E781" s="398" t="s">
        <v>6489</v>
      </c>
    </row>
    <row r="782" spans="1:5" x14ac:dyDescent="0.25">
      <c r="A782" s="398" t="s">
        <v>11810</v>
      </c>
      <c r="B782" s="398" t="s">
        <v>11811</v>
      </c>
      <c r="C782" s="398" t="s">
        <v>11812</v>
      </c>
      <c r="D782" s="398" t="s">
        <v>11749</v>
      </c>
      <c r="E782" s="398" t="s">
        <v>6489</v>
      </c>
    </row>
    <row r="783" spans="1:5" x14ac:dyDescent="0.25">
      <c r="A783" s="398" t="s">
        <v>11813</v>
      </c>
      <c r="B783" s="398" t="s">
        <v>11814</v>
      </c>
      <c r="C783" s="398" t="s">
        <v>11815</v>
      </c>
      <c r="D783" s="398" t="s">
        <v>11502</v>
      </c>
      <c r="E783" s="398" t="s">
        <v>6489</v>
      </c>
    </row>
    <row r="784" spans="1:5" x14ac:dyDescent="0.25">
      <c r="A784" s="398" t="s">
        <v>11816</v>
      </c>
      <c r="B784" s="398" t="s">
        <v>11817</v>
      </c>
      <c r="C784" s="398" t="s">
        <v>11818</v>
      </c>
      <c r="D784" s="398" t="s">
        <v>11749</v>
      </c>
      <c r="E784" s="398" t="s">
        <v>6489</v>
      </c>
    </row>
    <row r="785" spans="1:5" x14ac:dyDescent="0.25">
      <c r="A785" s="398" t="s">
        <v>11819</v>
      </c>
      <c r="B785" s="398" t="s">
        <v>11820</v>
      </c>
      <c r="C785" s="398" t="s">
        <v>11821</v>
      </c>
      <c r="D785" s="398" t="s">
        <v>11502</v>
      </c>
      <c r="E785" s="398" t="s">
        <v>6489</v>
      </c>
    </row>
    <row r="786" spans="1:5" x14ac:dyDescent="0.25">
      <c r="A786" s="398" t="s">
        <v>11822</v>
      </c>
      <c r="B786" s="398" t="s">
        <v>11823</v>
      </c>
      <c r="C786" s="398" t="s">
        <v>11824</v>
      </c>
      <c r="D786" s="398" t="s">
        <v>11749</v>
      </c>
      <c r="E786" s="398" t="s">
        <v>6489</v>
      </c>
    </row>
    <row r="787" spans="1:5" x14ac:dyDescent="0.25">
      <c r="A787" s="398" t="s">
        <v>11825</v>
      </c>
      <c r="B787" s="398" t="s">
        <v>11826</v>
      </c>
      <c r="C787" s="398" t="s">
        <v>11827</v>
      </c>
      <c r="D787" s="398" t="s">
        <v>11502</v>
      </c>
      <c r="E787" s="398" t="s">
        <v>6489</v>
      </c>
    </row>
    <row r="788" spans="1:5" x14ac:dyDescent="0.25">
      <c r="A788" s="398" t="s">
        <v>11828</v>
      </c>
      <c r="B788" s="398" t="s">
        <v>11829</v>
      </c>
      <c r="C788" s="398" t="s">
        <v>11830</v>
      </c>
      <c r="D788" s="398" t="s">
        <v>11502</v>
      </c>
      <c r="E788" s="398" t="s">
        <v>6489</v>
      </c>
    </row>
    <row r="789" spans="1:5" x14ac:dyDescent="0.25">
      <c r="A789" s="398" t="s">
        <v>11831</v>
      </c>
      <c r="B789" s="398" t="s">
        <v>11832</v>
      </c>
      <c r="C789" s="398" t="s">
        <v>11833</v>
      </c>
      <c r="D789" s="398" t="s">
        <v>11502</v>
      </c>
      <c r="E789" s="398" t="s">
        <v>6489</v>
      </c>
    </row>
    <row r="790" spans="1:5" x14ac:dyDescent="0.25">
      <c r="A790" s="398" t="s">
        <v>11834</v>
      </c>
      <c r="B790" s="398" t="s">
        <v>11835</v>
      </c>
      <c r="C790" s="398" t="s">
        <v>11836</v>
      </c>
      <c r="D790" s="398" t="s">
        <v>11502</v>
      </c>
      <c r="E790" s="398" t="s">
        <v>6489</v>
      </c>
    </row>
    <row r="791" spans="1:5" x14ac:dyDescent="0.25">
      <c r="A791" s="398" t="s">
        <v>11837</v>
      </c>
      <c r="B791" s="398" t="s">
        <v>11838</v>
      </c>
      <c r="C791" s="398" t="s">
        <v>11839</v>
      </c>
      <c r="D791" s="398" t="s">
        <v>11502</v>
      </c>
      <c r="E791" s="398" t="s">
        <v>6489</v>
      </c>
    </row>
    <row r="792" spans="1:5" x14ac:dyDescent="0.25">
      <c r="A792" s="398" t="s">
        <v>11840</v>
      </c>
      <c r="B792" s="398" t="s">
        <v>11841</v>
      </c>
      <c r="C792" s="398" t="s">
        <v>11842</v>
      </c>
      <c r="D792" s="398" t="s">
        <v>11502</v>
      </c>
      <c r="E792" s="398" t="s">
        <v>6489</v>
      </c>
    </row>
    <row r="793" spans="1:5" x14ac:dyDescent="0.25">
      <c r="A793" s="398" t="s">
        <v>11843</v>
      </c>
      <c r="B793" s="398" t="s">
        <v>11844</v>
      </c>
      <c r="C793" s="398" t="s">
        <v>11845</v>
      </c>
      <c r="D793" s="398" t="s">
        <v>11502</v>
      </c>
      <c r="E793" s="398" t="s">
        <v>6489</v>
      </c>
    </row>
    <row r="794" spans="1:5" x14ac:dyDescent="0.25">
      <c r="A794" s="398" t="s">
        <v>11846</v>
      </c>
      <c r="B794" s="398" t="s">
        <v>11847</v>
      </c>
      <c r="C794" s="398" t="s">
        <v>11848</v>
      </c>
      <c r="D794" s="398" t="s">
        <v>11502</v>
      </c>
      <c r="E794" s="398" t="s">
        <v>6489</v>
      </c>
    </row>
    <row r="795" spans="1:5" x14ac:dyDescent="0.25">
      <c r="A795" s="398" t="s">
        <v>11849</v>
      </c>
      <c r="B795" s="398" t="s">
        <v>11850</v>
      </c>
      <c r="C795" s="398" t="s">
        <v>11851</v>
      </c>
      <c r="D795" s="398" t="s">
        <v>11502</v>
      </c>
      <c r="E795" s="398" t="s">
        <v>6489</v>
      </c>
    </row>
    <row r="796" spans="1:5" x14ac:dyDescent="0.25">
      <c r="A796" s="398" t="s">
        <v>11852</v>
      </c>
      <c r="B796" s="398" t="s">
        <v>11853</v>
      </c>
      <c r="C796" s="398" t="s">
        <v>11854</v>
      </c>
      <c r="D796" s="398" t="s">
        <v>11502</v>
      </c>
      <c r="E796" s="398" t="s">
        <v>6489</v>
      </c>
    </row>
    <row r="797" spans="1:5" x14ac:dyDescent="0.25">
      <c r="A797" s="398" t="s">
        <v>11855</v>
      </c>
      <c r="B797" s="398" t="s">
        <v>11856</v>
      </c>
      <c r="C797" s="398" t="s">
        <v>11857</v>
      </c>
      <c r="D797" s="398" t="s">
        <v>11502</v>
      </c>
      <c r="E797" s="398" t="s">
        <v>6489</v>
      </c>
    </row>
    <row r="798" spans="1:5" x14ac:dyDescent="0.25">
      <c r="A798" s="398" t="s">
        <v>11858</v>
      </c>
      <c r="B798" s="398" t="s">
        <v>11859</v>
      </c>
      <c r="C798" s="398" t="s">
        <v>11860</v>
      </c>
      <c r="D798" s="398" t="s">
        <v>11502</v>
      </c>
      <c r="E798" s="398" t="s">
        <v>6489</v>
      </c>
    </row>
    <row r="799" spans="1:5" x14ac:dyDescent="0.25">
      <c r="A799" s="398" t="s">
        <v>11861</v>
      </c>
      <c r="B799" s="398" t="s">
        <v>11862</v>
      </c>
      <c r="C799" s="398" t="s">
        <v>11863</v>
      </c>
      <c r="D799" s="398" t="s">
        <v>11502</v>
      </c>
      <c r="E799" s="398" t="s">
        <v>6489</v>
      </c>
    </row>
    <row r="800" spans="1:5" x14ac:dyDescent="0.25">
      <c r="A800" s="398" t="s">
        <v>11864</v>
      </c>
      <c r="B800" s="398" t="s">
        <v>11865</v>
      </c>
      <c r="C800" s="398" t="s">
        <v>11866</v>
      </c>
      <c r="D800" s="398" t="s">
        <v>11502</v>
      </c>
      <c r="E800" s="398" t="s">
        <v>6489</v>
      </c>
    </row>
    <row r="801" spans="1:5" x14ac:dyDescent="0.25">
      <c r="A801" s="398" t="s">
        <v>11867</v>
      </c>
      <c r="B801" s="398" t="s">
        <v>11868</v>
      </c>
      <c r="C801" s="398" t="s">
        <v>11869</v>
      </c>
      <c r="D801" s="398" t="s">
        <v>11502</v>
      </c>
      <c r="E801" s="398" t="s">
        <v>6489</v>
      </c>
    </row>
    <row r="802" spans="1:5" x14ac:dyDescent="0.25">
      <c r="A802" s="398" t="s">
        <v>11870</v>
      </c>
      <c r="B802" s="398" t="s">
        <v>11871</v>
      </c>
      <c r="C802" s="398" t="s">
        <v>11872</v>
      </c>
      <c r="D802" s="398" t="s">
        <v>11502</v>
      </c>
      <c r="E802" s="398" t="s">
        <v>6489</v>
      </c>
    </row>
    <row r="803" spans="1:5" x14ac:dyDescent="0.25">
      <c r="A803" s="398" t="s">
        <v>11873</v>
      </c>
      <c r="B803" s="398" t="s">
        <v>11874</v>
      </c>
      <c r="C803" s="398" t="s">
        <v>11875</v>
      </c>
      <c r="D803" s="398" t="s">
        <v>11502</v>
      </c>
      <c r="E803" s="398" t="s">
        <v>6489</v>
      </c>
    </row>
    <row r="804" spans="1:5" x14ac:dyDescent="0.25">
      <c r="A804" s="398" t="s">
        <v>11876</v>
      </c>
      <c r="B804" s="398" t="s">
        <v>11877</v>
      </c>
      <c r="C804" s="398" t="s">
        <v>11878</v>
      </c>
      <c r="D804" s="398" t="s">
        <v>11502</v>
      </c>
      <c r="E804" s="398" t="s">
        <v>6489</v>
      </c>
    </row>
    <row r="805" spans="1:5" x14ac:dyDescent="0.25">
      <c r="A805" s="398" t="s">
        <v>11879</v>
      </c>
      <c r="B805" s="398" t="s">
        <v>11880</v>
      </c>
      <c r="C805" s="398" t="s">
        <v>11881</v>
      </c>
      <c r="D805" s="398" t="s">
        <v>11502</v>
      </c>
      <c r="E805" s="398" t="s">
        <v>6489</v>
      </c>
    </row>
    <row r="806" spans="1:5" x14ac:dyDescent="0.25">
      <c r="A806" s="398" t="s">
        <v>11882</v>
      </c>
      <c r="B806" s="398" t="s">
        <v>11883</v>
      </c>
      <c r="C806" s="398" t="s">
        <v>11884</v>
      </c>
      <c r="D806" s="398" t="s">
        <v>11502</v>
      </c>
      <c r="E806" s="398" t="s">
        <v>6489</v>
      </c>
    </row>
    <row r="807" spans="1:5" x14ac:dyDescent="0.25">
      <c r="A807" s="398" t="s">
        <v>11885</v>
      </c>
      <c r="B807" s="398" t="s">
        <v>11886</v>
      </c>
      <c r="C807" s="398" t="s">
        <v>11887</v>
      </c>
      <c r="D807" s="398" t="s">
        <v>11502</v>
      </c>
      <c r="E807" s="398" t="s">
        <v>6489</v>
      </c>
    </row>
    <row r="808" spans="1:5" x14ac:dyDescent="0.25">
      <c r="A808" s="398" t="s">
        <v>11888</v>
      </c>
      <c r="B808" s="398" t="s">
        <v>11889</v>
      </c>
      <c r="C808" s="398" t="s">
        <v>11890</v>
      </c>
      <c r="D808" s="398" t="s">
        <v>11502</v>
      </c>
      <c r="E808" s="398" t="s">
        <v>6489</v>
      </c>
    </row>
    <row r="809" spans="1:5" x14ac:dyDescent="0.25">
      <c r="A809" s="398" t="s">
        <v>11891</v>
      </c>
      <c r="B809" s="398" t="s">
        <v>11892</v>
      </c>
      <c r="C809" s="398" t="s">
        <v>11893</v>
      </c>
      <c r="D809" s="398" t="s">
        <v>11502</v>
      </c>
      <c r="E809" s="398" t="s">
        <v>6489</v>
      </c>
    </row>
    <row r="810" spans="1:5" x14ac:dyDescent="0.25">
      <c r="A810" s="398" t="s">
        <v>11894</v>
      </c>
      <c r="B810" s="398" t="s">
        <v>11895</v>
      </c>
      <c r="C810" s="398" t="s">
        <v>11896</v>
      </c>
      <c r="D810" s="398" t="s">
        <v>11502</v>
      </c>
      <c r="E810" s="398" t="s">
        <v>6489</v>
      </c>
    </row>
    <row r="811" spans="1:5" x14ac:dyDescent="0.25">
      <c r="A811" s="398" t="s">
        <v>11897</v>
      </c>
      <c r="B811" s="398" t="s">
        <v>11898</v>
      </c>
      <c r="C811" s="398" t="s">
        <v>11899</v>
      </c>
      <c r="D811" s="398" t="s">
        <v>11502</v>
      </c>
      <c r="E811" s="398" t="s">
        <v>6489</v>
      </c>
    </row>
    <row r="812" spans="1:5" x14ac:dyDescent="0.25">
      <c r="A812" s="398" t="s">
        <v>11900</v>
      </c>
      <c r="B812" s="398" t="s">
        <v>11901</v>
      </c>
      <c r="C812" s="398" t="s">
        <v>11902</v>
      </c>
      <c r="D812" s="398" t="s">
        <v>11502</v>
      </c>
      <c r="E812" s="398" t="s">
        <v>6489</v>
      </c>
    </row>
    <row r="813" spans="1:5" x14ac:dyDescent="0.25">
      <c r="A813" s="398" t="s">
        <v>11903</v>
      </c>
      <c r="B813" s="398" t="s">
        <v>11904</v>
      </c>
      <c r="C813" s="398" t="s">
        <v>11905</v>
      </c>
      <c r="D813" s="398" t="s">
        <v>11502</v>
      </c>
      <c r="E813" s="398" t="s">
        <v>6489</v>
      </c>
    </row>
    <row r="814" spans="1:5" x14ac:dyDescent="0.25">
      <c r="A814" s="398" t="s">
        <v>11906</v>
      </c>
      <c r="B814" s="398" t="s">
        <v>11907</v>
      </c>
      <c r="C814" s="398" t="s">
        <v>11908</v>
      </c>
      <c r="D814" s="398" t="s">
        <v>11502</v>
      </c>
      <c r="E814" s="398" t="s">
        <v>6489</v>
      </c>
    </row>
    <row r="815" spans="1:5" x14ac:dyDescent="0.25">
      <c r="A815" s="398" t="s">
        <v>11909</v>
      </c>
      <c r="B815" s="398" t="s">
        <v>11910</v>
      </c>
      <c r="C815" s="398" t="s">
        <v>11911</v>
      </c>
      <c r="D815" s="398" t="s">
        <v>11502</v>
      </c>
      <c r="E815" s="398" t="s">
        <v>6489</v>
      </c>
    </row>
    <row r="816" spans="1:5" x14ac:dyDescent="0.25">
      <c r="A816" s="398" t="s">
        <v>11912</v>
      </c>
      <c r="B816" s="398" t="s">
        <v>11913</v>
      </c>
      <c r="C816" s="398" t="s">
        <v>11914</v>
      </c>
      <c r="D816" s="398" t="s">
        <v>11502</v>
      </c>
      <c r="E816" s="398" t="s">
        <v>6489</v>
      </c>
    </row>
    <row r="817" spans="1:5" x14ac:dyDescent="0.25">
      <c r="A817" s="398" t="s">
        <v>11915</v>
      </c>
      <c r="B817" s="398" t="s">
        <v>11916</v>
      </c>
      <c r="C817" s="398" t="s">
        <v>11917</v>
      </c>
      <c r="D817" s="398" t="s">
        <v>11502</v>
      </c>
      <c r="E817" s="398" t="s">
        <v>6489</v>
      </c>
    </row>
    <row r="818" spans="1:5" x14ac:dyDescent="0.25">
      <c r="A818" s="398" t="s">
        <v>11918</v>
      </c>
      <c r="B818" s="398" t="s">
        <v>11919</v>
      </c>
      <c r="C818" s="398" t="s">
        <v>11920</v>
      </c>
      <c r="D818" s="398" t="s">
        <v>11502</v>
      </c>
      <c r="E818" s="398" t="s">
        <v>6489</v>
      </c>
    </row>
    <row r="819" spans="1:5" x14ac:dyDescent="0.25">
      <c r="A819" s="398" t="s">
        <v>11921</v>
      </c>
      <c r="B819" s="398" t="s">
        <v>11922</v>
      </c>
      <c r="C819" s="398" t="s">
        <v>11923</v>
      </c>
      <c r="D819" s="398" t="s">
        <v>11502</v>
      </c>
      <c r="E819" s="398" t="s">
        <v>6489</v>
      </c>
    </row>
    <row r="820" spans="1:5" x14ac:dyDescent="0.25">
      <c r="A820" s="398" t="s">
        <v>11924</v>
      </c>
      <c r="B820" s="398" t="s">
        <v>11925</v>
      </c>
      <c r="C820" s="398" t="s">
        <v>11926</v>
      </c>
      <c r="D820" s="398" t="s">
        <v>11502</v>
      </c>
      <c r="E820" s="398" t="s">
        <v>6489</v>
      </c>
    </row>
    <row r="821" spans="1:5" x14ac:dyDescent="0.25">
      <c r="A821" s="398" t="s">
        <v>11927</v>
      </c>
      <c r="B821" s="398" t="s">
        <v>11928</v>
      </c>
      <c r="C821" s="398" t="s">
        <v>11929</v>
      </c>
      <c r="D821" s="398" t="s">
        <v>11502</v>
      </c>
      <c r="E821" s="398" t="s">
        <v>6489</v>
      </c>
    </row>
    <row r="822" spans="1:5" x14ac:dyDescent="0.25">
      <c r="A822" s="398" t="s">
        <v>11930</v>
      </c>
      <c r="B822" s="398" t="s">
        <v>11931</v>
      </c>
      <c r="C822" s="398" t="s">
        <v>11932</v>
      </c>
      <c r="D822" s="398" t="s">
        <v>11502</v>
      </c>
      <c r="E822" s="398" t="s">
        <v>6489</v>
      </c>
    </row>
    <row r="823" spans="1:5" x14ac:dyDescent="0.25">
      <c r="A823" s="398" t="s">
        <v>11933</v>
      </c>
      <c r="B823" s="398" t="s">
        <v>11934</v>
      </c>
      <c r="C823" s="398" t="s">
        <v>11935</v>
      </c>
      <c r="D823" s="398" t="s">
        <v>11502</v>
      </c>
      <c r="E823" s="398" t="s">
        <v>6489</v>
      </c>
    </row>
    <row r="824" spans="1:5" x14ac:dyDescent="0.25">
      <c r="A824" s="398" t="s">
        <v>11936</v>
      </c>
      <c r="B824" s="398" t="s">
        <v>11937</v>
      </c>
      <c r="C824" s="398" t="s">
        <v>11938</v>
      </c>
      <c r="D824" s="398" t="s">
        <v>11502</v>
      </c>
      <c r="E824" s="398" t="s">
        <v>6489</v>
      </c>
    </row>
    <row r="825" spans="1:5" x14ac:dyDescent="0.25">
      <c r="A825" s="398" t="s">
        <v>11939</v>
      </c>
      <c r="B825" s="398" t="s">
        <v>11940</v>
      </c>
      <c r="C825" s="398" t="s">
        <v>11941</v>
      </c>
      <c r="D825" s="398" t="s">
        <v>11502</v>
      </c>
      <c r="E825" s="398" t="s">
        <v>6489</v>
      </c>
    </row>
    <row r="826" spans="1:5" x14ac:dyDescent="0.25">
      <c r="A826" s="398" t="s">
        <v>11942</v>
      </c>
      <c r="B826" s="398" t="s">
        <v>11943</v>
      </c>
      <c r="C826" s="398" t="s">
        <v>11944</v>
      </c>
      <c r="D826" s="398" t="s">
        <v>11502</v>
      </c>
      <c r="E826" s="398" t="s">
        <v>6489</v>
      </c>
    </row>
    <row r="827" spans="1:5" x14ac:dyDescent="0.25">
      <c r="A827" s="398" t="s">
        <v>11945</v>
      </c>
      <c r="B827" s="398" t="s">
        <v>11946</v>
      </c>
      <c r="C827" s="398" t="s">
        <v>11947</v>
      </c>
      <c r="D827" s="398" t="s">
        <v>11502</v>
      </c>
      <c r="E827" s="398" t="s">
        <v>6489</v>
      </c>
    </row>
    <row r="828" spans="1:5" x14ac:dyDescent="0.25">
      <c r="A828" s="398" t="s">
        <v>11948</v>
      </c>
      <c r="B828" s="398" t="s">
        <v>11949</v>
      </c>
      <c r="C828" s="398" t="s">
        <v>11950</v>
      </c>
      <c r="D828" s="398" t="s">
        <v>11502</v>
      </c>
      <c r="E828" s="398" t="s">
        <v>6489</v>
      </c>
    </row>
    <row r="829" spans="1:5" x14ac:dyDescent="0.25">
      <c r="A829" s="398" t="s">
        <v>11951</v>
      </c>
      <c r="B829" s="398" t="s">
        <v>11952</v>
      </c>
      <c r="C829" s="398" t="s">
        <v>11953</v>
      </c>
      <c r="D829" s="398" t="s">
        <v>11502</v>
      </c>
      <c r="E829" s="398" t="s">
        <v>6489</v>
      </c>
    </row>
    <row r="830" spans="1:5" x14ac:dyDescent="0.25">
      <c r="A830" s="398" t="s">
        <v>11954</v>
      </c>
      <c r="B830" s="398" t="s">
        <v>11955</v>
      </c>
      <c r="C830" s="398" t="s">
        <v>11956</v>
      </c>
      <c r="D830" s="398" t="s">
        <v>11502</v>
      </c>
      <c r="E830" s="398" t="s">
        <v>6489</v>
      </c>
    </row>
    <row r="831" spans="1:5" x14ac:dyDescent="0.25">
      <c r="A831" s="398" t="s">
        <v>11957</v>
      </c>
      <c r="B831" s="398" t="s">
        <v>11958</v>
      </c>
      <c r="C831" s="398" t="s">
        <v>11959</v>
      </c>
      <c r="D831" s="398" t="s">
        <v>11502</v>
      </c>
      <c r="E831" s="398" t="s">
        <v>6489</v>
      </c>
    </row>
    <row r="832" spans="1:5" x14ac:dyDescent="0.25">
      <c r="A832" s="398" t="s">
        <v>11960</v>
      </c>
      <c r="B832" s="398" t="s">
        <v>11961</v>
      </c>
      <c r="C832" s="398" t="s">
        <v>11962</v>
      </c>
      <c r="D832" s="398" t="s">
        <v>11502</v>
      </c>
      <c r="E832" s="398" t="s">
        <v>6489</v>
      </c>
    </row>
    <row r="833" spans="1:5" x14ac:dyDescent="0.25">
      <c r="A833" s="398" t="s">
        <v>11963</v>
      </c>
      <c r="B833" s="398" t="s">
        <v>11964</v>
      </c>
      <c r="C833" s="398" t="s">
        <v>11965</v>
      </c>
      <c r="D833" s="398" t="s">
        <v>11502</v>
      </c>
      <c r="E833" s="398" t="s">
        <v>6489</v>
      </c>
    </row>
    <row r="834" spans="1:5" x14ac:dyDescent="0.25">
      <c r="A834" s="398" t="s">
        <v>11966</v>
      </c>
      <c r="B834" s="398" t="s">
        <v>11967</v>
      </c>
      <c r="C834" s="398" t="s">
        <v>11968</v>
      </c>
      <c r="D834" s="398" t="s">
        <v>11502</v>
      </c>
      <c r="E834" s="398" t="s">
        <v>11972</v>
      </c>
    </row>
    <row r="835" spans="1:5" x14ac:dyDescent="0.25">
      <c r="A835" s="398" t="s">
        <v>11969</v>
      </c>
      <c r="B835" s="398" t="s">
        <v>11970</v>
      </c>
      <c r="C835" s="398" t="s">
        <v>11971</v>
      </c>
      <c r="D835" s="398" t="s">
        <v>11502</v>
      </c>
      <c r="E835" s="398" t="s">
        <v>6489</v>
      </c>
    </row>
    <row r="836" spans="1:5" x14ac:dyDescent="0.25">
      <c r="A836" s="398" t="s">
        <v>11973</v>
      </c>
      <c r="B836" s="398" t="s">
        <v>11974</v>
      </c>
      <c r="C836" s="398" t="s">
        <v>11975</v>
      </c>
      <c r="D836" s="398" t="s">
        <v>11502</v>
      </c>
      <c r="E836" s="398" t="s">
        <v>6489</v>
      </c>
    </row>
    <row r="837" spans="1:5" x14ac:dyDescent="0.25">
      <c r="A837" s="398" t="s">
        <v>11976</v>
      </c>
      <c r="B837" s="398" t="s">
        <v>11977</v>
      </c>
      <c r="C837" s="398" t="s">
        <v>11978</v>
      </c>
      <c r="D837" s="398" t="s">
        <v>11502</v>
      </c>
      <c r="E837" s="398" t="s">
        <v>6489</v>
      </c>
    </row>
    <row r="838" spans="1:5" x14ac:dyDescent="0.25">
      <c r="A838" s="398" t="s">
        <v>11979</v>
      </c>
      <c r="B838" s="398" t="s">
        <v>11980</v>
      </c>
      <c r="C838" s="398" t="s">
        <v>11981</v>
      </c>
      <c r="D838" s="398" t="s">
        <v>11502</v>
      </c>
      <c r="E838" s="398" t="s">
        <v>6489</v>
      </c>
    </row>
    <row r="839" spans="1:5" x14ac:dyDescent="0.25">
      <c r="A839" s="398" t="s">
        <v>11982</v>
      </c>
      <c r="B839" s="398" t="s">
        <v>11983</v>
      </c>
      <c r="C839" s="398" t="s">
        <v>11984</v>
      </c>
      <c r="D839" s="398" t="s">
        <v>6901</v>
      </c>
      <c r="E839" s="398" t="s">
        <v>6953</v>
      </c>
    </row>
    <row r="840" spans="1:5" x14ac:dyDescent="0.25">
      <c r="A840" s="398" t="s">
        <v>6950</v>
      </c>
      <c r="B840" s="398" t="s">
        <v>6951</v>
      </c>
      <c r="C840" s="398" t="s">
        <v>6952</v>
      </c>
      <c r="D840" s="398" t="s">
        <v>6901</v>
      </c>
      <c r="E840" s="398" t="s">
        <v>6489</v>
      </c>
    </row>
    <row r="841" spans="1:5" x14ac:dyDescent="0.25">
      <c r="A841" s="398" t="s">
        <v>6954</v>
      </c>
      <c r="B841" s="398" t="s">
        <v>6955</v>
      </c>
      <c r="C841" s="398" t="s">
        <v>6956</v>
      </c>
      <c r="D841" s="398" t="s">
        <v>6901</v>
      </c>
      <c r="E841" s="398" t="s">
        <v>6489</v>
      </c>
    </row>
    <row r="842" spans="1:5" x14ac:dyDescent="0.25">
      <c r="A842" s="398" t="s">
        <v>6957</v>
      </c>
      <c r="B842" s="398" t="s">
        <v>6958</v>
      </c>
      <c r="C842" s="398" t="s">
        <v>6959</v>
      </c>
      <c r="D842" s="398" t="s">
        <v>6689</v>
      </c>
      <c r="E842" s="398" t="s">
        <v>6963</v>
      </c>
    </row>
    <row r="843" spans="1:5" x14ac:dyDescent="0.25">
      <c r="A843" s="398" t="s">
        <v>6960</v>
      </c>
      <c r="B843" s="398" t="s">
        <v>6961</v>
      </c>
      <c r="C843" s="398" t="s">
        <v>6962</v>
      </c>
      <c r="D843" s="398" t="s">
        <v>6689</v>
      </c>
      <c r="E843" s="398" t="s">
        <v>6489</v>
      </c>
    </row>
    <row r="844" spans="1:5" x14ac:dyDescent="0.25">
      <c r="A844" s="398" t="s">
        <v>6964</v>
      </c>
      <c r="B844" s="398" t="s">
        <v>6965</v>
      </c>
      <c r="C844" s="398" t="s">
        <v>6966</v>
      </c>
      <c r="D844" s="398" t="s">
        <v>9872</v>
      </c>
      <c r="E844" s="398" t="s">
        <v>11988</v>
      </c>
    </row>
    <row r="845" spans="1:5" x14ac:dyDescent="0.25">
      <c r="A845" s="398" t="s">
        <v>11985</v>
      </c>
      <c r="B845" s="398" t="s">
        <v>11986</v>
      </c>
      <c r="C845" s="398" t="s">
        <v>11987</v>
      </c>
      <c r="D845" s="398" t="s">
        <v>6514</v>
      </c>
      <c r="E845" s="398" t="s">
        <v>6969</v>
      </c>
    </row>
    <row r="846" spans="1:5" x14ac:dyDescent="0.25">
      <c r="A846" s="398" t="s">
        <v>6967</v>
      </c>
      <c r="B846" s="398" t="s">
        <v>6968</v>
      </c>
      <c r="C846" s="398" t="s">
        <v>16177</v>
      </c>
      <c r="D846" s="398" t="s">
        <v>6971</v>
      </c>
      <c r="E846" s="398" t="s">
        <v>6489</v>
      </c>
    </row>
    <row r="847" spans="1:5" x14ac:dyDescent="0.25">
      <c r="A847" s="398" t="s">
        <v>6970</v>
      </c>
      <c r="B847" s="398" t="s">
        <v>6968</v>
      </c>
      <c r="C847" s="398" t="s">
        <v>6489</v>
      </c>
      <c r="D847" s="398" t="s">
        <v>6971</v>
      </c>
      <c r="E847" s="398"/>
    </row>
    <row r="848" spans="1:5" x14ac:dyDescent="0.25">
      <c r="A848" s="398" t="s">
        <v>6972</v>
      </c>
      <c r="B848" s="398" t="s">
        <v>6968</v>
      </c>
      <c r="C848" s="398" t="s">
        <v>16195</v>
      </c>
      <c r="D848" s="398" t="s">
        <v>6971</v>
      </c>
      <c r="E848" s="398"/>
    </row>
    <row r="849" spans="1:5" x14ac:dyDescent="0.25">
      <c r="A849" s="398" t="s">
        <v>6973</v>
      </c>
      <c r="B849" s="398" t="s">
        <v>6968</v>
      </c>
      <c r="C849" s="398" t="s">
        <v>6489</v>
      </c>
      <c r="D849" s="398" t="s">
        <v>6971</v>
      </c>
      <c r="E849" s="398"/>
    </row>
    <row r="850" spans="1:5" x14ac:dyDescent="0.25">
      <c r="A850" s="398" t="s">
        <v>6974</v>
      </c>
      <c r="B850" s="398" t="s">
        <v>6968</v>
      </c>
      <c r="C850" s="398" t="s">
        <v>6489</v>
      </c>
      <c r="D850" s="398" t="s">
        <v>9872</v>
      </c>
      <c r="E850" s="398" t="s">
        <v>11992</v>
      </c>
    </row>
    <row r="851" spans="1:5" x14ac:dyDescent="0.25">
      <c r="A851" s="398" t="s">
        <v>11989</v>
      </c>
      <c r="B851" s="398" t="s">
        <v>11990</v>
      </c>
      <c r="C851" s="398" t="s">
        <v>11991</v>
      </c>
      <c r="D851" s="398" t="s">
        <v>6514</v>
      </c>
      <c r="E851" s="398" t="s">
        <v>6978</v>
      </c>
    </row>
    <row r="852" spans="1:5" x14ac:dyDescent="0.25">
      <c r="A852" s="398" t="s">
        <v>6975</v>
      </c>
      <c r="B852" s="398" t="s">
        <v>6976</v>
      </c>
      <c r="C852" s="398" t="s">
        <v>6977</v>
      </c>
      <c r="D852" s="398"/>
      <c r="E852" s="398" t="s">
        <v>11996</v>
      </c>
    </row>
    <row r="853" spans="1:5" x14ac:dyDescent="0.25">
      <c r="A853" s="398" t="s">
        <v>11993</v>
      </c>
      <c r="B853" s="398" t="s">
        <v>11994</v>
      </c>
      <c r="C853" s="398" t="s">
        <v>11995</v>
      </c>
      <c r="D853" s="398" t="s">
        <v>9872</v>
      </c>
      <c r="E853" s="398" t="s">
        <v>12000</v>
      </c>
    </row>
    <row r="854" spans="1:5" x14ac:dyDescent="0.25">
      <c r="A854" s="398" t="s">
        <v>11997</v>
      </c>
      <c r="B854" s="398" t="s">
        <v>11998</v>
      </c>
      <c r="C854" s="398" t="s">
        <v>11999</v>
      </c>
      <c r="D854" s="398" t="s">
        <v>6982</v>
      </c>
      <c r="E854" s="398" t="s">
        <v>6983</v>
      </c>
    </row>
    <row r="855" spans="1:5" x14ac:dyDescent="0.25">
      <c r="A855" s="398" t="s">
        <v>6979</v>
      </c>
      <c r="B855" s="398" t="s">
        <v>6980</v>
      </c>
      <c r="C855" s="398" t="s">
        <v>6981</v>
      </c>
      <c r="D855" s="398" t="s">
        <v>6982</v>
      </c>
      <c r="E855" s="398" t="s">
        <v>6489</v>
      </c>
    </row>
    <row r="856" spans="1:5" x14ac:dyDescent="0.25">
      <c r="A856" s="398" t="s">
        <v>6984</v>
      </c>
      <c r="B856" s="398" t="s">
        <v>6985</v>
      </c>
      <c r="C856" s="398" t="s">
        <v>6986</v>
      </c>
      <c r="D856" s="398" t="s">
        <v>6982</v>
      </c>
      <c r="E856" s="398" t="s">
        <v>6489</v>
      </c>
    </row>
    <row r="857" spans="1:5" x14ac:dyDescent="0.25">
      <c r="A857" s="398" t="s">
        <v>6987</v>
      </c>
      <c r="B857" s="398" t="s">
        <v>6988</v>
      </c>
      <c r="C857" s="398" t="s">
        <v>6989</v>
      </c>
      <c r="D857" s="398"/>
      <c r="E857" s="398"/>
    </row>
    <row r="858" spans="1:5" x14ac:dyDescent="0.25">
      <c r="A858" s="398" t="s">
        <v>12001</v>
      </c>
      <c r="B858" s="398" t="s">
        <v>12002</v>
      </c>
      <c r="C858" s="398" t="s">
        <v>12003</v>
      </c>
      <c r="D858" s="398" t="s">
        <v>9872</v>
      </c>
      <c r="E858" s="398" t="s">
        <v>12007</v>
      </c>
    </row>
    <row r="859" spans="1:5" x14ac:dyDescent="0.25">
      <c r="A859" s="398" t="s">
        <v>12004</v>
      </c>
      <c r="B859" s="398" t="s">
        <v>12005</v>
      </c>
      <c r="C859" s="398" t="s">
        <v>12006</v>
      </c>
      <c r="D859" s="398" t="s">
        <v>9872</v>
      </c>
      <c r="E859" s="398" t="s">
        <v>12011</v>
      </c>
    </row>
    <row r="860" spans="1:5" x14ac:dyDescent="0.25">
      <c r="A860" s="398" t="s">
        <v>12008</v>
      </c>
      <c r="B860" s="398" t="s">
        <v>12009</v>
      </c>
      <c r="C860" s="398" t="s">
        <v>12010</v>
      </c>
      <c r="D860" s="398" t="s">
        <v>9872</v>
      </c>
      <c r="E860" s="398" t="s">
        <v>12015</v>
      </c>
    </row>
    <row r="861" spans="1:5" x14ac:dyDescent="0.25">
      <c r="A861" s="398" t="s">
        <v>12012</v>
      </c>
      <c r="B861" s="398" t="s">
        <v>12013</v>
      </c>
      <c r="C861" s="398" t="s">
        <v>12014</v>
      </c>
      <c r="D861" s="398" t="s">
        <v>9872</v>
      </c>
      <c r="E861" s="398" t="s">
        <v>12019</v>
      </c>
    </row>
    <row r="862" spans="1:5" x14ac:dyDescent="0.25">
      <c r="A862" s="398" t="s">
        <v>12016</v>
      </c>
      <c r="B862" s="398" t="s">
        <v>12017</v>
      </c>
      <c r="C862" s="398" t="s">
        <v>12018</v>
      </c>
      <c r="D862" s="398" t="s">
        <v>9886</v>
      </c>
      <c r="E862" s="398" t="s">
        <v>12023</v>
      </c>
    </row>
    <row r="863" spans="1:5" x14ac:dyDescent="0.25">
      <c r="A863" s="398" t="s">
        <v>12020</v>
      </c>
      <c r="B863" s="398" t="s">
        <v>12021</v>
      </c>
      <c r="C863" s="398" t="s">
        <v>12022</v>
      </c>
      <c r="D863" s="398" t="s">
        <v>12027</v>
      </c>
      <c r="E863" s="398" t="s">
        <v>12028</v>
      </c>
    </row>
    <row r="864" spans="1:5" x14ac:dyDescent="0.25">
      <c r="A864" s="398" t="s">
        <v>12024</v>
      </c>
      <c r="B864" s="398" t="s">
        <v>12025</v>
      </c>
      <c r="C864" s="398" t="s">
        <v>12026</v>
      </c>
      <c r="D864" s="398" t="s">
        <v>12027</v>
      </c>
      <c r="E864" s="398" t="s">
        <v>6489</v>
      </c>
    </row>
    <row r="865" spans="1:5" x14ac:dyDescent="0.25">
      <c r="A865" s="398" t="s">
        <v>12029</v>
      </c>
      <c r="B865" s="398" t="s">
        <v>12030</v>
      </c>
      <c r="C865" s="398" t="s">
        <v>12031</v>
      </c>
      <c r="D865" s="398" t="s">
        <v>9872</v>
      </c>
      <c r="E865" s="398" t="s">
        <v>12035</v>
      </c>
    </row>
    <row r="866" spans="1:5" x14ac:dyDescent="0.25">
      <c r="A866" s="398" t="s">
        <v>12032</v>
      </c>
      <c r="B866" s="398" t="s">
        <v>12033</v>
      </c>
      <c r="C866" s="398" t="s">
        <v>12034</v>
      </c>
      <c r="D866" s="398"/>
      <c r="E866" s="398"/>
    </row>
    <row r="867" spans="1:5" x14ac:dyDescent="0.25">
      <c r="A867" s="398" t="s">
        <v>12036</v>
      </c>
      <c r="B867" s="398" t="s">
        <v>12037</v>
      </c>
      <c r="C867" s="398"/>
      <c r="D867" s="398" t="s">
        <v>9872</v>
      </c>
      <c r="E867" s="398" t="s">
        <v>12041</v>
      </c>
    </row>
    <row r="868" spans="1:5" x14ac:dyDescent="0.25">
      <c r="A868" s="398" t="s">
        <v>12038</v>
      </c>
      <c r="B868" s="398" t="s">
        <v>12039</v>
      </c>
      <c r="C868" s="398" t="s">
        <v>12040</v>
      </c>
      <c r="D868" s="398" t="s">
        <v>9872</v>
      </c>
      <c r="E868" s="398" t="s">
        <v>12045</v>
      </c>
    </row>
    <row r="869" spans="1:5" x14ac:dyDescent="0.25">
      <c r="A869" s="398" t="s">
        <v>12042</v>
      </c>
      <c r="B869" s="398" t="s">
        <v>12043</v>
      </c>
      <c r="C869" s="398" t="s">
        <v>12044</v>
      </c>
      <c r="D869" s="398" t="s">
        <v>9872</v>
      </c>
      <c r="E869" s="398" t="s">
        <v>6489</v>
      </c>
    </row>
    <row r="870" spans="1:5" x14ac:dyDescent="0.25">
      <c r="A870" s="398" t="s">
        <v>12046</v>
      </c>
      <c r="B870" s="398" t="s">
        <v>12047</v>
      </c>
      <c r="C870" s="398" t="s">
        <v>12048</v>
      </c>
      <c r="D870" s="398" t="s">
        <v>9872</v>
      </c>
      <c r="E870" s="398" t="s">
        <v>6489</v>
      </c>
    </row>
    <row r="871" spans="1:5" x14ac:dyDescent="0.25">
      <c r="A871" s="398" t="s">
        <v>12049</v>
      </c>
      <c r="B871" s="398" t="s">
        <v>12050</v>
      </c>
      <c r="C871" s="398" t="s">
        <v>12051</v>
      </c>
      <c r="D871" s="398" t="s">
        <v>9872</v>
      </c>
      <c r="E871" s="398" t="s">
        <v>6489</v>
      </c>
    </row>
    <row r="872" spans="1:5" x14ac:dyDescent="0.25">
      <c r="A872" s="398" t="s">
        <v>12052</v>
      </c>
      <c r="B872" s="398" t="s">
        <v>12053</v>
      </c>
      <c r="C872" s="398" t="s">
        <v>12054</v>
      </c>
      <c r="D872" s="398" t="s">
        <v>9872</v>
      </c>
      <c r="E872" s="398" t="s">
        <v>6489</v>
      </c>
    </row>
    <row r="873" spans="1:5" x14ac:dyDescent="0.25">
      <c r="A873" s="398" t="s">
        <v>12055</v>
      </c>
      <c r="B873" s="398" t="s">
        <v>12056</v>
      </c>
      <c r="C873" s="398" t="s">
        <v>12057</v>
      </c>
      <c r="D873" s="398" t="s">
        <v>9872</v>
      </c>
      <c r="E873" s="398" t="s">
        <v>6489</v>
      </c>
    </row>
    <row r="874" spans="1:5" x14ac:dyDescent="0.25">
      <c r="A874" s="398" t="s">
        <v>12058</v>
      </c>
      <c r="B874" s="398" t="s">
        <v>12059</v>
      </c>
      <c r="C874" s="398" t="s">
        <v>12060</v>
      </c>
      <c r="D874" s="398" t="s">
        <v>9872</v>
      </c>
      <c r="E874" s="398" t="s">
        <v>6489</v>
      </c>
    </row>
    <row r="875" spans="1:5" x14ac:dyDescent="0.25">
      <c r="A875" s="398" t="s">
        <v>12061</v>
      </c>
      <c r="B875" s="398" t="s">
        <v>12062</v>
      </c>
      <c r="C875" s="398" t="s">
        <v>12063</v>
      </c>
      <c r="D875" s="398" t="s">
        <v>9872</v>
      </c>
      <c r="E875" s="398" t="s">
        <v>12067</v>
      </c>
    </row>
    <row r="876" spans="1:5" x14ac:dyDescent="0.25">
      <c r="A876" s="398" t="s">
        <v>12064</v>
      </c>
      <c r="B876" s="398" t="s">
        <v>12065</v>
      </c>
      <c r="C876" s="398" t="s">
        <v>12066</v>
      </c>
      <c r="D876" s="398" t="s">
        <v>9872</v>
      </c>
      <c r="E876" s="398" t="s">
        <v>12071</v>
      </c>
    </row>
    <row r="877" spans="1:5" x14ac:dyDescent="0.25">
      <c r="A877" s="398" t="s">
        <v>12068</v>
      </c>
      <c r="B877" s="398" t="s">
        <v>12069</v>
      </c>
      <c r="C877" s="398" t="s">
        <v>12070</v>
      </c>
      <c r="D877" s="398" t="s">
        <v>6911</v>
      </c>
      <c r="E877" s="398" t="s">
        <v>6993</v>
      </c>
    </row>
    <row r="878" spans="1:5" x14ac:dyDescent="0.25">
      <c r="A878" s="398" t="s">
        <v>6990</v>
      </c>
      <c r="B878" s="398" t="s">
        <v>6991</v>
      </c>
      <c r="C878" s="398" t="s">
        <v>6992</v>
      </c>
      <c r="D878" s="398"/>
      <c r="E878" s="398"/>
    </row>
    <row r="879" spans="1:5" x14ac:dyDescent="0.25">
      <c r="A879" s="398" t="s">
        <v>12072</v>
      </c>
      <c r="B879" s="398" t="s">
        <v>12073</v>
      </c>
      <c r="C879" s="398" t="s">
        <v>16529</v>
      </c>
      <c r="D879" s="398" t="s">
        <v>6514</v>
      </c>
      <c r="E879" s="398"/>
    </row>
    <row r="880" spans="1:5" x14ac:dyDescent="0.25">
      <c r="A880" s="398" t="s">
        <v>6994</v>
      </c>
      <c r="B880" s="398" t="s">
        <v>6995</v>
      </c>
      <c r="C880" s="398" t="s">
        <v>16582</v>
      </c>
      <c r="D880" s="398" t="s">
        <v>9872</v>
      </c>
      <c r="E880" s="398"/>
    </row>
    <row r="881" spans="1:5" x14ac:dyDescent="0.25">
      <c r="A881" s="398" t="s">
        <v>12074</v>
      </c>
      <c r="B881" s="398" t="s">
        <v>12075</v>
      </c>
      <c r="C881" s="398" t="s">
        <v>12075</v>
      </c>
      <c r="D881" s="398" t="s">
        <v>9872</v>
      </c>
      <c r="E881" s="398"/>
    </row>
    <row r="882" spans="1:5" x14ac:dyDescent="0.25">
      <c r="A882" s="398" t="s">
        <v>12076</v>
      </c>
      <c r="B882" s="398" t="s">
        <v>12077</v>
      </c>
      <c r="C882" s="398" t="s">
        <v>12078</v>
      </c>
      <c r="D882" s="398" t="s">
        <v>9872</v>
      </c>
      <c r="E882" s="398"/>
    </row>
    <row r="883" spans="1:5" x14ac:dyDescent="0.25">
      <c r="A883" s="398" t="s">
        <v>12079</v>
      </c>
      <c r="B883" s="398" t="s">
        <v>12080</v>
      </c>
      <c r="C883" s="398" t="s">
        <v>12081</v>
      </c>
      <c r="D883" s="398" t="s">
        <v>9872</v>
      </c>
      <c r="E883" s="398"/>
    </row>
    <row r="884" spans="1:5" x14ac:dyDescent="0.25">
      <c r="A884" s="398" t="s">
        <v>12082</v>
      </c>
      <c r="B884" s="398" t="s">
        <v>12083</v>
      </c>
      <c r="C884" s="398" t="s">
        <v>12084</v>
      </c>
      <c r="D884" s="398" t="s">
        <v>9872</v>
      </c>
      <c r="E884" s="398"/>
    </row>
    <row r="885" spans="1:5" x14ac:dyDescent="0.25">
      <c r="A885" s="398" t="s">
        <v>12085</v>
      </c>
      <c r="B885" s="398" t="s">
        <v>12086</v>
      </c>
      <c r="C885" s="398" t="s">
        <v>12087</v>
      </c>
      <c r="D885" s="398" t="s">
        <v>9872</v>
      </c>
      <c r="E885" s="398"/>
    </row>
    <row r="886" spans="1:5" x14ac:dyDescent="0.25">
      <c r="A886" s="398" t="s">
        <v>12088</v>
      </c>
      <c r="B886" s="398" t="s">
        <v>12089</v>
      </c>
      <c r="C886" s="398" t="s">
        <v>12090</v>
      </c>
      <c r="D886" s="398" t="s">
        <v>9872</v>
      </c>
      <c r="E886" s="398"/>
    </row>
    <row r="887" spans="1:5" x14ac:dyDescent="0.25">
      <c r="A887" s="398" t="s">
        <v>12091</v>
      </c>
      <c r="B887" s="398" t="s">
        <v>12092</v>
      </c>
      <c r="C887" s="398" t="s">
        <v>12093</v>
      </c>
      <c r="D887" s="398" t="s">
        <v>9872</v>
      </c>
      <c r="E887" s="398"/>
    </row>
    <row r="888" spans="1:5" x14ac:dyDescent="0.25">
      <c r="A888" s="398" t="s">
        <v>12094</v>
      </c>
      <c r="B888" s="398" t="s">
        <v>12095</v>
      </c>
      <c r="C888" s="398" t="s">
        <v>12096</v>
      </c>
      <c r="D888" s="398" t="s">
        <v>9872</v>
      </c>
      <c r="E888" s="398" t="s">
        <v>12100</v>
      </c>
    </row>
    <row r="889" spans="1:5" x14ac:dyDescent="0.25">
      <c r="A889" s="398" t="s">
        <v>12097</v>
      </c>
      <c r="B889" s="398" t="s">
        <v>12098</v>
      </c>
      <c r="C889" s="398" t="s">
        <v>12099</v>
      </c>
      <c r="D889" s="398" t="s">
        <v>9872</v>
      </c>
      <c r="E889" s="398" t="s">
        <v>12104</v>
      </c>
    </row>
    <row r="890" spans="1:5" x14ac:dyDescent="0.25">
      <c r="A890" s="398" t="s">
        <v>12101</v>
      </c>
      <c r="B890" s="398" t="s">
        <v>12102</v>
      </c>
      <c r="C890" s="398" t="s">
        <v>12103</v>
      </c>
      <c r="D890" s="398" t="s">
        <v>9872</v>
      </c>
      <c r="E890" s="398" t="s">
        <v>12108</v>
      </c>
    </row>
    <row r="891" spans="1:5" x14ac:dyDescent="0.25">
      <c r="A891" s="398" t="s">
        <v>12105</v>
      </c>
      <c r="B891" s="398" t="s">
        <v>12106</v>
      </c>
      <c r="C891" s="398" t="s">
        <v>12107</v>
      </c>
      <c r="D891" s="398" t="s">
        <v>9872</v>
      </c>
      <c r="E891" s="398" t="s">
        <v>6489</v>
      </c>
    </row>
    <row r="892" spans="1:5" x14ac:dyDescent="0.25">
      <c r="A892" s="398" t="s">
        <v>12109</v>
      </c>
      <c r="B892" s="398" t="s">
        <v>12110</v>
      </c>
      <c r="C892" s="398" t="s">
        <v>12111</v>
      </c>
      <c r="D892" s="398" t="s">
        <v>9872</v>
      </c>
      <c r="E892" s="398" t="s">
        <v>12115</v>
      </c>
    </row>
    <row r="893" spans="1:5" x14ac:dyDescent="0.25">
      <c r="A893" s="398" t="s">
        <v>12112</v>
      </c>
      <c r="B893" s="398" t="s">
        <v>12113</v>
      </c>
      <c r="C893" s="398" t="s">
        <v>12114</v>
      </c>
      <c r="D893" s="398" t="s">
        <v>9872</v>
      </c>
      <c r="E893" s="398" t="s">
        <v>6489</v>
      </c>
    </row>
    <row r="894" spans="1:5" x14ac:dyDescent="0.25">
      <c r="A894" s="398" t="s">
        <v>12116</v>
      </c>
      <c r="B894" s="398" t="s">
        <v>12117</v>
      </c>
      <c r="C894" s="398" t="s">
        <v>6489</v>
      </c>
      <c r="D894" s="398" t="s">
        <v>6514</v>
      </c>
      <c r="E894" s="398" t="s">
        <v>6489</v>
      </c>
    </row>
    <row r="895" spans="1:5" x14ac:dyDescent="0.25">
      <c r="A895" s="398" t="s">
        <v>6996</v>
      </c>
      <c r="B895" s="398" t="s">
        <v>6997</v>
      </c>
      <c r="C895" s="398" t="s">
        <v>6998</v>
      </c>
      <c r="D895" s="398" t="s">
        <v>6514</v>
      </c>
      <c r="E895" s="398" t="s">
        <v>6489</v>
      </c>
    </row>
    <row r="896" spans="1:5" x14ac:dyDescent="0.25">
      <c r="A896" s="398" t="s">
        <v>6999</v>
      </c>
      <c r="B896" s="398" t="s">
        <v>6997</v>
      </c>
      <c r="C896" s="398" t="s">
        <v>7000</v>
      </c>
      <c r="D896" s="398" t="s">
        <v>7004</v>
      </c>
      <c r="E896" s="398"/>
    </row>
    <row r="897" spans="1:5" x14ac:dyDescent="0.25">
      <c r="A897" s="398" t="s">
        <v>7001</v>
      </c>
      <c r="B897" s="398" t="s">
        <v>7002</v>
      </c>
      <c r="C897" s="398" t="s">
        <v>7003</v>
      </c>
      <c r="D897" s="398" t="s">
        <v>6901</v>
      </c>
      <c r="E897" s="398"/>
    </row>
    <row r="898" spans="1:5" x14ac:dyDescent="0.25">
      <c r="A898" s="398" t="s">
        <v>7005</v>
      </c>
      <c r="B898" s="398" t="s">
        <v>7006</v>
      </c>
      <c r="C898" s="398" t="s">
        <v>7007</v>
      </c>
      <c r="D898" s="398" t="s">
        <v>6514</v>
      </c>
      <c r="E898" s="398" t="s">
        <v>7011</v>
      </c>
    </row>
    <row r="899" spans="1:5" x14ac:dyDescent="0.25">
      <c r="A899" s="398" t="s">
        <v>7008</v>
      </c>
      <c r="B899" s="398" t="s">
        <v>7009</v>
      </c>
      <c r="C899" s="398" t="s">
        <v>7010</v>
      </c>
      <c r="D899" s="398" t="s">
        <v>9872</v>
      </c>
      <c r="E899" s="398" t="s">
        <v>6489</v>
      </c>
    </row>
    <row r="900" spans="1:5" x14ac:dyDescent="0.25">
      <c r="A900" s="398" t="s">
        <v>12118</v>
      </c>
      <c r="B900" s="398" t="s">
        <v>12119</v>
      </c>
      <c r="C900" s="398" t="s">
        <v>12120</v>
      </c>
      <c r="D900" s="398" t="s">
        <v>6971</v>
      </c>
      <c r="E900" s="398"/>
    </row>
    <row r="901" spans="1:5" x14ac:dyDescent="0.25">
      <c r="A901" s="398" t="s">
        <v>7012</v>
      </c>
      <c r="B901" s="398" t="s">
        <v>7013</v>
      </c>
      <c r="C901" s="398" t="s">
        <v>7014</v>
      </c>
      <c r="D901" s="398" t="s">
        <v>7018</v>
      </c>
      <c r="E901" s="398" t="s">
        <v>6489</v>
      </c>
    </row>
    <row r="902" spans="1:5" x14ac:dyDescent="0.25">
      <c r="A902" s="398" t="s">
        <v>7015</v>
      </c>
      <c r="B902" s="398" t="s">
        <v>7016</v>
      </c>
      <c r="C902" s="398" t="s">
        <v>7017</v>
      </c>
      <c r="D902" s="398" t="s">
        <v>9872</v>
      </c>
      <c r="E902" s="398" t="s">
        <v>12124</v>
      </c>
    </row>
    <row r="903" spans="1:5" x14ac:dyDescent="0.25">
      <c r="A903" s="398" t="s">
        <v>12121</v>
      </c>
      <c r="B903" s="398" t="s">
        <v>12122</v>
      </c>
      <c r="C903" s="398" t="s">
        <v>12123</v>
      </c>
      <c r="D903" s="398" t="s">
        <v>6971</v>
      </c>
      <c r="E903" s="398" t="s">
        <v>6489</v>
      </c>
    </row>
    <row r="904" spans="1:5" x14ac:dyDescent="0.25">
      <c r="A904" s="398" t="s">
        <v>7019</v>
      </c>
      <c r="B904" s="398" t="s">
        <v>7020</v>
      </c>
      <c r="C904" s="398" t="s">
        <v>7021</v>
      </c>
      <c r="D904" s="398" t="s">
        <v>9872</v>
      </c>
      <c r="E904" s="398" t="s">
        <v>12128</v>
      </c>
    </row>
    <row r="905" spans="1:5" x14ac:dyDescent="0.25">
      <c r="A905" s="398" t="s">
        <v>12125</v>
      </c>
      <c r="B905" s="398" t="s">
        <v>12126</v>
      </c>
      <c r="C905" s="398" t="s">
        <v>12127</v>
      </c>
      <c r="D905" s="398" t="s">
        <v>7018</v>
      </c>
      <c r="E905" s="398" t="s">
        <v>6489</v>
      </c>
    </row>
    <row r="906" spans="1:5" x14ac:dyDescent="0.25">
      <c r="A906" s="398" t="s">
        <v>7022</v>
      </c>
      <c r="B906" s="398" t="s">
        <v>7023</v>
      </c>
      <c r="C906" s="398" t="s">
        <v>7024</v>
      </c>
      <c r="D906" s="398" t="s">
        <v>6514</v>
      </c>
      <c r="E906" s="398" t="s">
        <v>6489</v>
      </c>
    </row>
    <row r="907" spans="1:5" x14ac:dyDescent="0.25">
      <c r="A907" s="398" t="s">
        <v>7025</v>
      </c>
      <c r="B907" s="398" t="s">
        <v>7026</v>
      </c>
      <c r="C907" s="398" t="s">
        <v>7027</v>
      </c>
      <c r="D907" s="398" t="s">
        <v>6514</v>
      </c>
      <c r="E907" s="398" t="s">
        <v>6489</v>
      </c>
    </row>
    <row r="908" spans="1:5" x14ac:dyDescent="0.25">
      <c r="A908" s="398" t="s">
        <v>7028</v>
      </c>
      <c r="B908" s="398" t="s">
        <v>7029</v>
      </c>
      <c r="C908" s="398" t="s">
        <v>7029</v>
      </c>
      <c r="D908" s="398" t="s">
        <v>6971</v>
      </c>
      <c r="E908" s="398" t="s">
        <v>6489</v>
      </c>
    </row>
    <row r="909" spans="1:5" x14ac:dyDescent="0.25">
      <c r="A909" s="398" t="s">
        <v>7030</v>
      </c>
      <c r="B909" s="398" t="s">
        <v>7031</v>
      </c>
      <c r="C909" s="398" t="s">
        <v>7032</v>
      </c>
      <c r="D909" s="398" t="s">
        <v>6514</v>
      </c>
      <c r="E909" s="398"/>
    </row>
    <row r="910" spans="1:5" x14ac:dyDescent="0.25">
      <c r="A910" s="398" t="s">
        <v>7033</v>
      </c>
      <c r="B910" s="398" t="s">
        <v>7034</v>
      </c>
      <c r="C910" s="398" t="s">
        <v>7035</v>
      </c>
      <c r="D910" s="398" t="s">
        <v>6971</v>
      </c>
      <c r="E910" s="398" t="s">
        <v>6489</v>
      </c>
    </row>
    <row r="911" spans="1:5" x14ac:dyDescent="0.25">
      <c r="A911" s="398" t="s">
        <v>7036</v>
      </c>
      <c r="B911" s="398" t="s">
        <v>7037</v>
      </c>
      <c r="C911" s="398" t="s">
        <v>7038</v>
      </c>
      <c r="D911" s="398" t="s">
        <v>6514</v>
      </c>
      <c r="E911" s="398" t="s">
        <v>6489</v>
      </c>
    </row>
    <row r="912" spans="1:5" x14ac:dyDescent="0.25">
      <c r="A912" s="398" t="s">
        <v>7039</v>
      </c>
      <c r="B912" s="398" t="s">
        <v>7040</v>
      </c>
      <c r="C912" s="398" t="s">
        <v>7041</v>
      </c>
      <c r="D912" s="398" t="s">
        <v>6514</v>
      </c>
      <c r="E912" s="398"/>
    </row>
    <row r="913" spans="1:5" x14ac:dyDescent="0.25">
      <c r="A913" s="398" t="s">
        <v>7042</v>
      </c>
      <c r="B913" s="398" t="s">
        <v>7043</v>
      </c>
      <c r="C913" s="398" t="s">
        <v>7044</v>
      </c>
      <c r="D913" s="398" t="s">
        <v>6514</v>
      </c>
      <c r="E913" s="398" t="s">
        <v>6489</v>
      </c>
    </row>
    <row r="914" spans="1:5" x14ac:dyDescent="0.25">
      <c r="A914" s="398" t="s">
        <v>7045</v>
      </c>
      <c r="B914" s="398" t="s">
        <v>7046</v>
      </c>
      <c r="C914" s="398" t="s">
        <v>7047</v>
      </c>
      <c r="D914" s="398" t="s">
        <v>6514</v>
      </c>
      <c r="E914" s="398" t="s">
        <v>6489</v>
      </c>
    </row>
    <row r="915" spans="1:5" x14ac:dyDescent="0.25">
      <c r="A915" s="398" t="s">
        <v>7048</v>
      </c>
      <c r="B915" s="398" t="s">
        <v>7049</v>
      </c>
      <c r="C915" s="398" t="s">
        <v>7050</v>
      </c>
      <c r="D915" s="398" t="s">
        <v>6514</v>
      </c>
      <c r="E915" s="398" t="s">
        <v>6489</v>
      </c>
    </row>
    <row r="916" spans="1:5" x14ac:dyDescent="0.25">
      <c r="A916" s="398" t="s">
        <v>7051</v>
      </c>
      <c r="B916" s="398" t="s">
        <v>7052</v>
      </c>
      <c r="C916" s="398" t="s">
        <v>7053</v>
      </c>
      <c r="D916" s="398" t="s">
        <v>6514</v>
      </c>
      <c r="E916" s="398"/>
    </row>
    <row r="917" spans="1:5" x14ac:dyDescent="0.25">
      <c r="A917" s="398" t="s">
        <v>7054</v>
      </c>
      <c r="B917" s="398" t="s">
        <v>7055</v>
      </c>
      <c r="C917" s="398" t="s">
        <v>7056</v>
      </c>
      <c r="D917" s="398" t="s">
        <v>6514</v>
      </c>
      <c r="E917" s="398"/>
    </row>
    <row r="918" spans="1:5" x14ac:dyDescent="0.25">
      <c r="A918" s="398" t="s">
        <v>7057</v>
      </c>
      <c r="B918" s="398" t="s">
        <v>7058</v>
      </c>
      <c r="C918" s="398" t="s">
        <v>7059</v>
      </c>
      <c r="D918" s="398" t="s">
        <v>6514</v>
      </c>
      <c r="E918" s="398"/>
    </row>
    <row r="919" spans="1:5" x14ac:dyDescent="0.25">
      <c r="A919" s="398" t="s">
        <v>7060</v>
      </c>
      <c r="B919" s="398" t="s">
        <v>7061</v>
      </c>
      <c r="C919" s="398" t="s">
        <v>7062</v>
      </c>
      <c r="D919" s="398" t="s">
        <v>6514</v>
      </c>
      <c r="E919" s="398"/>
    </row>
    <row r="920" spans="1:5" x14ac:dyDescent="0.25">
      <c r="A920" s="398" t="s">
        <v>7063</v>
      </c>
      <c r="B920" s="398" t="s">
        <v>7064</v>
      </c>
      <c r="C920" s="398" t="s">
        <v>7065</v>
      </c>
      <c r="D920" s="398" t="s">
        <v>6514</v>
      </c>
      <c r="E920" s="398"/>
    </row>
    <row r="921" spans="1:5" x14ac:dyDescent="0.25">
      <c r="A921" s="398" t="s">
        <v>7066</v>
      </c>
      <c r="B921" s="398" t="s">
        <v>7067</v>
      </c>
      <c r="C921" s="398" t="s">
        <v>7068</v>
      </c>
      <c r="D921" s="398" t="s">
        <v>6514</v>
      </c>
      <c r="E921" s="398"/>
    </row>
    <row r="922" spans="1:5" x14ac:dyDescent="0.25">
      <c r="A922" s="398" t="s">
        <v>7069</v>
      </c>
      <c r="B922" s="398" t="s">
        <v>7070</v>
      </c>
      <c r="C922" s="398" t="s">
        <v>7071</v>
      </c>
      <c r="D922" s="398" t="s">
        <v>6911</v>
      </c>
      <c r="E922" s="398"/>
    </row>
    <row r="923" spans="1:5" x14ac:dyDescent="0.25">
      <c r="A923" s="398" t="s">
        <v>7072</v>
      </c>
      <c r="B923" s="398" t="s">
        <v>7073</v>
      </c>
      <c r="C923" s="398" t="s">
        <v>7074</v>
      </c>
      <c r="D923" s="398" t="s">
        <v>6514</v>
      </c>
      <c r="E923" s="398"/>
    </row>
    <row r="924" spans="1:5" x14ac:dyDescent="0.25">
      <c r="A924" s="398" t="s">
        <v>7075</v>
      </c>
      <c r="B924" s="398" t="s">
        <v>7076</v>
      </c>
      <c r="C924" s="398" t="s">
        <v>7077</v>
      </c>
      <c r="D924" s="398" t="s">
        <v>6514</v>
      </c>
      <c r="E924" s="398"/>
    </row>
    <row r="925" spans="1:5" x14ac:dyDescent="0.25">
      <c r="A925" s="398" t="s">
        <v>7078</v>
      </c>
      <c r="B925" s="398" t="s">
        <v>7079</v>
      </c>
      <c r="C925" s="398" t="s">
        <v>7080</v>
      </c>
      <c r="D925" s="398" t="s">
        <v>6514</v>
      </c>
      <c r="E925" s="398"/>
    </row>
    <row r="926" spans="1:5" x14ac:dyDescent="0.25">
      <c r="A926" s="398" t="s">
        <v>7081</v>
      </c>
      <c r="B926" s="398" t="s">
        <v>7082</v>
      </c>
      <c r="C926" s="398" t="s">
        <v>7083</v>
      </c>
      <c r="D926" s="398" t="s">
        <v>6514</v>
      </c>
      <c r="E926" s="398"/>
    </row>
    <row r="927" spans="1:5" x14ac:dyDescent="0.25">
      <c r="A927" s="398" t="s">
        <v>7084</v>
      </c>
      <c r="B927" s="398" t="s">
        <v>7085</v>
      </c>
      <c r="C927" s="398" t="s">
        <v>7086</v>
      </c>
      <c r="D927" s="398" t="s">
        <v>6514</v>
      </c>
      <c r="E927" s="398" t="s">
        <v>7090</v>
      </c>
    </row>
    <row r="928" spans="1:5" x14ac:dyDescent="0.25">
      <c r="A928" s="398" t="s">
        <v>7087</v>
      </c>
      <c r="B928" s="398" t="s">
        <v>7088</v>
      </c>
      <c r="C928" s="398" t="s">
        <v>7089</v>
      </c>
      <c r="D928" s="398" t="s">
        <v>12132</v>
      </c>
      <c r="E928" s="398" t="s">
        <v>12133</v>
      </c>
    </row>
    <row r="929" spans="1:5" x14ac:dyDescent="0.25">
      <c r="A929" s="398" t="s">
        <v>12129</v>
      </c>
      <c r="B929" s="398" t="s">
        <v>12130</v>
      </c>
      <c r="C929" s="398" t="s">
        <v>12131</v>
      </c>
      <c r="D929" s="398" t="s">
        <v>12132</v>
      </c>
      <c r="E929" s="398" t="s">
        <v>12137</v>
      </c>
    </row>
    <row r="930" spans="1:5" x14ac:dyDescent="0.25">
      <c r="A930" s="398" t="s">
        <v>12134</v>
      </c>
      <c r="B930" s="398" t="s">
        <v>12135</v>
      </c>
      <c r="C930" s="398" t="s">
        <v>12136</v>
      </c>
      <c r="D930" s="398" t="s">
        <v>12132</v>
      </c>
      <c r="E930" s="398" t="s">
        <v>12141</v>
      </c>
    </row>
    <row r="931" spans="1:5" x14ac:dyDescent="0.25">
      <c r="A931" s="398" t="s">
        <v>12138</v>
      </c>
      <c r="B931" s="398" t="s">
        <v>12139</v>
      </c>
      <c r="C931" s="398" t="s">
        <v>12140</v>
      </c>
      <c r="D931" s="398" t="s">
        <v>12132</v>
      </c>
      <c r="E931" s="398" t="s">
        <v>12145</v>
      </c>
    </row>
    <row r="932" spans="1:5" x14ac:dyDescent="0.25">
      <c r="A932" s="398" t="s">
        <v>12142</v>
      </c>
      <c r="B932" s="398" t="s">
        <v>12143</v>
      </c>
      <c r="C932" s="398" t="s">
        <v>12144</v>
      </c>
      <c r="D932" s="398" t="s">
        <v>7094</v>
      </c>
      <c r="E932" s="398" t="s">
        <v>7095</v>
      </c>
    </row>
    <row r="933" spans="1:5" x14ac:dyDescent="0.25">
      <c r="A933" s="398" t="s">
        <v>7091</v>
      </c>
      <c r="B933" s="398" t="s">
        <v>7092</v>
      </c>
      <c r="C933" s="398" t="s">
        <v>7093</v>
      </c>
      <c r="D933" s="398" t="s">
        <v>12132</v>
      </c>
      <c r="E933" s="398" t="s">
        <v>12149</v>
      </c>
    </row>
    <row r="934" spans="1:5" x14ac:dyDescent="0.25">
      <c r="A934" s="398" t="s">
        <v>12146</v>
      </c>
      <c r="B934" s="398" t="s">
        <v>12147</v>
      </c>
      <c r="C934" s="398" t="s">
        <v>12148</v>
      </c>
      <c r="D934" s="398" t="s">
        <v>12132</v>
      </c>
      <c r="E934" s="398" t="s">
        <v>12153</v>
      </c>
    </row>
    <row r="935" spans="1:5" x14ac:dyDescent="0.25">
      <c r="A935" s="398" t="s">
        <v>12150</v>
      </c>
      <c r="B935" s="398" t="s">
        <v>12151</v>
      </c>
      <c r="C935" s="398" t="s">
        <v>12152</v>
      </c>
      <c r="D935" s="398" t="s">
        <v>12132</v>
      </c>
      <c r="E935" s="398" t="s">
        <v>12157</v>
      </c>
    </row>
    <row r="936" spans="1:5" x14ac:dyDescent="0.25">
      <c r="A936" s="398" t="s">
        <v>12154</v>
      </c>
      <c r="B936" s="398" t="s">
        <v>12155</v>
      </c>
      <c r="C936" s="398" t="s">
        <v>12156</v>
      </c>
      <c r="D936" s="398" t="s">
        <v>7094</v>
      </c>
      <c r="E936" s="398" t="s">
        <v>7099</v>
      </c>
    </row>
    <row r="937" spans="1:5" x14ac:dyDescent="0.25">
      <c r="A937" s="398" t="s">
        <v>7096</v>
      </c>
      <c r="B937" s="398" t="s">
        <v>7097</v>
      </c>
      <c r="C937" s="398" t="s">
        <v>7098</v>
      </c>
      <c r="D937" s="398" t="s">
        <v>12132</v>
      </c>
      <c r="E937" s="398" t="s">
        <v>12161</v>
      </c>
    </row>
    <row r="938" spans="1:5" x14ac:dyDescent="0.25">
      <c r="A938" s="398" t="s">
        <v>12158</v>
      </c>
      <c r="B938" s="398" t="s">
        <v>12159</v>
      </c>
      <c r="C938" s="398" t="s">
        <v>12160</v>
      </c>
      <c r="D938" s="398" t="s">
        <v>12132</v>
      </c>
      <c r="E938" s="398" t="s">
        <v>12165</v>
      </c>
    </row>
    <row r="939" spans="1:5" x14ac:dyDescent="0.25">
      <c r="A939" s="398" t="s">
        <v>12162</v>
      </c>
      <c r="B939" s="398" t="s">
        <v>12163</v>
      </c>
      <c r="C939" s="398" t="s">
        <v>12164</v>
      </c>
      <c r="D939" s="398" t="s">
        <v>12132</v>
      </c>
      <c r="E939" s="398" t="s">
        <v>12169</v>
      </c>
    </row>
    <row r="940" spans="1:5" x14ac:dyDescent="0.25">
      <c r="A940" s="398" t="s">
        <v>12166</v>
      </c>
      <c r="B940" s="398" t="s">
        <v>12167</v>
      </c>
      <c r="C940" s="398" t="s">
        <v>12168</v>
      </c>
      <c r="D940" s="398" t="s">
        <v>7094</v>
      </c>
      <c r="E940" s="398" t="s">
        <v>7103</v>
      </c>
    </row>
    <row r="941" spans="1:5" x14ac:dyDescent="0.25">
      <c r="A941" s="398" t="s">
        <v>7100</v>
      </c>
      <c r="B941" s="398" t="s">
        <v>7101</v>
      </c>
      <c r="C941" s="398" t="s">
        <v>7102</v>
      </c>
      <c r="D941" s="398" t="s">
        <v>7094</v>
      </c>
      <c r="E941" s="398" t="s">
        <v>7107</v>
      </c>
    </row>
    <row r="942" spans="1:5" x14ac:dyDescent="0.25">
      <c r="A942" s="398" t="s">
        <v>7104</v>
      </c>
      <c r="B942" s="398" t="s">
        <v>7105</v>
      </c>
      <c r="C942" s="398" t="s">
        <v>7106</v>
      </c>
      <c r="D942" s="398" t="s">
        <v>9872</v>
      </c>
      <c r="E942" s="398" t="s">
        <v>12172</v>
      </c>
    </row>
    <row r="943" spans="1:5" x14ac:dyDescent="0.25">
      <c r="A943" s="398" t="s">
        <v>12170</v>
      </c>
      <c r="B943" s="398" t="s">
        <v>12171</v>
      </c>
      <c r="C943" s="398" t="s">
        <v>9790</v>
      </c>
      <c r="D943" s="398" t="s">
        <v>9872</v>
      </c>
      <c r="E943" s="398" t="s">
        <v>6489</v>
      </c>
    </row>
    <row r="944" spans="1:5" x14ac:dyDescent="0.25">
      <c r="A944" s="398" t="s">
        <v>12173</v>
      </c>
      <c r="B944" s="398" t="s">
        <v>12174</v>
      </c>
      <c r="C944" s="398" t="s">
        <v>12175</v>
      </c>
      <c r="D944" s="398" t="s">
        <v>9872</v>
      </c>
      <c r="E944" s="398" t="s">
        <v>6489</v>
      </c>
    </row>
    <row r="945" spans="1:5" x14ac:dyDescent="0.25">
      <c r="A945" s="398" t="s">
        <v>12176</v>
      </c>
      <c r="B945" s="398" t="s">
        <v>12177</v>
      </c>
      <c r="C945" s="398" t="s">
        <v>12178</v>
      </c>
      <c r="D945" s="398" t="s">
        <v>7111</v>
      </c>
      <c r="E945" s="398" t="s">
        <v>7112</v>
      </c>
    </row>
    <row r="946" spans="1:5" x14ac:dyDescent="0.25">
      <c r="A946" s="398" t="s">
        <v>7108</v>
      </c>
      <c r="B946" s="398" t="s">
        <v>7109</v>
      </c>
      <c r="C946" s="398" t="s">
        <v>7110</v>
      </c>
      <c r="D946" s="398" t="s">
        <v>7111</v>
      </c>
      <c r="E946" s="398" t="s">
        <v>6489</v>
      </c>
    </row>
    <row r="947" spans="1:5" x14ac:dyDescent="0.25">
      <c r="A947" s="398" t="s">
        <v>7113</v>
      </c>
      <c r="B947" s="398" t="s">
        <v>7114</v>
      </c>
      <c r="C947" s="398" t="s">
        <v>7115</v>
      </c>
      <c r="D947" s="398" t="s">
        <v>7111</v>
      </c>
      <c r="E947" s="398" t="s">
        <v>6489</v>
      </c>
    </row>
    <row r="948" spans="1:5" x14ac:dyDescent="0.25">
      <c r="A948" s="398" t="s">
        <v>7116</v>
      </c>
      <c r="B948" s="398" t="s">
        <v>7117</v>
      </c>
      <c r="C948" s="398" t="s">
        <v>7118</v>
      </c>
      <c r="D948" s="398" t="s">
        <v>7111</v>
      </c>
      <c r="E948" s="398" t="s">
        <v>6489</v>
      </c>
    </row>
    <row r="949" spans="1:5" x14ac:dyDescent="0.25">
      <c r="A949" s="398" t="s">
        <v>7119</v>
      </c>
      <c r="B949" s="398" t="s">
        <v>7120</v>
      </c>
      <c r="C949" s="398" t="s">
        <v>7121</v>
      </c>
      <c r="D949" s="398" t="s">
        <v>9872</v>
      </c>
      <c r="E949" s="398" t="s">
        <v>12182</v>
      </c>
    </row>
    <row r="950" spans="1:5" x14ac:dyDescent="0.25">
      <c r="A950" s="398" t="s">
        <v>12179</v>
      </c>
      <c r="B950" s="398" t="s">
        <v>12180</v>
      </c>
      <c r="C950" s="398" t="s">
        <v>12181</v>
      </c>
      <c r="D950" s="398" t="s">
        <v>9791</v>
      </c>
      <c r="E950" s="398" t="s">
        <v>12185</v>
      </c>
    </row>
    <row r="951" spans="1:5" x14ac:dyDescent="0.25">
      <c r="A951" s="398" t="s">
        <v>12183</v>
      </c>
      <c r="B951" s="398" t="s">
        <v>12184</v>
      </c>
      <c r="C951" s="398" t="s">
        <v>9790</v>
      </c>
      <c r="D951" s="398" t="s">
        <v>9791</v>
      </c>
      <c r="E951" s="398" t="s">
        <v>6489</v>
      </c>
    </row>
    <row r="952" spans="1:5" x14ac:dyDescent="0.25">
      <c r="A952" s="398" t="s">
        <v>12186</v>
      </c>
      <c r="B952" s="398" t="s">
        <v>12187</v>
      </c>
      <c r="C952" s="398" t="s">
        <v>12188</v>
      </c>
      <c r="D952" s="398" t="s">
        <v>9791</v>
      </c>
      <c r="E952" s="398" t="s">
        <v>6489</v>
      </c>
    </row>
    <row r="953" spans="1:5" x14ac:dyDescent="0.25">
      <c r="A953" s="398" t="s">
        <v>12189</v>
      </c>
      <c r="B953" s="398" t="s">
        <v>12190</v>
      </c>
      <c r="C953" s="398" t="s">
        <v>12191</v>
      </c>
      <c r="D953" s="398" t="s">
        <v>9872</v>
      </c>
      <c r="E953" s="398" t="s">
        <v>12195</v>
      </c>
    </row>
    <row r="954" spans="1:5" x14ac:dyDescent="0.25">
      <c r="A954" s="398" t="s">
        <v>12192</v>
      </c>
      <c r="B954" s="398" t="s">
        <v>12193</v>
      </c>
      <c r="C954" s="398" t="s">
        <v>12194</v>
      </c>
      <c r="D954" s="398" t="s">
        <v>9872</v>
      </c>
      <c r="E954" s="398" t="s">
        <v>12199</v>
      </c>
    </row>
    <row r="955" spans="1:5" x14ac:dyDescent="0.25">
      <c r="A955" s="398" t="s">
        <v>12196</v>
      </c>
      <c r="B955" s="398" t="s">
        <v>12197</v>
      </c>
      <c r="C955" s="398" t="s">
        <v>12198</v>
      </c>
      <c r="D955" s="398" t="s">
        <v>9872</v>
      </c>
      <c r="E955" s="398" t="s">
        <v>12203</v>
      </c>
    </row>
    <row r="956" spans="1:5" x14ac:dyDescent="0.25">
      <c r="A956" s="398" t="s">
        <v>12200</v>
      </c>
      <c r="B956" s="398" t="s">
        <v>12201</v>
      </c>
      <c r="C956" s="398" t="s">
        <v>12202</v>
      </c>
      <c r="D956" s="398" t="s">
        <v>9872</v>
      </c>
      <c r="E956" s="398" t="s">
        <v>12207</v>
      </c>
    </row>
    <row r="957" spans="1:5" x14ac:dyDescent="0.25">
      <c r="A957" s="398" t="s">
        <v>12204</v>
      </c>
      <c r="B957" s="398" t="s">
        <v>12205</v>
      </c>
      <c r="C957" s="398" t="s">
        <v>12206</v>
      </c>
      <c r="D957" s="398" t="s">
        <v>9872</v>
      </c>
      <c r="E957" s="398" t="s">
        <v>12211</v>
      </c>
    </row>
    <row r="958" spans="1:5" x14ac:dyDescent="0.25">
      <c r="A958" s="398" t="s">
        <v>12208</v>
      </c>
      <c r="B958" s="398" t="s">
        <v>12209</v>
      </c>
      <c r="C958" s="398" t="s">
        <v>12210</v>
      </c>
      <c r="D958" s="398"/>
      <c r="E958" s="398" t="s">
        <v>12215</v>
      </c>
    </row>
    <row r="959" spans="1:5" x14ac:dyDescent="0.25">
      <c r="A959" s="398" t="s">
        <v>12212</v>
      </c>
      <c r="B959" s="398" t="s">
        <v>12213</v>
      </c>
      <c r="C959" s="398" t="s">
        <v>12214</v>
      </c>
      <c r="D959" s="398" t="s">
        <v>9872</v>
      </c>
      <c r="E959" s="398" t="s">
        <v>12219</v>
      </c>
    </row>
    <row r="960" spans="1:5" x14ac:dyDescent="0.25">
      <c r="A960" s="398" t="s">
        <v>12216</v>
      </c>
      <c r="B960" s="398" t="s">
        <v>12217</v>
      </c>
      <c r="C960" s="398" t="s">
        <v>12218</v>
      </c>
      <c r="D960" s="398" t="s">
        <v>12223</v>
      </c>
      <c r="E960" s="398" t="s">
        <v>12224</v>
      </c>
    </row>
    <row r="961" spans="1:5" x14ac:dyDescent="0.25">
      <c r="A961" s="398" t="s">
        <v>12220</v>
      </c>
      <c r="B961" s="398" t="s">
        <v>12221</v>
      </c>
      <c r="C961" s="398" t="s">
        <v>12222</v>
      </c>
      <c r="D961" s="398" t="s">
        <v>12223</v>
      </c>
      <c r="E961" s="398" t="s">
        <v>6489</v>
      </c>
    </row>
    <row r="962" spans="1:5" x14ac:dyDescent="0.25">
      <c r="A962" s="398" t="s">
        <v>12225</v>
      </c>
      <c r="B962" s="398" t="s">
        <v>12226</v>
      </c>
      <c r="C962" s="398" t="s">
        <v>12227</v>
      </c>
      <c r="D962" s="398" t="s">
        <v>12223</v>
      </c>
      <c r="E962" s="398" t="s">
        <v>6489</v>
      </c>
    </row>
    <row r="963" spans="1:5" x14ac:dyDescent="0.25">
      <c r="A963" s="398" t="s">
        <v>12228</v>
      </c>
      <c r="B963" s="398" t="s">
        <v>12229</v>
      </c>
      <c r="C963" s="398" t="s">
        <v>12230</v>
      </c>
      <c r="D963" s="398" t="s">
        <v>12220</v>
      </c>
      <c r="E963" s="398" t="s">
        <v>6489</v>
      </c>
    </row>
    <row r="964" spans="1:5" x14ac:dyDescent="0.25">
      <c r="A964" s="398" t="s">
        <v>12231</v>
      </c>
      <c r="B964" s="398" t="s">
        <v>12232</v>
      </c>
      <c r="C964" s="398" t="s">
        <v>12233</v>
      </c>
      <c r="D964" s="398" t="s">
        <v>12223</v>
      </c>
      <c r="E964" s="398" t="s">
        <v>6489</v>
      </c>
    </row>
    <row r="965" spans="1:5" x14ac:dyDescent="0.25">
      <c r="A965" s="398" t="s">
        <v>12234</v>
      </c>
      <c r="B965" s="398" t="s">
        <v>12235</v>
      </c>
      <c r="C965" s="398" t="s">
        <v>12236</v>
      </c>
      <c r="D965" s="398" t="s">
        <v>7124</v>
      </c>
      <c r="E965" s="398" t="s">
        <v>6489</v>
      </c>
    </row>
    <row r="966" spans="1:5" x14ac:dyDescent="0.25">
      <c r="A966" s="398" t="s">
        <v>7122</v>
      </c>
      <c r="B966" s="398" t="s">
        <v>6474</v>
      </c>
      <c r="C966" s="398" t="s">
        <v>7123</v>
      </c>
      <c r="D966" s="398" t="s">
        <v>7124</v>
      </c>
      <c r="E966" s="398" t="s">
        <v>6489</v>
      </c>
    </row>
    <row r="967" spans="1:5" x14ac:dyDescent="0.25">
      <c r="A967" s="398" t="s">
        <v>7125</v>
      </c>
      <c r="B967" s="398" t="s">
        <v>6471</v>
      </c>
      <c r="C967" s="398" t="s">
        <v>7126</v>
      </c>
      <c r="D967" s="398" t="s">
        <v>7124</v>
      </c>
      <c r="E967" s="398" t="s">
        <v>6489</v>
      </c>
    </row>
    <row r="968" spans="1:5" x14ac:dyDescent="0.25">
      <c r="A968" s="398" t="s">
        <v>7127</v>
      </c>
      <c r="B968" s="398" t="s">
        <v>6473</v>
      </c>
      <c r="C968" s="398" t="s">
        <v>7128</v>
      </c>
      <c r="D968" s="398" t="s">
        <v>7124</v>
      </c>
      <c r="E968" s="398" t="s">
        <v>6489</v>
      </c>
    </row>
    <row r="969" spans="1:5" x14ac:dyDescent="0.25">
      <c r="A969" s="398" t="s">
        <v>7129</v>
      </c>
      <c r="B969" s="398" t="s">
        <v>6476</v>
      </c>
      <c r="C969" s="398" t="s">
        <v>7130</v>
      </c>
      <c r="D969" s="398" t="s">
        <v>12223</v>
      </c>
      <c r="E969" s="398" t="s">
        <v>6489</v>
      </c>
    </row>
    <row r="970" spans="1:5" x14ac:dyDescent="0.25">
      <c r="A970" s="398" t="s">
        <v>12237</v>
      </c>
      <c r="B970" s="398" t="s">
        <v>12238</v>
      </c>
      <c r="C970" s="398" t="s">
        <v>12239</v>
      </c>
      <c r="D970" s="398" t="s">
        <v>7124</v>
      </c>
      <c r="E970" s="398" t="s">
        <v>7134</v>
      </c>
    </row>
    <row r="971" spans="1:5" x14ac:dyDescent="0.25">
      <c r="A971" s="398" t="s">
        <v>7131</v>
      </c>
      <c r="B971" s="398" t="s">
        <v>7132</v>
      </c>
      <c r="C971" s="398" t="s">
        <v>7133</v>
      </c>
      <c r="D971" s="398" t="s">
        <v>12243</v>
      </c>
      <c r="E971" s="398" t="s">
        <v>12244</v>
      </c>
    </row>
    <row r="972" spans="1:5" x14ac:dyDescent="0.25">
      <c r="A972" s="398" t="s">
        <v>12240</v>
      </c>
      <c r="B972" s="398" t="s">
        <v>12241</v>
      </c>
      <c r="C972" s="398" t="s">
        <v>12242</v>
      </c>
      <c r="D972" s="398" t="s">
        <v>7124</v>
      </c>
      <c r="E972" s="398" t="s">
        <v>7138</v>
      </c>
    </row>
    <row r="973" spans="1:5" x14ac:dyDescent="0.25">
      <c r="A973" s="398" t="s">
        <v>7135</v>
      </c>
      <c r="B973" s="398" t="s">
        <v>7136</v>
      </c>
      <c r="C973" s="398" t="s">
        <v>7137</v>
      </c>
      <c r="D973" s="398" t="s">
        <v>12243</v>
      </c>
      <c r="E973" s="398" t="s">
        <v>12248</v>
      </c>
    </row>
    <row r="974" spans="1:5" x14ac:dyDescent="0.25">
      <c r="A974" s="398" t="s">
        <v>12245</v>
      </c>
      <c r="B974" s="398" t="s">
        <v>12246</v>
      </c>
      <c r="C974" s="398" t="s">
        <v>12247</v>
      </c>
      <c r="D974" s="398" t="s">
        <v>12243</v>
      </c>
      <c r="E974" s="398" t="s">
        <v>12252</v>
      </c>
    </row>
    <row r="975" spans="1:5" x14ac:dyDescent="0.25">
      <c r="A975" s="398" t="s">
        <v>12249</v>
      </c>
      <c r="B975" s="398" t="s">
        <v>12250</v>
      </c>
      <c r="C975" s="398" t="s">
        <v>12251</v>
      </c>
      <c r="D975" s="398" t="s">
        <v>12243</v>
      </c>
      <c r="E975" s="398" t="s">
        <v>12256</v>
      </c>
    </row>
    <row r="976" spans="1:5" x14ac:dyDescent="0.25">
      <c r="A976" s="398" t="s">
        <v>12253</v>
      </c>
      <c r="B976" s="398" t="s">
        <v>12254</v>
      </c>
      <c r="C976" s="398" t="s">
        <v>12255</v>
      </c>
      <c r="D976" s="398" t="s">
        <v>12243</v>
      </c>
      <c r="E976" s="398" t="s">
        <v>12260</v>
      </c>
    </row>
    <row r="977" spans="1:5" x14ac:dyDescent="0.25">
      <c r="A977" s="398" t="s">
        <v>12257</v>
      </c>
      <c r="B977" s="398" t="s">
        <v>12258</v>
      </c>
      <c r="C977" s="398" t="s">
        <v>12259</v>
      </c>
      <c r="D977" s="398" t="s">
        <v>12243</v>
      </c>
      <c r="E977" s="398" t="s">
        <v>12264</v>
      </c>
    </row>
    <row r="978" spans="1:5" x14ac:dyDescent="0.25">
      <c r="A978" s="398" t="s">
        <v>12261</v>
      </c>
      <c r="B978" s="398" t="s">
        <v>12262</v>
      </c>
      <c r="C978" s="398" t="s">
        <v>12263</v>
      </c>
      <c r="D978" s="398" t="s">
        <v>12243</v>
      </c>
      <c r="E978" s="398" t="s">
        <v>12268</v>
      </c>
    </row>
    <row r="979" spans="1:5" x14ac:dyDescent="0.25">
      <c r="A979" s="398" t="s">
        <v>12265</v>
      </c>
      <c r="B979" s="398" t="s">
        <v>12266</v>
      </c>
      <c r="C979" s="398" t="s">
        <v>12267</v>
      </c>
      <c r="D979" s="398" t="s">
        <v>12243</v>
      </c>
      <c r="E979" s="398" t="s">
        <v>12272</v>
      </c>
    </row>
    <row r="980" spans="1:5" x14ac:dyDescent="0.25">
      <c r="A980" s="398" t="s">
        <v>12269</v>
      </c>
      <c r="B980" s="398" t="s">
        <v>12270</v>
      </c>
      <c r="C980" s="398" t="s">
        <v>12271</v>
      </c>
      <c r="D980" s="398" t="s">
        <v>7124</v>
      </c>
      <c r="E980" s="398" t="s">
        <v>7142</v>
      </c>
    </row>
    <row r="981" spans="1:5" x14ac:dyDescent="0.25">
      <c r="A981" s="398" t="s">
        <v>7139</v>
      </c>
      <c r="B981" s="398" t="s">
        <v>7140</v>
      </c>
      <c r="C981" s="398" t="s">
        <v>7141</v>
      </c>
      <c r="D981" s="398" t="s">
        <v>12243</v>
      </c>
      <c r="E981" s="398" t="s">
        <v>12276</v>
      </c>
    </row>
    <row r="982" spans="1:5" x14ac:dyDescent="0.25">
      <c r="A982" s="398" t="s">
        <v>12273</v>
      </c>
      <c r="B982" s="398" t="s">
        <v>12274</v>
      </c>
      <c r="C982" s="398" t="s">
        <v>12275</v>
      </c>
      <c r="D982" s="398" t="s">
        <v>12243</v>
      </c>
      <c r="E982" s="398" t="s">
        <v>12280</v>
      </c>
    </row>
    <row r="983" spans="1:5" x14ac:dyDescent="0.25">
      <c r="A983" s="398" t="s">
        <v>12277</v>
      </c>
      <c r="B983" s="398" t="s">
        <v>12278</v>
      </c>
      <c r="C983" s="398" t="s">
        <v>12279</v>
      </c>
      <c r="D983" s="398" t="s">
        <v>12243</v>
      </c>
      <c r="E983" s="398" t="s">
        <v>12284</v>
      </c>
    </row>
    <row r="984" spans="1:5" x14ac:dyDescent="0.25">
      <c r="A984" s="398" t="s">
        <v>12281</v>
      </c>
      <c r="B984" s="398" t="s">
        <v>12282</v>
      </c>
      <c r="C984" s="398" t="s">
        <v>12283</v>
      </c>
      <c r="D984" s="398" t="s">
        <v>9872</v>
      </c>
      <c r="E984" s="398" t="s">
        <v>12288</v>
      </c>
    </row>
    <row r="985" spans="1:5" x14ac:dyDescent="0.25">
      <c r="A985" s="398" t="s">
        <v>12285</v>
      </c>
      <c r="B985" s="398" t="s">
        <v>12286</v>
      </c>
      <c r="C985" s="398" t="s">
        <v>12287</v>
      </c>
      <c r="D985" s="398" t="s">
        <v>7146</v>
      </c>
      <c r="E985" s="398" t="s">
        <v>7147</v>
      </c>
    </row>
    <row r="986" spans="1:5" x14ac:dyDescent="0.25">
      <c r="A986" s="398" t="s">
        <v>7143</v>
      </c>
      <c r="B986" s="398" t="s">
        <v>7144</v>
      </c>
      <c r="C986" s="398" t="s">
        <v>7145</v>
      </c>
      <c r="D986" s="398" t="s">
        <v>7146</v>
      </c>
      <c r="E986" s="398" t="s">
        <v>6489</v>
      </c>
    </row>
    <row r="987" spans="1:5" x14ac:dyDescent="0.25">
      <c r="A987" s="398" t="s">
        <v>7148</v>
      </c>
      <c r="B987" s="398" t="s">
        <v>7144</v>
      </c>
      <c r="C987" s="398" t="s">
        <v>7149</v>
      </c>
      <c r="D987" s="398" t="s">
        <v>7146</v>
      </c>
      <c r="E987" s="398" t="s">
        <v>6489</v>
      </c>
    </row>
    <row r="988" spans="1:5" x14ac:dyDescent="0.25">
      <c r="A988" s="398" t="s">
        <v>7150</v>
      </c>
      <c r="B988" s="398" t="s">
        <v>7144</v>
      </c>
      <c r="C988" s="398" t="s">
        <v>16234</v>
      </c>
      <c r="D988" s="398" t="s">
        <v>7146</v>
      </c>
      <c r="E988" s="398" t="s">
        <v>6489</v>
      </c>
    </row>
    <row r="989" spans="1:5" x14ac:dyDescent="0.25">
      <c r="A989" s="405" t="s">
        <v>7151</v>
      </c>
      <c r="B989" s="398" t="s">
        <v>7144</v>
      </c>
      <c r="C989" s="405" t="s">
        <v>15026</v>
      </c>
      <c r="D989" s="398" t="s">
        <v>7146</v>
      </c>
      <c r="E989" s="398" t="s">
        <v>6489</v>
      </c>
    </row>
    <row r="990" spans="1:5" x14ac:dyDescent="0.25">
      <c r="A990" s="398" t="s">
        <v>7152</v>
      </c>
      <c r="B990" s="398" t="s">
        <v>7144</v>
      </c>
      <c r="C990" s="398" t="s">
        <v>7149</v>
      </c>
      <c r="D990" s="398"/>
      <c r="E990" s="398" t="s">
        <v>12292</v>
      </c>
    </row>
    <row r="991" spans="1:5" x14ac:dyDescent="0.25">
      <c r="A991" s="398" t="s">
        <v>12289</v>
      </c>
      <c r="B991" s="398" t="s">
        <v>12290</v>
      </c>
      <c r="C991" s="398" t="s">
        <v>12291</v>
      </c>
      <c r="D991" s="398" t="s">
        <v>9872</v>
      </c>
      <c r="E991" s="398" t="s">
        <v>12296</v>
      </c>
    </row>
    <row r="992" spans="1:5" x14ac:dyDescent="0.25">
      <c r="A992" s="398" t="s">
        <v>12293</v>
      </c>
      <c r="B992" s="398" t="s">
        <v>12294</v>
      </c>
      <c r="C992" s="398" t="s">
        <v>12295</v>
      </c>
      <c r="D992" s="398" t="s">
        <v>9872</v>
      </c>
      <c r="E992" s="398" t="s">
        <v>12300</v>
      </c>
    </row>
    <row r="993" spans="1:5" x14ac:dyDescent="0.25">
      <c r="A993" s="398" t="s">
        <v>12297</v>
      </c>
      <c r="B993" s="398" t="s">
        <v>12298</v>
      </c>
      <c r="C993" s="398" t="s">
        <v>12299</v>
      </c>
      <c r="D993" s="398"/>
      <c r="E993" s="398" t="s">
        <v>12304</v>
      </c>
    </row>
    <row r="994" spans="1:5" x14ac:dyDescent="0.25">
      <c r="A994" s="398" t="s">
        <v>12301</v>
      </c>
      <c r="B994" s="398" t="s">
        <v>12302</v>
      </c>
      <c r="C994" s="398" t="s">
        <v>12303</v>
      </c>
      <c r="D994" s="398" t="s">
        <v>9872</v>
      </c>
      <c r="E994" s="398" t="s">
        <v>12308</v>
      </c>
    </row>
    <row r="995" spans="1:5" x14ac:dyDescent="0.25">
      <c r="A995" s="398" t="s">
        <v>12305</v>
      </c>
      <c r="B995" s="398" t="s">
        <v>12306</v>
      </c>
      <c r="C995" s="398" t="s">
        <v>12307</v>
      </c>
      <c r="D995" s="398" t="s">
        <v>9872</v>
      </c>
      <c r="E995" s="398" t="s">
        <v>12312</v>
      </c>
    </row>
    <row r="996" spans="1:5" x14ac:dyDescent="0.25">
      <c r="A996" s="398" t="s">
        <v>12309</v>
      </c>
      <c r="B996" s="398" t="s">
        <v>12310</v>
      </c>
      <c r="C996" s="398" t="s">
        <v>12311</v>
      </c>
      <c r="D996" s="398"/>
      <c r="E996" s="398" t="s">
        <v>12316</v>
      </c>
    </row>
    <row r="997" spans="1:5" x14ac:dyDescent="0.25">
      <c r="A997" s="398" t="s">
        <v>12313</v>
      </c>
      <c r="B997" s="398" t="s">
        <v>12314</v>
      </c>
      <c r="C997" s="398" t="s">
        <v>12315</v>
      </c>
      <c r="D997" s="398" t="s">
        <v>9872</v>
      </c>
      <c r="E997" s="398" t="s">
        <v>12320</v>
      </c>
    </row>
    <row r="998" spans="1:5" x14ac:dyDescent="0.25">
      <c r="A998" s="398" t="s">
        <v>12317</v>
      </c>
      <c r="B998" s="398" t="s">
        <v>12318</v>
      </c>
      <c r="C998" s="398" t="s">
        <v>12319</v>
      </c>
      <c r="D998" s="398" t="s">
        <v>9872</v>
      </c>
      <c r="E998" s="398" t="s">
        <v>12324</v>
      </c>
    </row>
    <row r="999" spans="1:5" x14ac:dyDescent="0.25">
      <c r="A999" s="398" t="s">
        <v>12321</v>
      </c>
      <c r="B999" s="398" t="s">
        <v>12322</v>
      </c>
      <c r="C999" s="398" t="s">
        <v>12323</v>
      </c>
      <c r="D999" s="398" t="s">
        <v>9872</v>
      </c>
      <c r="E999" s="398" t="s">
        <v>6489</v>
      </c>
    </row>
    <row r="1000" spans="1:5" x14ac:dyDescent="0.25">
      <c r="A1000" s="398" t="s">
        <v>12325</v>
      </c>
      <c r="B1000" s="398" t="s">
        <v>12326</v>
      </c>
      <c r="C1000" s="398" t="s">
        <v>12327</v>
      </c>
      <c r="D1000" s="398" t="s">
        <v>9872</v>
      </c>
      <c r="E1000" s="398" t="s">
        <v>6489</v>
      </c>
    </row>
    <row r="1001" spans="1:5" x14ac:dyDescent="0.25">
      <c r="A1001" s="398" t="s">
        <v>12328</v>
      </c>
      <c r="B1001" s="398" t="s">
        <v>12329</v>
      </c>
      <c r="C1001" s="398" t="s">
        <v>12330</v>
      </c>
      <c r="D1001" s="398" t="s">
        <v>9872</v>
      </c>
      <c r="E1001" s="398" t="s">
        <v>6489</v>
      </c>
    </row>
    <row r="1002" spans="1:5" x14ac:dyDescent="0.25">
      <c r="A1002" s="398" t="s">
        <v>12331</v>
      </c>
      <c r="B1002" s="398" t="s">
        <v>12332</v>
      </c>
      <c r="C1002" s="398" t="s">
        <v>12333</v>
      </c>
      <c r="D1002" s="398" t="s">
        <v>9872</v>
      </c>
      <c r="E1002" s="398" t="s">
        <v>6489</v>
      </c>
    </row>
    <row r="1003" spans="1:5" x14ac:dyDescent="0.25">
      <c r="A1003" s="398" t="s">
        <v>12334</v>
      </c>
      <c r="B1003" s="398" t="s">
        <v>12335</v>
      </c>
      <c r="C1003" s="398" t="s">
        <v>12336</v>
      </c>
      <c r="D1003" s="398" t="s">
        <v>9872</v>
      </c>
      <c r="E1003" s="398" t="s">
        <v>6489</v>
      </c>
    </row>
    <row r="1004" spans="1:5" x14ac:dyDescent="0.25">
      <c r="A1004" s="398" t="s">
        <v>12337</v>
      </c>
      <c r="B1004" s="398" t="s">
        <v>12338</v>
      </c>
      <c r="C1004" s="398" t="s">
        <v>12339</v>
      </c>
      <c r="D1004" s="398" t="s">
        <v>9872</v>
      </c>
      <c r="E1004" s="398" t="s">
        <v>6489</v>
      </c>
    </row>
    <row r="1005" spans="1:5" x14ac:dyDescent="0.25">
      <c r="A1005" s="398" t="s">
        <v>12340</v>
      </c>
      <c r="B1005" s="398" t="s">
        <v>12341</v>
      </c>
      <c r="C1005" s="398" t="s">
        <v>12342</v>
      </c>
      <c r="D1005" s="398" t="s">
        <v>9872</v>
      </c>
      <c r="E1005" s="398" t="s">
        <v>6489</v>
      </c>
    </row>
    <row r="1006" spans="1:5" x14ac:dyDescent="0.25">
      <c r="A1006" s="398" t="s">
        <v>12343</v>
      </c>
      <c r="B1006" s="398" t="s">
        <v>12344</v>
      </c>
      <c r="C1006" s="398" t="s">
        <v>12345</v>
      </c>
      <c r="D1006" s="398" t="s">
        <v>9872</v>
      </c>
      <c r="E1006" s="398" t="s">
        <v>6489</v>
      </c>
    </row>
    <row r="1007" spans="1:5" x14ac:dyDescent="0.25">
      <c r="A1007" s="398" t="s">
        <v>12346</v>
      </c>
      <c r="B1007" s="398" t="s">
        <v>12347</v>
      </c>
      <c r="C1007" s="398" t="s">
        <v>12348</v>
      </c>
      <c r="D1007" s="398" t="s">
        <v>9872</v>
      </c>
      <c r="E1007" s="398" t="s">
        <v>6489</v>
      </c>
    </row>
    <row r="1008" spans="1:5" x14ac:dyDescent="0.25">
      <c r="A1008" s="398" t="s">
        <v>12349</v>
      </c>
      <c r="B1008" s="398" t="s">
        <v>12350</v>
      </c>
      <c r="C1008" s="398" t="s">
        <v>12351</v>
      </c>
      <c r="D1008" s="398" t="s">
        <v>9872</v>
      </c>
      <c r="E1008" s="398" t="s">
        <v>6489</v>
      </c>
    </row>
    <row r="1009" spans="1:5" x14ac:dyDescent="0.25">
      <c r="A1009" s="398" t="s">
        <v>12352</v>
      </c>
      <c r="B1009" s="398" t="s">
        <v>12353</v>
      </c>
      <c r="C1009" s="398" t="s">
        <v>12354</v>
      </c>
      <c r="D1009" s="398" t="s">
        <v>9872</v>
      </c>
      <c r="E1009" s="398" t="s">
        <v>6489</v>
      </c>
    </row>
    <row r="1010" spans="1:5" x14ac:dyDescent="0.25">
      <c r="A1010" s="398" t="s">
        <v>12355</v>
      </c>
      <c r="B1010" s="398" t="s">
        <v>12356</v>
      </c>
      <c r="C1010" s="398" t="s">
        <v>12357</v>
      </c>
      <c r="D1010" s="398" t="s">
        <v>9872</v>
      </c>
      <c r="E1010" s="398" t="s">
        <v>6489</v>
      </c>
    </row>
    <row r="1011" spans="1:5" x14ac:dyDescent="0.25">
      <c r="A1011" s="398" t="s">
        <v>12358</v>
      </c>
      <c r="B1011" s="398" t="s">
        <v>12359</v>
      </c>
      <c r="C1011" s="398" t="s">
        <v>12360</v>
      </c>
      <c r="D1011" s="398" t="s">
        <v>9872</v>
      </c>
      <c r="E1011" s="398" t="s">
        <v>6489</v>
      </c>
    </row>
    <row r="1012" spans="1:5" x14ac:dyDescent="0.25">
      <c r="A1012" s="398" t="s">
        <v>12361</v>
      </c>
      <c r="B1012" s="398" t="s">
        <v>12362</v>
      </c>
      <c r="C1012" s="398" t="s">
        <v>12363</v>
      </c>
      <c r="D1012" s="398" t="s">
        <v>9872</v>
      </c>
      <c r="E1012" s="398" t="s">
        <v>6489</v>
      </c>
    </row>
    <row r="1013" spans="1:5" x14ac:dyDescent="0.25">
      <c r="A1013" s="398" t="s">
        <v>12364</v>
      </c>
      <c r="B1013" s="398" t="s">
        <v>12365</v>
      </c>
      <c r="C1013" s="398" t="s">
        <v>12366</v>
      </c>
      <c r="D1013" s="398" t="s">
        <v>9872</v>
      </c>
      <c r="E1013" s="398" t="s">
        <v>6489</v>
      </c>
    </row>
    <row r="1014" spans="1:5" x14ac:dyDescent="0.25">
      <c r="A1014" s="398" t="s">
        <v>12367</v>
      </c>
      <c r="B1014" s="398" t="s">
        <v>12368</v>
      </c>
      <c r="C1014" s="398" t="s">
        <v>12369</v>
      </c>
      <c r="D1014" s="398" t="s">
        <v>9872</v>
      </c>
      <c r="E1014" s="398" t="s">
        <v>6489</v>
      </c>
    </row>
    <row r="1015" spans="1:5" x14ac:dyDescent="0.25">
      <c r="A1015" s="398" t="s">
        <v>12370</v>
      </c>
      <c r="B1015" s="398" t="s">
        <v>12371</v>
      </c>
      <c r="C1015" s="398" t="s">
        <v>12372</v>
      </c>
      <c r="D1015" s="398" t="s">
        <v>9872</v>
      </c>
      <c r="E1015" s="398" t="s">
        <v>6489</v>
      </c>
    </row>
    <row r="1016" spans="1:5" x14ac:dyDescent="0.25">
      <c r="A1016" s="398" t="s">
        <v>12373</v>
      </c>
      <c r="B1016" s="398" t="s">
        <v>12374</v>
      </c>
      <c r="C1016" s="398" t="s">
        <v>12375</v>
      </c>
      <c r="D1016" s="398" t="s">
        <v>9872</v>
      </c>
      <c r="E1016" s="398" t="s">
        <v>6489</v>
      </c>
    </row>
    <row r="1017" spans="1:5" x14ac:dyDescent="0.25">
      <c r="A1017" s="398" t="s">
        <v>12376</v>
      </c>
      <c r="B1017" s="398" t="s">
        <v>12377</v>
      </c>
      <c r="C1017" s="398" t="s">
        <v>12378</v>
      </c>
      <c r="D1017" s="398" t="s">
        <v>9872</v>
      </c>
      <c r="E1017" s="398" t="s">
        <v>6489</v>
      </c>
    </row>
    <row r="1018" spans="1:5" x14ac:dyDescent="0.25">
      <c r="A1018" s="398" t="s">
        <v>12379</v>
      </c>
      <c r="B1018" s="398" t="s">
        <v>12380</v>
      </c>
      <c r="C1018" s="398" t="s">
        <v>12381</v>
      </c>
      <c r="D1018" s="398" t="s">
        <v>9872</v>
      </c>
      <c r="E1018" s="398" t="s">
        <v>6489</v>
      </c>
    </row>
    <row r="1019" spans="1:5" x14ac:dyDescent="0.25">
      <c r="A1019" s="398" t="s">
        <v>12382</v>
      </c>
      <c r="B1019" s="398" t="s">
        <v>12383</v>
      </c>
      <c r="C1019" s="398" t="s">
        <v>12384</v>
      </c>
      <c r="D1019" s="398" t="s">
        <v>6514</v>
      </c>
      <c r="E1019" s="398" t="s">
        <v>7156</v>
      </c>
    </row>
    <row r="1020" spans="1:5" x14ac:dyDescent="0.25">
      <c r="A1020" s="398" t="s">
        <v>7153</v>
      </c>
      <c r="B1020" s="398" t="s">
        <v>7154</v>
      </c>
      <c r="C1020" s="398" t="s">
        <v>7155</v>
      </c>
      <c r="D1020" s="398"/>
      <c r="E1020" s="398" t="s">
        <v>12388</v>
      </c>
    </row>
    <row r="1021" spans="1:5" x14ac:dyDescent="0.25">
      <c r="A1021" s="398" t="s">
        <v>12385</v>
      </c>
      <c r="B1021" s="398" t="s">
        <v>12386</v>
      </c>
      <c r="C1021" s="398" t="s">
        <v>12387</v>
      </c>
      <c r="D1021" s="398"/>
      <c r="E1021" s="398" t="s">
        <v>12392</v>
      </c>
    </row>
    <row r="1022" spans="1:5" x14ac:dyDescent="0.25">
      <c r="A1022" s="398" t="s">
        <v>12389</v>
      </c>
      <c r="B1022" s="398" t="s">
        <v>12390</v>
      </c>
      <c r="C1022" s="398" t="s">
        <v>12391</v>
      </c>
      <c r="D1022" s="398" t="s">
        <v>9872</v>
      </c>
      <c r="E1022" s="398" t="s">
        <v>12396</v>
      </c>
    </row>
    <row r="1023" spans="1:5" x14ac:dyDescent="0.25">
      <c r="A1023" s="398" t="s">
        <v>12393</v>
      </c>
      <c r="B1023" s="398" t="s">
        <v>12394</v>
      </c>
      <c r="C1023" s="398" t="s">
        <v>12395</v>
      </c>
      <c r="D1023" s="398"/>
      <c r="E1023" s="398" t="s">
        <v>12400</v>
      </c>
    </row>
    <row r="1024" spans="1:5" x14ac:dyDescent="0.25">
      <c r="A1024" s="398" t="s">
        <v>12397</v>
      </c>
      <c r="B1024" s="398" t="s">
        <v>12398</v>
      </c>
      <c r="C1024" s="398" t="s">
        <v>12399</v>
      </c>
      <c r="D1024" s="398" t="s">
        <v>6514</v>
      </c>
      <c r="E1024" s="398" t="s">
        <v>7160</v>
      </c>
    </row>
    <row r="1025" spans="1:5" x14ac:dyDescent="0.25">
      <c r="A1025" s="398" t="s">
        <v>7157</v>
      </c>
      <c r="B1025" s="398" t="s">
        <v>7158</v>
      </c>
      <c r="C1025" s="398" t="s">
        <v>7159</v>
      </c>
      <c r="D1025" s="398" t="s">
        <v>12404</v>
      </c>
      <c r="E1025" s="398" t="s">
        <v>12405</v>
      </c>
    </row>
    <row r="1026" spans="1:5" x14ac:dyDescent="0.25">
      <c r="A1026" s="398" t="s">
        <v>12401</v>
      </c>
      <c r="B1026" s="398" t="s">
        <v>12402</v>
      </c>
      <c r="C1026" s="398" t="s">
        <v>12403</v>
      </c>
      <c r="D1026" s="398" t="s">
        <v>12404</v>
      </c>
      <c r="E1026" s="398" t="s">
        <v>6489</v>
      </c>
    </row>
    <row r="1027" spans="1:5" x14ac:dyDescent="0.25">
      <c r="A1027" s="398" t="s">
        <v>12406</v>
      </c>
      <c r="B1027" s="398" t="s">
        <v>12407</v>
      </c>
      <c r="C1027" s="398" t="s">
        <v>12408</v>
      </c>
      <c r="D1027" s="398" t="s">
        <v>12404</v>
      </c>
      <c r="E1027" s="398" t="s">
        <v>6489</v>
      </c>
    </row>
    <row r="1028" spans="1:5" x14ac:dyDescent="0.25">
      <c r="A1028" s="398" t="s">
        <v>12409</v>
      </c>
      <c r="B1028" s="398" t="s">
        <v>12410</v>
      </c>
      <c r="C1028" s="398" t="s">
        <v>12411</v>
      </c>
      <c r="D1028" s="398" t="s">
        <v>12404</v>
      </c>
      <c r="E1028" s="398" t="s">
        <v>6489</v>
      </c>
    </row>
    <row r="1029" spans="1:5" x14ac:dyDescent="0.25">
      <c r="A1029" s="398" t="s">
        <v>12412</v>
      </c>
      <c r="B1029" s="398" t="s">
        <v>12413</v>
      </c>
      <c r="C1029" s="398" t="s">
        <v>12414</v>
      </c>
      <c r="D1029" s="398" t="s">
        <v>12404</v>
      </c>
      <c r="E1029" s="398" t="s">
        <v>6489</v>
      </c>
    </row>
    <row r="1030" spans="1:5" x14ac:dyDescent="0.25">
      <c r="A1030" s="398" t="s">
        <v>12415</v>
      </c>
      <c r="B1030" s="398" t="s">
        <v>12416</v>
      </c>
      <c r="C1030" s="398" t="s">
        <v>12417</v>
      </c>
      <c r="D1030" s="398" t="s">
        <v>12404</v>
      </c>
      <c r="E1030" s="398" t="s">
        <v>6489</v>
      </c>
    </row>
    <row r="1031" spans="1:5" x14ac:dyDescent="0.25">
      <c r="A1031" s="398" t="s">
        <v>12418</v>
      </c>
      <c r="B1031" s="398" t="s">
        <v>12419</v>
      </c>
      <c r="C1031" s="398" t="s">
        <v>12420</v>
      </c>
      <c r="D1031" s="398" t="s">
        <v>12404</v>
      </c>
      <c r="E1031" s="398" t="s">
        <v>6489</v>
      </c>
    </row>
    <row r="1032" spans="1:5" x14ac:dyDescent="0.25">
      <c r="A1032" s="398" t="s">
        <v>12421</v>
      </c>
      <c r="B1032" s="398" t="s">
        <v>12422</v>
      </c>
      <c r="C1032" s="398" t="s">
        <v>12423</v>
      </c>
      <c r="D1032" s="398" t="s">
        <v>12404</v>
      </c>
      <c r="E1032" s="398" t="s">
        <v>6489</v>
      </c>
    </row>
    <row r="1033" spans="1:5" x14ac:dyDescent="0.25">
      <c r="A1033" s="398" t="s">
        <v>12424</v>
      </c>
      <c r="B1033" s="398" t="s">
        <v>12425</v>
      </c>
      <c r="C1033" s="398" t="s">
        <v>12426</v>
      </c>
      <c r="D1033" s="398" t="s">
        <v>12404</v>
      </c>
      <c r="E1033" s="398" t="s">
        <v>6489</v>
      </c>
    </row>
    <row r="1034" spans="1:5" x14ac:dyDescent="0.25">
      <c r="A1034" s="398" t="s">
        <v>12427</v>
      </c>
      <c r="B1034" s="398" t="s">
        <v>12428</v>
      </c>
      <c r="C1034" s="398" t="s">
        <v>12429</v>
      </c>
      <c r="D1034" s="398" t="s">
        <v>12404</v>
      </c>
      <c r="E1034" s="398" t="s">
        <v>6489</v>
      </c>
    </row>
    <row r="1035" spans="1:5" x14ac:dyDescent="0.25">
      <c r="A1035" s="398" t="s">
        <v>12430</v>
      </c>
      <c r="B1035" s="398" t="s">
        <v>12431</v>
      </c>
      <c r="C1035" s="398" t="s">
        <v>12432</v>
      </c>
      <c r="D1035" s="398" t="s">
        <v>12404</v>
      </c>
      <c r="E1035" s="398" t="s">
        <v>6489</v>
      </c>
    </row>
    <row r="1036" spans="1:5" x14ac:dyDescent="0.25">
      <c r="A1036" s="398" t="s">
        <v>12433</v>
      </c>
      <c r="B1036" s="398" t="s">
        <v>12434</v>
      </c>
      <c r="C1036" s="398" t="s">
        <v>12435</v>
      </c>
      <c r="D1036" s="398" t="s">
        <v>12404</v>
      </c>
      <c r="E1036" s="398" t="s">
        <v>6489</v>
      </c>
    </row>
    <row r="1037" spans="1:5" x14ac:dyDescent="0.25">
      <c r="A1037" s="398" t="s">
        <v>12436</v>
      </c>
      <c r="B1037" s="398" t="s">
        <v>12437</v>
      </c>
      <c r="C1037" s="398" t="s">
        <v>12438</v>
      </c>
      <c r="D1037" s="398" t="s">
        <v>12404</v>
      </c>
      <c r="E1037" s="398" t="s">
        <v>6489</v>
      </c>
    </row>
    <row r="1038" spans="1:5" x14ac:dyDescent="0.25">
      <c r="A1038" s="398" t="s">
        <v>12439</v>
      </c>
      <c r="B1038" s="398" t="s">
        <v>12440</v>
      </c>
      <c r="C1038" s="398" t="s">
        <v>12441</v>
      </c>
      <c r="D1038" s="398" t="s">
        <v>12404</v>
      </c>
      <c r="E1038" s="398" t="s">
        <v>6489</v>
      </c>
    </row>
    <row r="1039" spans="1:5" x14ac:dyDescent="0.25">
      <c r="A1039" s="398" t="s">
        <v>12442</v>
      </c>
      <c r="B1039" s="398" t="s">
        <v>12443</v>
      </c>
      <c r="C1039" s="398" t="s">
        <v>12444</v>
      </c>
      <c r="D1039" s="398" t="s">
        <v>12404</v>
      </c>
      <c r="E1039" s="398" t="s">
        <v>6489</v>
      </c>
    </row>
    <row r="1040" spans="1:5" x14ac:dyDescent="0.25">
      <c r="A1040" s="398" t="s">
        <v>12445</v>
      </c>
      <c r="B1040" s="398" t="s">
        <v>12446</v>
      </c>
      <c r="C1040" s="398" t="s">
        <v>12447</v>
      </c>
      <c r="D1040" s="398" t="s">
        <v>12404</v>
      </c>
      <c r="E1040" s="398" t="s">
        <v>6489</v>
      </c>
    </row>
    <row r="1041" spans="1:5" x14ac:dyDescent="0.25">
      <c r="A1041" s="398" t="s">
        <v>12448</v>
      </c>
      <c r="B1041" s="398" t="s">
        <v>12449</v>
      </c>
      <c r="C1041" s="398" t="s">
        <v>12450</v>
      </c>
      <c r="D1041" s="398" t="s">
        <v>12404</v>
      </c>
      <c r="E1041" s="398" t="s">
        <v>6489</v>
      </c>
    </row>
    <row r="1042" spans="1:5" x14ac:dyDescent="0.25">
      <c r="A1042" s="398" t="s">
        <v>12451</v>
      </c>
      <c r="B1042" s="398" t="s">
        <v>12452</v>
      </c>
      <c r="C1042" s="398" t="s">
        <v>12453</v>
      </c>
      <c r="D1042" s="398" t="s">
        <v>12404</v>
      </c>
      <c r="E1042" s="398" t="s">
        <v>6489</v>
      </c>
    </row>
    <row r="1043" spans="1:5" x14ac:dyDescent="0.25">
      <c r="A1043" s="398" t="s">
        <v>12454</v>
      </c>
      <c r="B1043" s="398" t="s">
        <v>12455</v>
      </c>
      <c r="C1043" s="398" t="s">
        <v>12456</v>
      </c>
      <c r="D1043" s="398" t="s">
        <v>12404</v>
      </c>
      <c r="E1043" s="398" t="s">
        <v>6489</v>
      </c>
    </row>
    <row r="1044" spans="1:5" x14ac:dyDescent="0.25">
      <c r="A1044" s="398" t="s">
        <v>12457</v>
      </c>
      <c r="B1044" s="398" t="s">
        <v>12458</v>
      </c>
      <c r="C1044" s="398" t="s">
        <v>12459</v>
      </c>
      <c r="D1044" s="398" t="s">
        <v>12404</v>
      </c>
      <c r="E1044" s="398" t="s">
        <v>6489</v>
      </c>
    </row>
    <row r="1045" spans="1:5" x14ac:dyDescent="0.25">
      <c r="A1045" s="398" t="s">
        <v>12460</v>
      </c>
      <c r="B1045" s="398" t="s">
        <v>12461</v>
      </c>
      <c r="C1045" s="398" t="s">
        <v>12462</v>
      </c>
      <c r="D1045" s="398" t="s">
        <v>12404</v>
      </c>
      <c r="E1045" s="398" t="s">
        <v>6489</v>
      </c>
    </row>
    <row r="1046" spans="1:5" x14ac:dyDescent="0.25">
      <c r="A1046" s="398" t="s">
        <v>12463</v>
      </c>
      <c r="B1046" s="398" t="s">
        <v>12464</v>
      </c>
      <c r="C1046" s="398" t="s">
        <v>12465</v>
      </c>
      <c r="D1046" s="398" t="s">
        <v>12404</v>
      </c>
      <c r="E1046" s="398" t="s">
        <v>6489</v>
      </c>
    </row>
    <row r="1047" spans="1:5" x14ac:dyDescent="0.25">
      <c r="A1047" s="398" t="s">
        <v>12466</v>
      </c>
      <c r="B1047" s="398" t="s">
        <v>12467</v>
      </c>
      <c r="C1047" s="398" t="s">
        <v>12468</v>
      </c>
      <c r="D1047" s="398" t="s">
        <v>12404</v>
      </c>
      <c r="E1047" s="398" t="s">
        <v>6489</v>
      </c>
    </row>
    <row r="1048" spans="1:5" x14ac:dyDescent="0.25">
      <c r="A1048" s="398" t="s">
        <v>12469</v>
      </c>
      <c r="B1048" s="398" t="s">
        <v>12470</v>
      </c>
      <c r="C1048" s="398" t="s">
        <v>12471</v>
      </c>
      <c r="D1048" s="398" t="s">
        <v>12404</v>
      </c>
      <c r="E1048" s="398" t="s">
        <v>6489</v>
      </c>
    </row>
    <row r="1049" spans="1:5" x14ac:dyDescent="0.25">
      <c r="A1049" s="398" t="s">
        <v>12472</v>
      </c>
      <c r="B1049" s="398" t="s">
        <v>12473</v>
      </c>
      <c r="C1049" s="398" t="s">
        <v>12474</v>
      </c>
      <c r="D1049" s="398" t="s">
        <v>9872</v>
      </c>
      <c r="E1049" s="398" t="s">
        <v>12478</v>
      </c>
    </row>
    <row r="1050" spans="1:5" x14ac:dyDescent="0.25">
      <c r="A1050" s="398" t="s">
        <v>12475</v>
      </c>
      <c r="B1050" s="398" t="s">
        <v>12476</v>
      </c>
      <c r="C1050" s="398" t="s">
        <v>12477</v>
      </c>
      <c r="D1050" s="398" t="s">
        <v>6514</v>
      </c>
      <c r="E1050" s="398"/>
    </row>
    <row r="1051" spans="1:5" x14ac:dyDescent="0.25">
      <c r="A1051" s="398" t="s">
        <v>7161</v>
      </c>
      <c r="B1051" s="398" t="s">
        <v>7162</v>
      </c>
      <c r="C1051" s="398" t="s">
        <v>7163</v>
      </c>
      <c r="D1051" s="398" t="s">
        <v>6514</v>
      </c>
      <c r="E1051" s="398"/>
    </row>
    <row r="1052" spans="1:5" x14ac:dyDescent="0.25">
      <c r="A1052" s="398" t="s">
        <v>7164</v>
      </c>
      <c r="B1052" s="398" t="s">
        <v>7165</v>
      </c>
      <c r="C1052" s="398" t="s">
        <v>7166</v>
      </c>
      <c r="D1052" s="398" t="s">
        <v>9872</v>
      </c>
      <c r="E1052" s="398" t="s">
        <v>12482</v>
      </c>
    </row>
    <row r="1053" spans="1:5" x14ac:dyDescent="0.25">
      <c r="A1053" s="398" t="s">
        <v>12479</v>
      </c>
      <c r="B1053" s="398" t="s">
        <v>12480</v>
      </c>
      <c r="C1053" s="398" t="s">
        <v>12481</v>
      </c>
      <c r="D1053" s="398" t="s">
        <v>6514</v>
      </c>
      <c r="E1053" s="398" t="s">
        <v>7170</v>
      </c>
    </row>
    <row r="1054" spans="1:5" x14ac:dyDescent="0.25">
      <c r="A1054" s="398" t="s">
        <v>7167</v>
      </c>
      <c r="B1054" s="398" t="s">
        <v>7168</v>
      </c>
      <c r="C1054" s="398" t="s">
        <v>7169</v>
      </c>
      <c r="D1054" s="398" t="s">
        <v>6971</v>
      </c>
      <c r="E1054" s="398"/>
    </row>
    <row r="1055" spans="1:5" x14ac:dyDescent="0.25">
      <c r="A1055" s="398" t="s">
        <v>7171</v>
      </c>
      <c r="B1055" s="398" t="s">
        <v>7172</v>
      </c>
      <c r="C1055" s="398" t="s">
        <v>7173</v>
      </c>
      <c r="D1055" s="398" t="s">
        <v>6971</v>
      </c>
      <c r="E1055" s="398"/>
    </row>
    <row r="1056" spans="1:5" x14ac:dyDescent="0.25">
      <c r="A1056" s="398" t="s">
        <v>7174</v>
      </c>
      <c r="B1056" s="398" t="s">
        <v>7175</v>
      </c>
      <c r="C1056" s="398" t="s">
        <v>7176</v>
      </c>
      <c r="D1056" s="398" t="s">
        <v>6971</v>
      </c>
      <c r="E1056" s="398"/>
    </row>
    <row r="1057" spans="1:5" x14ac:dyDescent="0.25">
      <c r="A1057" s="398" t="s">
        <v>7177</v>
      </c>
      <c r="B1057" s="398" t="s">
        <v>7178</v>
      </c>
      <c r="C1057" s="398" t="s">
        <v>7179</v>
      </c>
      <c r="D1057" s="398" t="s">
        <v>6971</v>
      </c>
      <c r="E1057" s="398"/>
    </row>
    <row r="1058" spans="1:5" x14ac:dyDescent="0.25">
      <c r="A1058" s="398" t="s">
        <v>7180</v>
      </c>
      <c r="B1058" s="398" t="s">
        <v>7181</v>
      </c>
      <c r="C1058" s="398" t="s">
        <v>7182</v>
      </c>
      <c r="D1058" s="398" t="s">
        <v>6514</v>
      </c>
      <c r="E1058" s="398"/>
    </row>
    <row r="1059" spans="1:5" x14ac:dyDescent="0.25">
      <c r="A1059" s="398" t="s">
        <v>7183</v>
      </c>
      <c r="B1059" s="398" t="s">
        <v>7184</v>
      </c>
      <c r="C1059" s="398" t="s">
        <v>7185</v>
      </c>
      <c r="D1059" s="398" t="s">
        <v>6971</v>
      </c>
      <c r="E1059" s="398"/>
    </row>
    <row r="1060" spans="1:5" x14ac:dyDescent="0.25">
      <c r="A1060" s="398" t="s">
        <v>7186</v>
      </c>
      <c r="B1060" s="398" t="s">
        <v>7187</v>
      </c>
      <c r="C1060" s="398" t="s">
        <v>7188</v>
      </c>
      <c r="D1060" s="398" t="s">
        <v>6971</v>
      </c>
      <c r="E1060" s="398"/>
    </row>
    <row r="1061" spans="1:5" x14ac:dyDescent="0.25">
      <c r="A1061" s="398" t="s">
        <v>7189</v>
      </c>
      <c r="B1061" s="398" t="s">
        <v>7190</v>
      </c>
      <c r="C1061" s="398" t="s">
        <v>7191</v>
      </c>
      <c r="D1061" s="398" t="s">
        <v>6971</v>
      </c>
      <c r="E1061" s="398"/>
    </row>
    <row r="1062" spans="1:5" x14ac:dyDescent="0.25">
      <c r="A1062" s="398" t="s">
        <v>7192</v>
      </c>
      <c r="B1062" s="398" t="s">
        <v>7193</v>
      </c>
      <c r="C1062" s="398" t="s">
        <v>7194</v>
      </c>
      <c r="D1062" s="398" t="s">
        <v>9872</v>
      </c>
      <c r="E1062" s="398" t="s">
        <v>12486</v>
      </c>
    </row>
    <row r="1063" spans="1:5" x14ac:dyDescent="0.25">
      <c r="A1063" s="398" t="s">
        <v>12483</v>
      </c>
      <c r="B1063" s="398" t="s">
        <v>12484</v>
      </c>
      <c r="C1063" s="398" t="s">
        <v>12485</v>
      </c>
      <c r="D1063" s="398"/>
      <c r="E1063" s="398"/>
    </row>
    <row r="1064" spans="1:5" x14ac:dyDescent="0.25">
      <c r="A1064" s="398" t="s">
        <v>12487</v>
      </c>
      <c r="B1064" s="398" t="s">
        <v>12488</v>
      </c>
      <c r="C1064" s="398" t="s">
        <v>12003</v>
      </c>
      <c r="D1064" s="398" t="s">
        <v>9872</v>
      </c>
      <c r="E1064" s="398" t="s">
        <v>12492</v>
      </c>
    </row>
    <row r="1065" spans="1:5" x14ac:dyDescent="0.25">
      <c r="A1065" s="398" t="s">
        <v>12489</v>
      </c>
      <c r="B1065" s="398" t="s">
        <v>12490</v>
      </c>
      <c r="C1065" s="398" t="s">
        <v>12491</v>
      </c>
      <c r="D1065" s="398" t="s">
        <v>9872</v>
      </c>
      <c r="E1065" s="398" t="s">
        <v>12496</v>
      </c>
    </row>
    <row r="1066" spans="1:5" x14ac:dyDescent="0.25">
      <c r="A1066" s="398" t="s">
        <v>12493</v>
      </c>
      <c r="B1066" s="398" t="s">
        <v>12494</v>
      </c>
      <c r="C1066" s="398" t="s">
        <v>12495</v>
      </c>
      <c r="D1066" s="398" t="s">
        <v>9891</v>
      </c>
      <c r="E1066" s="398" t="s">
        <v>12500</v>
      </c>
    </row>
    <row r="1067" spans="1:5" x14ac:dyDescent="0.25">
      <c r="A1067" s="398" t="s">
        <v>12497</v>
      </c>
      <c r="B1067" s="398" t="s">
        <v>12498</v>
      </c>
      <c r="C1067" s="398" t="s">
        <v>12499</v>
      </c>
      <c r="D1067" s="398" t="s">
        <v>9891</v>
      </c>
      <c r="E1067" s="398" t="s">
        <v>6489</v>
      </c>
    </row>
    <row r="1068" spans="1:5" x14ac:dyDescent="0.25">
      <c r="A1068" s="398" t="s">
        <v>12501</v>
      </c>
      <c r="B1068" s="398" t="s">
        <v>12502</v>
      </c>
      <c r="C1068" s="398" t="s">
        <v>12503</v>
      </c>
      <c r="D1068" s="398" t="s">
        <v>9891</v>
      </c>
      <c r="E1068" s="398" t="s">
        <v>6489</v>
      </c>
    </row>
    <row r="1069" spans="1:5" x14ac:dyDescent="0.25">
      <c r="A1069" s="398" t="s">
        <v>12504</v>
      </c>
      <c r="B1069" s="398" t="s">
        <v>12505</v>
      </c>
      <c r="C1069" s="398" t="s">
        <v>12506</v>
      </c>
      <c r="D1069" s="398" t="s">
        <v>9891</v>
      </c>
      <c r="E1069" s="398" t="s">
        <v>6489</v>
      </c>
    </row>
    <row r="1070" spans="1:5" x14ac:dyDescent="0.25">
      <c r="A1070" s="398" t="s">
        <v>12507</v>
      </c>
      <c r="B1070" s="398" t="s">
        <v>12508</v>
      </c>
      <c r="C1070" s="398" t="s">
        <v>12509</v>
      </c>
      <c r="D1070" s="398" t="s">
        <v>9891</v>
      </c>
      <c r="E1070" s="398" t="s">
        <v>6489</v>
      </c>
    </row>
    <row r="1071" spans="1:5" x14ac:dyDescent="0.25">
      <c r="A1071" s="398" t="s">
        <v>12510</v>
      </c>
      <c r="B1071" s="398" t="s">
        <v>12511</v>
      </c>
      <c r="C1071" s="398" t="s">
        <v>12512</v>
      </c>
      <c r="D1071" s="398" t="s">
        <v>9891</v>
      </c>
      <c r="E1071" s="398" t="s">
        <v>6489</v>
      </c>
    </row>
    <row r="1072" spans="1:5" x14ac:dyDescent="0.25">
      <c r="A1072" s="398" t="s">
        <v>12513</v>
      </c>
      <c r="B1072" s="398" t="s">
        <v>12514</v>
      </c>
      <c r="C1072" s="398" t="s">
        <v>12515</v>
      </c>
      <c r="D1072" s="398" t="s">
        <v>9891</v>
      </c>
      <c r="E1072" s="398" t="s">
        <v>6489</v>
      </c>
    </row>
    <row r="1073" spans="1:5" x14ac:dyDescent="0.25">
      <c r="A1073" s="398" t="s">
        <v>12516</v>
      </c>
      <c r="B1073" s="398" t="s">
        <v>12517</v>
      </c>
      <c r="C1073" s="398" t="s">
        <v>12518</v>
      </c>
      <c r="D1073" s="398" t="s">
        <v>9891</v>
      </c>
      <c r="E1073" s="398" t="s">
        <v>6489</v>
      </c>
    </row>
    <row r="1074" spans="1:5" x14ac:dyDescent="0.25">
      <c r="A1074" s="398" t="s">
        <v>12519</v>
      </c>
      <c r="B1074" s="398" t="s">
        <v>12520</v>
      </c>
      <c r="C1074" s="398" t="s">
        <v>12521</v>
      </c>
      <c r="D1074" s="398" t="s">
        <v>9891</v>
      </c>
      <c r="E1074" s="398" t="s">
        <v>6489</v>
      </c>
    </row>
    <row r="1075" spans="1:5" x14ac:dyDescent="0.25">
      <c r="A1075" s="398" t="s">
        <v>12522</v>
      </c>
      <c r="B1075" s="398" t="s">
        <v>12523</v>
      </c>
      <c r="C1075" s="398" t="s">
        <v>12524</v>
      </c>
      <c r="D1075" s="398" t="s">
        <v>9791</v>
      </c>
      <c r="E1075" s="398" t="s">
        <v>12528</v>
      </c>
    </row>
    <row r="1076" spans="1:5" x14ac:dyDescent="0.25">
      <c r="A1076" s="398" t="s">
        <v>12525</v>
      </c>
      <c r="B1076" s="398" t="s">
        <v>12526</v>
      </c>
      <c r="C1076" s="398" t="s">
        <v>12527</v>
      </c>
      <c r="D1076" s="398" t="s">
        <v>9791</v>
      </c>
      <c r="E1076" s="398" t="s">
        <v>12532</v>
      </c>
    </row>
    <row r="1077" spans="1:5" x14ac:dyDescent="0.25">
      <c r="A1077" s="398" t="s">
        <v>12529</v>
      </c>
      <c r="B1077" s="398" t="s">
        <v>12530</v>
      </c>
      <c r="C1077" s="398" t="s">
        <v>12531</v>
      </c>
      <c r="D1077" s="398" t="s">
        <v>9791</v>
      </c>
      <c r="E1077" s="398" t="s">
        <v>12536</v>
      </c>
    </row>
    <row r="1078" spans="1:5" x14ac:dyDescent="0.25">
      <c r="A1078" s="398" t="s">
        <v>12533</v>
      </c>
      <c r="B1078" s="398" t="s">
        <v>12534</v>
      </c>
      <c r="C1078" s="398" t="s">
        <v>12535</v>
      </c>
      <c r="D1078" s="398" t="s">
        <v>9791</v>
      </c>
      <c r="E1078" s="398" t="s">
        <v>12540</v>
      </c>
    </row>
    <row r="1079" spans="1:5" x14ac:dyDescent="0.25">
      <c r="A1079" s="398" t="s">
        <v>12537</v>
      </c>
      <c r="B1079" s="398" t="s">
        <v>12538</v>
      </c>
      <c r="C1079" s="398" t="s">
        <v>12539</v>
      </c>
      <c r="D1079" s="398" t="s">
        <v>9791</v>
      </c>
      <c r="E1079" s="398" t="s">
        <v>12544</v>
      </c>
    </row>
    <row r="1080" spans="1:5" x14ac:dyDescent="0.25">
      <c r="A1080" s="398" t="s">
        <v>12541</v>
      </c>
      <c r="B1080" s="398" t="s">
        <v>12542</v>
      </c>
      <c r="C1080" s="398" t="s">
        <v>12543</v>
      </c>
      <c r="D1080" s="398" t="s">
        <v>9791</v>
      </c>
      <c r="E1080" s="398" t="s">
        <v>12548</v>
      </c>
    </row>
    <row r="1081" spans="1:5" x14ac:dyDescent="0.25">
      <c r="A1081" s="398" t="s">
        <v>12545</v>
      </c>
      <c r="B1081" s="398" t="s">
        <v>12546</v>
      </c>
      <c r="C1081" s="398" t="s">
        <v>12547</v>
      </c>
      <c r="D1081" s="398" t="s">
        <v>9791</v>
      </c>
      <c r="E1081" s="398" t="s">
        <v>12552</v>
      </c>
    </row>
    <row r="1082" spans="1:5" x14ac:dyDescent="0.25">
      <c r="A1082" s="398" t="s">
        <v>12549</v>
      </c>
      <c r="B1082" s="398" t="s">
        <v>12550</v>
      </c>
      <c r="C1082" s="398" t="s">
        <v>12551</v>
      </c>
      <c r="D1082" s="398" t="s">
        <v>9791</v>
      </c>
      <c r="E1082" s="398" t="s">
        <v>12556</v>
      </c>
    </row>
    <row r="1083" spans="1:5" x14ac:dyDescent="0.25">
      <c r="A1083" s="398" t="s">
        <v>12553</v>
      </c>
      <c r="B1083" s="398" t="s">
        <v>12554</v>
      </c>
      <c r="C1083" s="398" t="s">
        <v>12555</v>
      </c>
      <c r="D1083" s="398" t="s">
        <v>9791</v>
      </c>
      <c r="E1083" s="398" t="s">
        <v>12560</v>
      </c>
    </row>
    <row r="1084" spans="1:5" x14ac:dyDescent="0.25">
      <c r="A1084" s="398" t="s">
        <v>12557</v>
      </c>
      <c r="B1084" s="398" t="s">
        <v>12558</v>
      </c>
      <c r="C1084" s="398" t="s">
        <v>12559</v>
      </c>
      <c r="D1084" s="398" t="s">
        <v>9791</v>
      </c>
      <c r="E1084" s="398" t="s">
        <v>12564</v>
      </c>
    </row>
    <row r="1085" spans="1:5" x14ac:dyDescent="0.25">
      <c r="A1085" s="398" t="s">
        <v>12561</v>
      </c>
      <c r="B1085" s="398" t="s">
        <v>12562</v>
      </c>
      <c r="C1085" s="398" t="s">
        <v>12563</v>
      </c>
      <c r="D1085" s="398" t="s">
        <v>9791</v>
      </c>
      <c r="E1085" s="398" t="s">
        <v>12568</v>
      </c>
    </row>
    <row r="1086" spans="1:5" x14ac:dyDescent="0.25">
      <c r="A1086" s="398" t="s">
        <v>12565</v>
      </c>
      <c r="B1086" s="398" t="s">
        <v>12566</v>
      </c>
      <c r="C1086" s="398" t="s">
        <v>12567</v>
      </c>
      <c r="D1086" s="398" t="s">
        <v>9872</v>
      </c>
      <c r="E1086" s="398" t="s">
        <v>12572</v>
      </c>
    </row>
    <row r="1087" spans="1:5" x14ac:dyDescent="0.25">
      <c r="A1087" s="398" t="s">
        <v>12569</v>
      </c>
      <c r="B1087" s="398" t="s">
        <v>12570</v>
      </c>
      <c r="C1087" s="398" t="s">
        <v>12571</v>
      </c>
      <c r="D1087" s="398" t="s">
        <v>9872</v>
      </c>
      <c r="E1087" s="398" t="s">
        <v>6489</v>
      </c>
    </row>
    <row r="1088" spans="1:5" x14ac:dyDescent="0.25">
      <c r="A1088" s="398" t="s">
        <v>12573</v>
      </c>
      <c r="B1088" s="398" t="s">
        <v>12570</v>
      </c>
      <c r="C1088" s="398" t="s">
        <v>12571</v>
      </c>
      <c r="D1088" s="398" t="s">
        <v>9872</v>
      </c>
      <c r="E1088" s="398" t="s">
        <v>6489</v>
      </c>
    </row>
    <row r="1089" spans="1:5" x14ac:dyDescent="0.25">
      <c r="A1089" s="398" t="s">
        <v>12574</v>
      </c>
      <c r="B1089" s="398" t="s">
        <v>12575</v>
      </c>
      <c r="C1089" s="398" t="s">
        <v>12576</v>
      </c>
      <c r="D1089" s="398" t="s">
        <v>9872</v>
      </c>
      <c r="E1089" s="398" t="s">
        <v>6489</v>
      </c>
    </row>
    <row r="1090" spans="1:5" x14ac:dyDescent="0.25">
      <c r="A1090" s="398" t="s">
        <v>12577</v>
      </c>
      <c r="B1090" s="398" t="s">
        <v>12578</v>
      </c>
      <c r="C1090" s="398" t="s">
        <v>12579</v>
      </c>
      <c r="D1090" s="398" t="s">
        <v>9872</v>
      </c>
      <c r="E1090" s="398" t="s">
        <v>6489</v>
      </c>
    </row>
    <row r="1091" spans="1:5" x14ac:dyDescent="0.25">
      <c r="A1091" s="398" t="s">
        <v>12580</v>
      </c>
      <c r="B1091" s="398" t="s">
        <v>12570</v>
      </c>
      <c r="C1091" s="398" t="s">
        <v>12581</v>
      </c>
      <c r="D1091" s="398" t="s">
        <v>9872</v>
      </c>
      <c r="E1091" s="398" t="s">
        <v>6489</v>
      </c>
    </row>
    <row r="1092" spans="1:5" x14ac:dyDescent="0.25">
      <c r="A1092" s="398" t="s">
        <v>12582</v>
      </c>
      <c r="B1092" s="398" t="s">
        <v>12583</v>
      </c>
      <c r="C1092" s="398" t="s">
        <v>12584</v>
      </c>
      <c r="D1092" s="398" t="s">
        <v>9872</v>
      </c>
      <c r="E1092" s="398" t="s">
        <v>6489</v>
      </c>
    </row>
    <row r="1093" spans="1:5" x14ac:dyDescent="0.25">
      <c r="A1093" s="398" t="s">
        <v>12585</v>
      </c>
      <c r="B1093" s="398" t="s">
        <v>12586</v>
      </c>
      <c r="C1093" s="398" t="s">
        <v>12587</v>
      </c>
      <c r="D1093" s="398" t="s">
        <v>9872</v>
      </c>
      <c r="E1093" s="398" t="s">
        <v>6489</v>
      </c>
    </row>
    <row r="1094" spans="1:5" x14ac:dyDescent="0.25">
      <c r="A1094" s="398" t="s">
        <v>12588</v>
      </c>
      <c r="B1094" s="398" t="s">
        <v>12589</v>
      </c>
      <c r="C1094" s="398" t="s">
        <v>12590</v>
      </c>
      <c r="D1094" s="398" t="s">
        <v>9872</v>
      </c>
      <c r="E1094" s="398" t="s">
        <v>6489</v>
      </c>
    </row>
    <row r="1095" spans="1:5" x14ac:dyDescent="0.25">
      <c r="A1095" s="398" t="s">
        <v>12591</v>
      </c>
      <c r="B1095" s="398" t="s">
        <v>12592</v>
      </c>
      <c r="C1095" s="398" t="s">
        <v>12593</v>
      </c>
      <c r="D1095" s="398" t="s">
        <v>9872</v>
      </c>
      <c r="E1095" s="398" t="s">
        <v>6489</v>
      </c>
    </row>
    <row r="1096" spans="1:5" x14ac:dyDescent="0.25">
      <c r="A1096" s="398" t="s">
        <v>12594</v>
      </c>
      <c r="B1096" s="398" t="s">
        <v>12595</v>
      </c>
      <c r="C1096" s="398" t="s">
        <v>12596</v>
      </c>
      <c r="D1096" s="398" t="s">
        <v>9791</v>
      </c>
      <c r="E1096" s="398" t="s">
        <v>12600</v>
      </c>
    </row>
    <row r="1097" spans="1:5" x14ac:dyDescent="0.25">
      <c r="A1097" s="398" t="s">
        <v>12597</v>
      </c>
      <c r="B1097" s="398" t="s">
        <v>12598</v>
      </c>
      <c r="C1097" s="398" t="s">
        <v>12599</v>
      </c>
      <c r="D1097" s="398" t="s">
        <v>9791</v>
      </c>
      <c r="E1097" s="398" t="s">
        <v>12604</v>
      </c>
    </row>
    <row r="1098" spans="1:5" x14ac:dyDescent="0.25">
      <c r="A1098" s="398" t="s">
        <v>12601</v>
      </c>
      <c r="B1098" s="398" t="s">
        <v>12602</v>
      </c>
      <c r="C1098" s="398" t="s">
        <v>12603</v>
      </c>
      <c r="D1098" s="398" t="s">
        <v>9791</v>
      </c>
      <c r="E1098" s="398" t="s">
        <v>12608</v>
      </c>
    </row>
    <row r="1099" spans="1:5" x14ac:dyDescent="0.25">
      <c r="A1099" s="398" t="s">
        <v>12605</v>
      </c>
      <c r="B1099" s="398" t="s">
        <v>12606</v>
      </c>
      <c r="C1099" s="398" t="s">
        <v>12607</v>
      </c>
      <c r="D1099" s="398" t="s">
        <v>9791</v>
      </c>
      <c r="E1099" s="398" t="s">
        <v>12612</v>
      </c>
    </row>
    <row r="1100" spans="1:5" x14ac:dyDescent="0.25">
      <c r="A1100" s="398" t="s">
        <v>12609</v>
      </c>
      <c r="B1100" s="398" t="s">
        <v>12610</v>
      </c>
      <c r="C1100" s="398" t="s">
        <v>12611</v>
      </c>
      <c r="D1100" s="398" t="s">
        <v>9791</v>
      </c>
      <c r="E1100" s="398" t="s">
        <v>12616</v>
      </c>
    </row>
    <row r="1101" spans="1:5" x14ac:dyDescent="0.25">
      <c r="A1101" s="398" t="s">
        <v>12613</v>
      </c>
      <c r="B1101" s="398" t="s">
        <v>12614</v>
      </c>
      <c r="C1101" s="398" t="s">
        <v>12615</v>
      </c>
      <c r="D1101" s="398" t="s">
        <v>9791</v>
      </c>
      <c r="E1101" s="398" t="s">
        <v>12620</v>
      </c>
    </row>
    <row r="1102" spans="1:5" x14ac:dyDescent="0.25">
      <c r="A1102" s="398" t="s">
        <v>12617</v>
      </c>
      <c r="B1102" s="398" t="s">
        <v>12618</v>
      </c>
      <c r="C1102" s="398" t="s">
        <v>12619</v>
      </c>
      <c r="D1102" s="398" t="s">
        <v>9791</v>
      </c>
      <c r="E1102" s="398" t="s">
        <v>12624</v>
      </c>
    </row>
    <row r="1103" spans="1:5" x14ac:dyDescent="0.25">
      <c r="A1103" s="398" t="s">
        <v>12621</v>
      </c>
      <c r="B1103" s="398" t="s">
        <v>12622</v>
      </c>
      <c r="C1103" s="398" t="s">
        <v>12623</v>
      </c>
      <c r="D1103" s="398" t="s">
        <v>9872</v>
      </c>
      <c r="E1103" s="398" t="s">
        <v>12628</v>
      </c>
    </row>
    <row r="1104" spans="1:5" x14ac:dyDescent="0.25">
      <c r="A1104" s="398" t="s">
        <v>12625</v>
      </c>
      <c r="B1104" s="398" t="s">
        <v>12626</v>
      </c>
      <c r="C1104" s="398" t="s">
        <v>12627</v>
      </c>
      <c r="D1104" s="398" t="s">
        <v>9791</v>
      </c>
      <c r="E1104" s="398" t="s">
        <v>12632</v>
      </c>
    </row>
    <row r="1105" spans="1:5" x14ac:dyDescent="0.25">
      <c r="A1105" s="398" t="s">
        <v>12629</v>
      </c>
      <c r="B1105" s="398" t="s">
        <v>12630</v>
      </c>
      <c r="C1105" s="398" t="s">
        <v>12631</v>
      </c>
      <c r="D1105" s="398" t="s">
        <v>9791</v>
      </c>
      <c r="E1105" s="398" t="s">
        <v>12636</v>
      </c>
    </row>
    <row r="1106" spans="1:5" x14ac:dyDescent="0.25">
      <c r="A1106" s="398" t="s">
        <v>12633</v>
      </c>
      <c r="B1106" s="398" t="s">
        <v>12634</v>
      </c>
      <c r="C1106" s="398" t="s">
        <v>12635</v>
      </c>
      <c r="D1106" s="398" t="s">
        <v>9791</v>
      </c>
      <c r="E1106" s="398" t="s">
        <v>12640</v>
      </c>
    </row>
    <row r="1107" spans="1:5" x14ac:dyDescent="0.25">
      <c r="A1107" s="398" t="s">
        <v>12637</v>
      </c>
      <c r="B1107" s="398" t="s">
        <v>12638</v>
      </c>
      <c r="C1107" s="398" t="s">
        <v>12639</v>
      </c>
      <c r="D1107" s="398" t="s">
        <v>9791</v>
      </c>
      <c r="E1107" s="398" t="s">
        <v>11263</v>
      </c>
    </row>
    <row r="1108" spans="1:5" x14ac:dyDescent="0.25">
      <c r="A1108" s="398" t="s">
        <v>12641</v>
      </c>
      <c r="B1108" s="398" t="s">
        <v>12642</v>
      </c>
      <c r="C1108" s="398" t="s">
        <v>11262</v>
      </c>
      <c r="D1108" s="398" t="s">
        <v>9872</v>
      </c>
      <c r="E1108" s="398" t="s">
        <v>12646</v>
      </c>
    </row>
    <row r="1109" spans="1:5" x14ac:dyDescent="0.25">
      <c r="A1109" s="398" t="s">
        <v>12643</v>
      </c>
      <c r="B1109" s="398" t="s">
        <v>12644</v>
      </c>
      <c r="C1109" s="398" t="s">
        <v>12645</v>
      </c>
      <c r="D1109" s="398" t="s">
        <v>9872</v>
      </c>
      <c r="E1109" s="398" t="s">
        <v>12650</v>
      </c>
    </row>
    <row r="1110" spans="1:5" x14ac:dyDescent="0.25">
      <c r="A1110" s="398" t="s">
        <v>12647</v>
      </c>
      <c r="B1110" s="398" t="s">
        <v>12648</v>
      </c>
      <c r="C1110" s="398" t="s">
        <v>12649</v>
      </c>
      <c r="D1110" s="398" t="s">
        <v>9872</v>
      </c>
      <c r="E1110" s="398" t="s">
        <v>6489</v>
      </c>
    </row>
    <row r="1111" spans="1:5" x14ac:dyDescent="0.25">
      <c r="A1111" s="398" t="s">
        <v>12651</v>
      </c>
      <c r="B1111" s="398" t="s">
        <v>12652</v>
      </c>
      <c r="C1111" s="398" t="s">
        <v>12653</v>
      </c>
      <c r="D1111" s="398" t="s">
        <v>9872</v>
      </c>
      <c r="E1111" s="398" t="s">
        <v>6489</v>
      </c>
    </row>
    <row r="1112" spans="1:5" x14ac:dyDescent="0.25">
      <c r="A1112" s="398" t="s">
        <v>12654</v>
      </c>
      <c r="B1112" s="398" t="s">
        <v>12655</v>
      </c>
      <c r="C1112" s="398" t="s">
        <v>12656</v>
      </c>
      <c r="D1112" s="398" t="s">
        <v>9872</v>
      </c>
      <c r="E1112" s="398" t="s">
        <v>6489</v>
      </c>
    </row>
    <row r="1113" spans="1:5" x14ac:dyDescent="0.25">
      <c r="A1113" s="398" t="s">
        <v>12657</v>
      </c>
      <c r="B1113" s="398" t="s">
        <v>12658</v>
      </c>
      <c r="C1113" s="398" t="s">
        <v>12659</v>
      </c>
      <c r="D1113" s="398" t="s">
        <v>9872</v>
      </c>
      <c r="E1113" s="398" t="s">
        <v>6489</v>
      </c>
    </row>
    <row r="1114" spans="1:5" x14ac:dyDescent="0.25">
      <c r="A1114" s="398" t="s">
        <v>12660</v>
      </c>
      <c r="B1114" s="398" t="s">
        <v>12661</v>
      </c>
      <c r="C1114" s="398" t="s">
        <v>12662</v>
      </c>
      <c r="D1114" s="398" t="s">
        <v>9872</v>
      </c>
      <c r="E1114" s="398" t="s">
        <v>6489</v>
      </c>
    </row>
    <row r="1115" spans="1:5" x14ac:dyDescent="0.25">
      <c r="A1115" s="398" t="s">
        <v>12663</v>
      </c>
      <c r="B1115" s="398" t="s">
        <v>12664</v>
      </c>
      <c r="C1115" s="398" t="s">
        <v>12665</v>
      </c>
      <c r="D1115" s="398" t="s">
        <v>9872</v>
      </c>
      <c r="E1115" s="398" t="s">
        <v>6489</v>
      </c>
    </row>
    <row r="1116" spans="1:5" x14ac:dyDescent="0.25">
      <c r="A1116" s="398" t="s">
        <v>12666</v>
      </c>
      <c r="B1116" s="398" t="s">
        <v>12667</v>
      </c>
      <c r="C1116" s="398" t="s">
        <v>12659</v>
      </c>
      <c r="D1116" s="398" t="s">
        <v>9872</v>
      </c>
      <c r="E1116" s="398" t="s">
        <v>6489</v>
      </c>
    </row>
    <row r="1117" spans="1:5" x14ac:dyDescent="0.25">
      <c r="A1117" s="398" t="s">
        <v>12668</v>
      </c>
      <c r="B1117" s="398" t="s">
        <v>12669</v>
      </c>
      <c r="C1117" s="398" t="s">
        <v>12670</v>
      </c>
      <c r="D1117" s="398" t="s">
        <v>9872</v>
      </c>
      <c r="E1117" s="398" t="s">
        <v>6489</v>
      </c>
    </row>
    <row r="1118" spans="1:5" x14ac:dyDescent="0.25">
      <c r="A1118" s="398" t="s">
        <v>12671</v>
      </c>
      <c r="B1118" s="398" t="s">
        <v>12672</v>
      </c>
      <c r="C1118" s="398" t="s">
        <v>12673</v>
      </c>
      <c r="D1118" s="398" t="s">
        <v>9872</v>
      </c>
      <c r="E1118" s="398" t="s">
        <v>6489</v>
      </c>
    </row>
    <row r="1119" spans="1:5" x14ac:dyDescent="0.25">
      <c r="A1119" s="398" t="s">
        <v>12674</v>
      </c>
      <c r="B1119" s="398" t="s">
        <v>12675</v>
      </c>
      <c r="C1119" s="398" t="s">
        <v>12676</v>
      </c>
      <c r="D1119" s="398" t="s">
        <v>9872</v>
      </c>
      <c r="E1119" s="398" t="s">
        <v>6489</v>
      </c>
    </row>
    <row r="1120" spans="1:5" x14ac:dyDescent="0.25">
      <c r="A1120" s="398" t="s">
        <v>12677</v>
      </c>
      <c r="B1120" s="398" t="s">
        <v>12678</v>
      </c>
      <c r="C1120" s="398" t="s">
        <v>12679</v>
      </c>
      <c r="D1120" s="398" t="s">
        <v>9872</v>
      </c>
      <c r="E1120" s="398" t="s">
        <v>6489</v>
      </c>
    </row>
    <row r="1121" spans="1:5" x14ac:dyDescent="0.25">
      <c r="A1121" s="398" t="s">
        <v>12680</v>
      </c>
      <c r="B1121" s="398" t="s">
        <v>12681</v>
      </c>
      <c r="C1121" s="398" t="s">
        <v>12682</v>
      </c>
      <c r="D1121" s="398" t="s">
        <v>6514</v>
      </c>
      <c r="E1121" s="398" t="s">
        <v>7198</v>
      </c>
    </row>
    <row r="1122" spans="1:5" x14ac:dyDescent="0.25">
      <c r="A1122" s="398" t="s">
        <v>7195</v>
      </c>
      <c r="B1122" s="398" t="s">
        <v>7196</v>
      </c>
      <c r="C1122" s="398" t="s">
        <v>7197</v>
      </c>
      <c r="D1122" s="398" t="s">
        <v>6514</v>
      </c>
      <c r="E1122" s="398" t="s">
        <v>6489</v>
      </c>
    </row>
    <row r="1123" spans="1:5" x14ac:dyDescent="0.25">
      <c r="A1123" s="398" t="s">
        <v>7199</v>
      </c>
      <c r="B1123" s="398" t="s">
        <v>7200</v>
      </c>
      <c r="C1123" s="398" t="s">
        <v>7201</v>
      </c>
      <c r="D1123" s="398" t="s">
        <v>6514</v>
      </c>
      <c r="E1123" s="398" t="s">
        <v>6489</v>
      </c>
    </row>
    <row r="1124" spans="1:5" x14ac:dyDescent="0.25">
      <c r="A1124" s="398" t="s">
        <v>7202</v>
      </c>
      <c r="B1124" s="398" t="s">
        <v>7203</v>
      </c>
      <c r="C1124" s="398" t="s">
        <v>7204</v>
      </c>
      <c r="D1124" s="398" t="s">
        <v>6514</v>
      </c>
      <c r="E1124" s="398" t="s">
        <v>6489</v>
      </c>
    </row>
    <row r="1125" spans="1:5" x14ac:dyDescent="0.25">
      <c r="A1125" s="398" t="s">
        <v>7205</v>
      </c>
      <c r="B1125" s="398" t="s">
        <v>7206</v>
      </c>
      <c r="C1125" s="398" t="s">
        <v>7207</v>
      </c>
      <c r="D1125" s="398" t="s">
        <v>12686</v>
      </c>
      <c r="E1125" s="398"/>
    </row>
    <row r="1126" spans="1:5" x14ac:dyDescent="0.25">
      <c r="A1126" s="398" t="s">
        <v>12683</v>
      </c>
      <c r="B1126" s="398" t="s">
        <v>12684</v>
      </c>
      <c r="C1126" s="398" t="s">
        <v>12685</v>
      </c>
      <c r="D1126" s="398" t="s">
        <v>12686</v>
      </c>
      <c r="E1126" s="398"/>
    </row>
    <row r="1127" spans="1:5" x14ac:dyDescent="0.25">
      <c r="A1127" s="398" t="s">
        <v>12687</v>
      </c>
      <c r="B1127" s="398" t="s">
        <v>12688</v>
      </c>
      <c r="C1127" s="398" t="s">
        <v>12689</v>
      </c>
      <c r="D1127" s="398" t="s">
        <v>12686</v>
      </c>
      <c r="E1127" s="398"/>
    </row>
    <row r="1128" spans="1:5" x14ac:dyDescent="0.25">
      <c r="A1128" s="398" t="s">
        <v>12690</v>
      </c>
      <c r="B1128" s="398" t="s">
        <v>12691</v>
      </c>
      <c r="C1128" s="398" t="s">
        <v>12692</v>
      </c>
      <c r="D1128" s="398" t="s">
        <v>12686</v>
      </c>
      <c r="E1128" s="398"/>
    </row>
    <row r="1129" spans="1:5" x14ac:dyDescent="0.25">
      <c r="A1129" s="398" t="s">
        <v>12693</v>
      </c>
      <c r="B1129" s="398" t="s">
        <v>12694</v>
      </c>
      <c r="C1129" s="398" t="s">
        <v>12695</v>
      </c>
      <c r="D1129" s="398" t="s">
        <v>12686</v>
      </c>
      <c r="E1129" s="398"/>
    </row>
    <row r="1130" spans="1:5" x14ac:dyDescent="0.25">
      <c r="A1130" s="398" t="s">
        <v>12696</v>
      </c>
      <c r="B1130" s="398" t="s">
        <v>12697</v>
      </c>
      <c r="C1130" s="398" t="s">
        <v>12698</v>
      </c>
      <c r="D1130" s="398" t="s">
        <v>12686</v>
      </c>
      <c r="E1130" s="398"/>
    </row>
    <row r="1131" spans="1:5" x14ac:dyDescent="0.25">
      <c r="A1131" s="398" t="s">
        <v>12699</v>
      </c>
      <c r="B1131" s="398" t="s">
        <v>12700</v>
      </c>
      <c r="C1131" s="398" t="s">
        <v>12701</v>
      </c>
      <c r="D1131" s="398" t="s">
        <v>12686</v>
      </c>
      <c r="E1131" s="398"/>
    </row>
    <row r="1132" spans="1:5" x14ac:dyDescent="0.25">
      <c r="A1132" s="398" t="s">
        <v>12702</v>
      </c>
      <c r="B1132" s="398" t="s">
        <v>12703</v>
      </c>
      <c r="C1132" s="398" t="s">
        <v>12704</v>
      </c>
      <c r="D1132" s="398" t="s">
        <v>12686</v>
      </c>
      <c r="E1132" s="398"/>
    </row>
    <row r="1133" spans="1:5" x14ac:dyDescent="0.25">
      <c r="A1133" s="398" t="s">
        <v>12705</v>
      </c>
      <c r="B1133" s="398" t="s">
        <v>12706</v>
      </c>
      <c r="C1133" s="398" t="s">
        <v>12707</v>
      </c>
      <c r="D1133" s="398" t="s">
        <v>12686</v>
      </c>
      <c r="E1133" s="398"/>
    </row>
    <row r="1134" spans="1:5" x14ac:dyDescent="0.25">
      <c r="A1134" s="398" t="s">
        <v>12708</v>
      </c>
      <c r="B1134" s="398" t="s">
        <v>12709</v>
      </c>
      <c r="C1134" s="398" t="s">
        <v>12710</v>
      </c>
      <c r="D1134" s="398" t="s">
        <v>12714</v>
      </c>
      <c r="E1134" s="398"/>
    </row>
    <row r="1135" spans="1:5" x14ac:dyDescent="0.25">
      <c r="A1135" s="398" t="s">
        <v>12711</v>
      </c>
      <c r="B1135" s="398" t="s">
        <v>12712</v>
      </c>
      <c r="C1135" s="398" t="s">
        <v>12713</v>
      </c>
      <c r="D1135" s="398" t="s">
        <v>12714</v>
      </c>
      <c r="E1135" s="398"/>
    </row>
    <row r="1136" spans="1:5" x14ac:dyDescent="0.25">
      <c r="A1136" s="398" t="s">
        <v>12715</v>
      </c>
      <c r="B1136" s="398" t="s">
        <v>12716</v>
      </c>
      <c r="C1136" s="398" t="s">
        <v>12717</v>
      </c>
      <c r="D1136" s="398" t="s">
        <v>12714</v>
      </c>
      <c r="E1136" s="398"/>
    </row>
    <row r="1137" spans="1:5" x14ac:dyDescent="0.25">
      <c r="A1137" s="398" t="s">
        <v>12718</v>
      </c>
      <c r="B1137" s="398" t="s">
        <v>12719</v>
      </c>
      <c r="C1137" s="398" t="s">
        <v>12720</v>
      </c>
      <c r="D1137" s="398" t="s">
        <v>12714</v>
      </c>
      <c r="E1137" s="398"/>
    </row>
    <row r="1138" spans="1:5" x14ac:dyDescent="0.25">
      <c r="A1138" s="398" t="s">
        <v>12721</v>
      </c>
      <c r="B1138" s="398" t="s">
        <v>12722</v>
      </c>
      <c r="C1138" s="398" t="s">
        <v>12723</v>
      </c>
      <c r="D1138" s="398" t="s">
        <v>12686</v>
      </c>
      <c r="E1138" s="398"/>
    </row>
    <row r="1139" spans="1:5" x14ac:dyDescent="0.25">
      <c r="A1139" s="398" t="s">
        <v>12724</v>
      </c>
      <c r="B1139" s="398" t="s">
        <v>12725</v>
      </c>
      <c r="C1139" s="398" t="s">
        <v>12726</v>
      </c>
      <c r="D1139" s="398" t="s">
        <v>12686</v>
      </c>
      <c r="E1139" s="398"/>
    </row>
    <row r="1140" spans="1:5" x14ac:dyDescent="0.25">
      <c r="A1140" s="398" t="s">
        <v>12727</v>
      </c>
      <c r="B1140" s="398" t="s">
        <v>12728</v>
      </c>
      <c r="C1140" s="398" t="s">
        <v>12729</v>
      </c>
      <c r="D1140" s="398" t="s">
        <v>12714</v>
      </c>
      <c r="E1140" s="398"/>
    </row>
    <row r="1141" spans="1:5" x14ac:dyDescent="0.25">
      <c r="A1141" s="398" t="s">
        <v>12730</v>
      </c>
      <c r="B1141" s="398" t="s">
        <v>12731</v>
      </c>
      <c r="C1141" s="398" t="s">
        <v>12732</v>
      </c>
      <c r="D1141" s="398" t="s">
        <v>12714</v>
      </c>
      <c r="E1141" s="398"/>
    </row>
    <row r="1142" spans="1:5" x14ac:dyDescent="0.25">
      <c r="A1142" s="398" t="s">
        <v>12733</v>
      </c>
      <c r="B1142" s="398" t="s">
        <v>12734</v>
      </c>
      <c r="C1142" s="398" t="s">
        <v>12735</v>
      </c>
      <c r="D1142" s="398" t="s">
        <v>12714</v>
      </c>
      <c r="E1142" s="398"/>
    </row>
    <row r="1143" spans="1:5" x14ac:dyDescent="0.25">
      <c r="A1143" s="398" t="s">
        <v>12736</v>
      </c>
      <c r="B1143" s="398" t="s">
        <v>12737</v>
      </c>
      <c r="C1143" s="398" t="s">
        <v>12738</v>
      </c>
      <c r="D1143" s="398" t="s">
        <v>12714</v>
      </c>
      <c r="E1143" s="398"/>
    </row>
    <row r="1144" spans="1:5" x14ac:dyDescent="0.25">
      <c r="A1144" s="398" t="s">
        <v>12739</v>
      </c>
      <c r="B1144" s="398" t="s">
        <v>12740</v>
      </c>
      <c r="C1144" s="398" t="s">
        <v>12741</v>
      </c>
      <c r="D1144" s="398" t="s">
        <v>12714</v>
      </c>
      <c r="E1144" s="398"/>
    </row>
    <row r="1145" spans="1:5" x14ac:dyDescent="0.25">
      <c r="A1145" s="398" t="s">
        <v>12742</v>
      </c>
      <c r="B1145" s="398" t="s">
        <v>12743</v>
      </c>
      <c r="C1145" s="398" t="s">
        <v>12744</v>
      </c>
      <c r="D1145" s="398" t="s">
        <v>12714</v>
      </c>
      <c r="E1145" s="398"/>
    </row>
    <row r="1146" spans="1:5" x14ac:dyDescent="0.25">
      <c r="A1146" s="398" t="s">
        <v>12745</v>
      </c>
      <c r="B1146" s="398" t="s">
        <v>12746</v>
      </c>
      <c r="C1146" s="398" t="s">
        <v>12747</v>
      </c>
      <c r="D1146" s="398" t="s">
        <v>12686</v>
      </c>
      <c r="E1146" s="398"/>
    </row>
    <row r="1147" spans="1:5" x14ac:dyDescent="0.25">
      <c r="A1147" s="398" t="s">
        <v>12748</v>
      </c>
      <c r="B1147" s="398" t="s">
        <v>12749</v>
      </c>
      <c r="C1147" s="398" t="s">
        <v>12750</v>
      </c>
      <c r="D1147" s="398" t="s">
        <v>12686</v>
      </c>
      <c r="E1147" s="398"/>
    </row>
    <row r="1148" spans="1:5" x14ac:dyDescent="0.25">
      <c r="A1148" s="398" t="s">
        <v>12751</v>
      </c>
      <c r="B1148" s="398" t="s">
        <v>12752</v>
      </c>
      <c r="C1148" s="398" t="s">
        <v>12753</v>
      </c>
      <c r="D1148" s="398" t="s">
        <v>12686</v>
      </c>
      <c r="E1148" s="398"/>
    </row>
    <row r="1149" spans="1:5" x14ac:dyDescent="0.25">
      <c r="A1149" s="398" t="s">
        <v>12754</v>
      </c>
      <c r="B1149" s="398" t="s">
        <v>12755</v>
      </c>
      <c r="C1149" s="398" t="s">
        <v>12756</v>
      </c>
      <c r="D1149" s="398" t="s">
        <v>12686</v>
      </c>
      <c r="E1149" s="398"/>
    </row>
    <row r="1150" spans="1:5" x14ac:dyDescent="0.25">
      <c r="A1150" s="398" t="s">
        <v>12757</v>
      </c>
      <c r="B1150" s="398" t="s">
        <v>12758</v>
      </c>
      <c r="C1150" s="398" t="s">
        <v>12759</v>
      </c>
      <c r="D1150" s="398" t="s">
        <v>12686</v>
      </c>
      <c r="E1150" s="398"/>
    </row>
    <row r="1151" spans="1:5" x14ac:dyDescent="0.25">
      <c r="A1151" s="398" t="s">
        <v>12760</v>
      </c>
      <c r="B1151" s="398" t="s">
        <v>12761</v>
      </c>
      <c r="C1151" s="398" t="s">
        <v>12762</v>
      </c>
      <c r="D1151" s="398" t="s">
        <v>12714</v>
      </c>
      <c r="E1151" s="398"/>
    </row>
    <row r="1152" spans="1:5" x14ac:dyDescent="0.25">
      <c r="A1152" s="398" t="s">
        <v>12763</v>
      </c>
      <c r="B1152" s="398" t="s">
        <v>12764</v>
      </c>
      <c r="C1152" s="398" t="s">
        <v>12765</v>
      </c>
      <c r="D1152" s="398" t="s">
        <v>12714</v>
      </c>
      <c r="E1152" s="398"/>
    </row>
    <row r="1153" spans="1:5" x14ac:dyDescent="0.25">
      <c r="A1153" s="398" t="s">
        <v>12766</v>
      </c>
      <c r="B1153" s="398" t="s">
        <v>12767</v>
      </c>
      <c r="C1153" s="398" t="s">
        <v>12768</v>
      </c>
      <c r="D1153" s="398" t="s">
        <v>12714</v>
      </c>
      <c r="E1153" s="398"/>
    </row>
    <row r="1154" spans="1:5" x14ac:dyDescent="0.25">
      <c r="A1154" s="398" t="s">
        <v>12769</v>
      </c>
      <c r="B1154" s="398" t="s">
        <v>12770</v>
      </c>
      <c r="C1154" s="398" t="s">
        <v>12771</v>
      </c>
      <c r="D1154" s="398" t="s">
        <v>12714</v>
      </c>
      <c r="E1154" s="398"/>
    </row>
    <row r="1155" spans="1:5" x14ac:dyDescent="0.25">
      <c r="A1155" s="398" t="s">
        <v>12772</v>
      </c>
      <c r="B1155" s="398" t="s">
        <v>12773</v>
      </c>
      <c r="C1155" s="398" t="s">
        <v>12774</v>
      </c>
      <c r="D1155" s="398" t="s">
        <v>12714</v>
      </c>
      <c r="E1155" s="398"/>
    </row>
    <row r="1156" spans="1:5" x14ac:dyDescent="0.25">
      <c r="A1156" s="398" t="s">
        <v>12775</v>
      </c>
      <c r="B1156" s="398" t="s">
        <v>12776</v>
      </c>
      <c r="C1156" s="398" t="s">
        <v>12777</v>
      </c>
      <c r="D1156" s="398" t="s">
        <v>12714</v>
      </c>
      <c r="E1156" s="398"/>
    </row>
    <row r="1157" spans="1:5" x14ac:dyDescent="0.25">
      <c r="A1157" s="398" t="s">
        <v>12778</v>
      </c>
      <c r="B1157" s="398" t="s">
        <v>12779</v>
      </c>
      <c r="C1157" s="398" t="s">
        <v>12780</v>
      </c>
      <c r="D1157" s="398" t="s">
        <v>12714</v>
      </c>
      <c r="E1157" s="398"/>
    </row>
    <row r="1158" spans="1:5" x14ac:dyDescent="0.25">
      <c r="A1158" s="398" t="s">
        <v>12781</v>
      </c>
      <c r="B1158" s="398" t="s">
        <v>12782</v>
      </c>
      <c r="C1158" s="398" t="s">
        <v>12783</v>
      </c>
      <c r="D1158" s="398" t="s">
        <v>12714</v>
      </c>
      <c r="E1158" s="398"/>
    </row>
    <row r="1159" spans="1:5" x14ac:dyDescent="0.25">
      <c r="A1159" s="398" t="s">
        <v>12784</v>
      </c>
      <c r="B1159" s="398" t="s">
        <v>12785</v>
      </c>
      <c r="C1159" s="398" t="s">
        <v>12786</v>
      </c>
      <c r="D1159" s="398" t="s">
        <v>12714</v>
      </c>
      <c r="E1159" s="398"/>
    </row>
    <row r="1160" spans="1:5" x14ac:dyDescent="0.25">
      <c r="A1160" s="398" t="s">
        <v>12787</v>
      </c>
      <c r="B1160" s="398" t="s">
        <v>12788</v>
      </c>
      <c r="C1160" s="398" t="s">
        <v>12789</v>
      </c>
      <c r="D1160" s="398" t="s">
        <v>12714</v>
      </c>
      <c r="E1160" s="398"/>
    </row>
    <row r="1161" spans="1:5" x14ac:dyDescent="0.25">
      <c r="A1161" s="398" t="s">
        <v>12790</v>
      </c>
      <c r="B1161" s="398" t="s">
        <v>12791</v>
      </c>
      <c r="C1161" s="398" t="s">
        <v>12792</v>
      </c>
      <c r="D1161" s="398" t="s">
        <v>12714</v>
      </c>
      <c r="E1161" s="398"/>
    </row>
    <row r="1162" spans="1:5" x14ac:dyDescent="0.25">
      <c r="A1162" s="398" t="s">
        <v>12793</v>
      </c>
      <c r="B1162" s="398" t="s">
        <v>12794</v>
      </c>
      <c r="C1162" s="398" t="s">
        <v>12795</v>
      </c>
      <c r="D1162" s="398" t="s">
        <v>12714</v>
      </c>
      <c r="E1162" s="398"/>
    </row>
    <row r="1163" spans="1:5" x14ac:dyDescent="0.25">
      <c r="A1163" s="398" t="s">
        <v>12796</v>
      </c>
      <c r="B1163" s="398" t="s">
        <v>12797</v>
      </c>
      <c r="C1163" s="398" t="s">
        <v>12798</v>
      </c>
      <c r="D1163" s="398" t="s">
        <v>12714</v>
      </c>
      <c r="E1163" s="398"/>
    </row>
    <row r="1164" spans="1:5" x14ac:dyDescent="0.25">
      <c r="A1164" s="398" t="s">
        <v>12799</v>
      </c>
      <c r="B1164" s="398" t="s">
        <v>12800</v>
      </c>
      <c r="C1164" s="398" t="s">
        <v>12801</v>
      </c>
      <c r="D1164" s="398" t="s">
        <v>12805</v>
      </c>
      <c r="E1164" s="398" t="s">
        <v>12806</v>
      </c>
    </row>
    <row r="1165" spans="1:5" x14ac:dyDescent="0.25">
      <c r="A1165" s="398" t="s">
        <v>12802</v>
      </c>
      <c r="B1165" s="398" t="s">
        <v>12803</v>
      </c>
      <c r="C1165" s="398" t="s">
        <v>12804</v>
      </c>
      <c r="D1165" s="398" t="s">
        <v>12714</v>
      </c>
      <c r="E1165" s="398"/>
    </row>
    <row r="1166" spans="1:5" x14ac:dyDescent="0.25">
      <c r="A1166" s="398" t="s">
        <v>12807</v>
      </c>
      <c r="B1166" s="398" t="s">
        <v>12808</v>
      </c>
      <c r="C1166" s="398" t="s">
        <v>12809</v>
      </c>
      <c r="D1166" s="398" t="s">
        <v>12714</v>
      </c>
      <c r="E1166" s="398"/>
    </row>
    <row r="1167" spans="1:5" x14ac:dyDescent="0.25">
      <c r="A1167" s="398" t="s">
        <v>12810</v>
      </c>
      <c r="B1167" s="398" t="s">
        <v>12811</v>
      </c>
      <c r="C1167" s="398" t="s">
        <v>12812</v>
      </c>
      <c r="D1167" s="398" t="s">
        <v>12714</v>
      </c>
      <c r="E1167" s="398"/>
    </row>
    <row r="1168" spans="1:5" x14ac:dyDescent="0.25">
      <c r="A1168" s="398" t="s">
        <v>12813</v>
      </c>
      <c r="B1168" s="398" t="s">
        <v>12814</v>
      </c>
      <c r="C1168" s="398" t="s">
        <v>12815</v>
      </c>
      <c r="D1168" s="398" t="s">
        <v>12714</v>
      </c>
      <c r="E1168" s="398"/>
    </row>
    <row r="1169" spans="1:5" x14ac:dyDescent="0.25">
      <c r="A1169" s="398" t="s">
        <v>12816</v>
      </c>
      <c r="B1169" s="398" t="s">
        <v>12817</v>
      </c>
      <c r="C1169" s="398" t="s">
        <v>12818</v>
      </c>
      <c r="D1169" s="398" t="s">
        <v>12714</v>
      </c>
      <c r="E1169" s="398"/>
    </row>
    <row r="1170" spans="1:5" x14ac:dyDescent="0.25">
      <c r="A1170" s="398" t="s">
        <v>12819</v>
      </c>
      <c r="B1170" s="398" t="s">
        <v>12820</v>
      </c>
      <c r="C1170" s="398" t="s">
        <v>12821</v>
      </c>
      <c r="D1170" s="398" t="s">
        <v>12714</v>
      </c>
      <c r="E1170" s="398"/>
    </row>
    <row r="1171" spans="1:5" x14ac:dyDescent="0.25">
      <c r="A1171" s="398" t="s">
        <v>12822</v>
      </c>
      <c r="B1171" s="398" t="s">
        <v>12823</v>
      </c>
      <c r="C1171" s="398" t="s">
        <v>12824</v>
      </c>
      <c r="D1171" s="398" t="s">
        <v>12714</v>
      </c>
      <c r="E1171" s="398"/>
    </row>
    <row r="1172" spans="1:5" x14ac:dyDescent="0.25">
      <c r="A1172" s="398" t="s">
        <v>12825</v>
      </c>
      <c r="B1172" s="398" t="s">
        <v>12826</v>
      </c>
      <c r="C1172" s="398" t="s">
        <v>12827</v>
      </c>
      <c r="D1172" s="398" t="s">
        <v>12714</v>
      </c>
      <c r="E1172" s="398"/>
    </row>
    <row r="1173" spans="1:5" x14ac:dyDescent="0.25">
      <c r="A1173" s="398" t="s">
        <v>12828</v>
      </c>
      <c r="B1173" s="398" t="s">
        <v>12829</v>
      </c>
      <c r="C1173" s="398" t="s">
        <v>12830</v>
      </c>
      <c r="D1173" s="398" t="s">
        <v>12714</v>
      </c>
      <c r="E1173" s="398"/>
    </row>
    <row r="1174" spans="1:5" x14ac:dyDescent="0.25">
      <c r="A1174" s="398" t="s">
        <v>12831</v>
      </c>
      <c r="B1174" s="398" t="s">
        <v>12832</v>
      </c>
      <c r="C1174" s="398" t="s">
        <v>12833</v>
      </c>
      <c r="D1174" s="398" t="s">
        <v>12714</v>
      </c>
      <c r="E1174" s="398"/>
    </row>
    <row r="1175" spans="1:5" x14ac:dyDescent="0.25">
      <c r="A1175" s="398" t="s">
        <v>12834</v>
      </c>
      <c r="B1175" s="398" t="s">
        <v>12835</v>
      </c>
      <c r="C1175" s="398" t="s">
        <v>12836</v>
      </c>
      <c r="D1175" s="398" t="s">
        <v>12714</v>
      </c>
      <c r="E1175" s="398"/>
    </row>
    <row r="1176" spans="1:5" x14ac:dyDescent="0.25">
      <c r="A1176" s="398" t="s">
        <v>12837</v>
      </c>
      <c r="B1176" s="398" t="s">
        <v>12838</v>
      </c>
      <c r="C1176" s="398" t="s">
        <v>12839</v>
      </c>
      <c r="D1176" s="398" t="s">
        <v>12714</v>
      </c>
      <c r="E1176" s="398"/>
    </row>
    <row r="1177" spans="1:5" x14ac:dyDescent="0.25">
      <c r="A1177" s="398" t="s">
        <v>12840</v>
      </c>
      <c r="B1177" s="398" t="s">
        <v>12841</v>
      </c>
      <c r="C1177" s="398" t="s">
        <v>12842</v>
      </c>
      <c r="D1177" s="398" t="s">
        <v>12714</v>
      </c>
      <c r="E1177" s="398"/>
    </row>
    <row r="1178" spans="1:5" x14ac:dyDescent="0.25">
      <c r="A1178" s="398" t="s">
        <v>12843</v>
      </c>
      <c r="B1178" s="398" t="s">
        <v>12844</v>
      </c>
      <c r="C1178" s="398" t="s">
        <v>12845</v>
      </c>
      <c r="D1178" s="398" t="s">
        <v>12714</v>
      </c>
      <c r="E1178" s="398"/>
    </row>
    <row r="1179" spans="1:5" x14ac:dyDescent="0.25">
      <c r="A1179" s="398" t="s">
        <v>12846</v>
      </c>
      <c r="B1179" s="398" t="s">
        <v>12847</v>
      </c>
      <c r="C1179" s="398" t="s">
        <v>12848</v>
      </c>
      <c r="D1179" s="398" t="s">
        <v>12714</v>
      </c>
      <c r="E1179" s="398"/>
    </row>
    <row r="1180" spans="1:5" x14ac:dyDescent="0.25">
      <c r="A1180" s="398" t="s">
        <v>12849</v>
      </c>
      <c r="B1180" s="398" t="s">
        <v>12850</v>
      </c>
      <c r="C1180" s="398" t="s">
        <v>12851</v>
      </c>
      <c r="D1180" s="398" t="s">
        <v>12686</v>
      </c>
      <c r="E1180" s="398"/>
    </row>
    <row r="1181" spans="1:5" x14ac:dyDescent="0.25">
      <c r="A1181" s="398" t="s">
        <v>12852</v>
      </c>
      <c r="B1181" s="398" t="s">
        <v>12853</v>
      </c>
      <c r="C1181" s="398" t="s">
        <v>12854</v>
      </c>
      <c r="D1181" s="398" t="s">
        <v>12686</v>
      </c>
      <c r="E1181" s="398"/>
    </row>
    <row r="1182" spans="1:5" x14ac:dyDescent="0.25">
      <c r="A1182" s="398" t="s">
        <v>12855</v>
      </c>
      <c r="B1182" s="398" t="s">
        <v>12856</v>
      </c>
      <c r="C1182" s="398" t="s">
        <v>12857</v>
      </c>
      <c r="D1182" s="398" t="s">
        <v>12686</v>
      </c>
      <c r="E1182" s="398"/>
    </row>
    <row r="1183" spans="1:5" x14ac:dyDescent="0.25">
      <c r="A1183" s="398" t="s">
        <v>12858</v>
      </c>
      <c r="B1183" s="398" t="s">
        <v>12859</v>
      </c>
      <c r="C1183" s="398" t="s">
        <v>12860</v>
      </c>
      <c r="D1183" s="398" t="s">
        <v>12686</v>
      </c>
      <c r="E1183" s="398"/>
    </row>
    <row r="1184" spans="1:5" x14ac:dyDescent="0.25">
      <c r="A1184" s="398" t="s">
        <v>12861</v>
      </c>
      <c r="B1184" s="398" t="s">
        <v>12862</v>
      </c>
      <c r="C1184" s="398" t="s">
        <v>12863</v>
      </c>
      <c r="D1184" s="398" t="s">
        <v>12686</v>
      </c>
      <c r="E1184" s="398"/>
    </row>
    <row r="1185" spans="1:5" x14ac:dyDescent="0.25">
      <c r="A1185" s="398" t="s">
        <v>12864</v>
      </c>
      <c r="B1185" s="398" t="s">
        <v>12865</v>
      </c>
      <c r="C1185" s="398" t="s">
        <v>12866</v>
      </c>
      <c r="D1185" s="398" t="s">
        <v>12686</v>
      </c>
      <c r="E1185" s="398"/>
    </row>
    <row r="1186" spans="1:5" x14ac:dyDescent="0.25">
      <c r="A1186" s="398" t="s">
        <v>12867</v>
      </c>
      <c r="B1186" s="398" t="s">
        <v>12868</v>
      </c>
      <c r="C1186" s="398" t="s">
        <v>12869</v>
      </c>
      <c r="D1186" s="398" t="s">
        <v>12686</v>
      </c>
      <c r="E1186" s="398"/>
    </row>
    <row r="1187" spans="1:5" x14ac:dyDescent="0.25">
      <c r="A1187" s="398" t="s">
        <v>12870</v>
      </c>
      <c r="B1187" s="398" t="s">
        <v>12871</v>
      </c>
      <c r="C1187" s="398" t="s">
        <v>12872</v>
      </c>
      <c r="D1187" s="398" t="s">
        <v>12686</v>
      </c>
      <c r="E1187" s="398"/>
    </row>
    <row r="1188" spans="1:5" x14ac:dyDescent="0.25">
      <c r="A1188" s="398" t="s">
        <v>12873</v>
      </c>
      <c r="B1188" s="398" t="s">
        <v>12874</v>
      </c>
      <c r="C1188" s="398" t="s">
        <v>12875</v>
      </c>
      <c r="D1188" s="398" t="s">
        <v>12686</v>
      </c>
      <c r="E1188" s="398"/>
    </row>
    <row r="1189" spans="1:5" x14ac:dyDescent="0.25">
      <c r="A1189" s="398" t="s">
        <v>12876</v>
      </c>
      <c r="B1189" s="398" t="s">
        <v>12877</v>
      </c>
      <c r="C1189" s="398" t="s">
        <v>12878</v>
      </c>
      <c r="D1189" s="398" t="s">
        <v>12686</v>
      </c>
      <c r="E1189" s="398"/>
    </row>
    <row r="1190" spans="1:5" x14ac:dyDescent="0.25">
      <c r="A1190" s="398" t="s">
        <v>12879</v>
      </c>
      <c r="B1190" s="398" t="s">
        <v>12880</v>
      </c>
      <c r="C1190" s="398" t="s">
        <v>12881</v>
      </c>
      <c r="D1190" s="398" t="s">
        <v>12686</v>
      </c>
      <c r="E1190" s="398"/>
    </row>
    <row r="1191" spans="1:5" x14ac:dyDescent="0.25">
      <c r="A1191" s="398" t="s">
        <v>12882</v>
      </c>
      <c r="B1191" s="398" t="s">
        <v>12883</v>
      </c>
      <c r="C1191" s="398" t="s">
        <v>12884</v>
      </c>
      <c r="D1191" s="398" t="s">
        <v>12686</v>
      </c>
      <c r="E1191" s="398"/>
    </row>
    <row r="1192" spans="1:5" x14ac:dyDescent="0.25">
      <c r="A1192" s="398" t="s">
        <v>12885</v>
      </c>
      <c r="B1192" s="398" t="s">
        <v>12886</v>
      </c>
      <c r="C1192" s="398" t="s">
        <v>12887</v>
      </c>
      <c r="D1192" s="398" t="s">
        <v>12686</v>
      </c>
      <c r="E1192" s="398"/>
    </row>
    <row r="1193" spans="1:5" x14ac:dyDescent="0.25">
      <c r="A1193" s="398" t="s">
        <v>12888</v>
      </c>
      <c r="B1193" s="398" t="s">
        <v>12889</v>
      </c>
      <c r="C1193" s="398" t="s">
        <v>12890</v>
      </c>
      <c r="D1193" s="398" t="s">
        <v>12686</v>
      </c>
      <c r="E1193" s="398"/>
    </row>
    <row r="1194" spans="1:5" x14ac:dyDescent="0.25">
      <c r="A1194" s="398" t="s">
        <v>12891</v>
      </c>
      <c r="B1194" s="398" t="s">
        <v>12892</v>
      </c>
      <c r="C1194" s="398" t="s">
        <v>12893</v>
      </c>
      <c r="D1194" s="398" t="s">
        <v>12686</v>
      </c>
      <c r="E1194" s="398"/>
    </row>
    <row r="1195" spans="1:5" x14ac:dyDescent="0.25">
      <c r="A1195" s="398" t="s">
        <v>12894</v>
      </c>
      <c r="B1195" s="398" t="s">
        <v>12895</v>
      </c>
      <c r="C1195" s="398" t="s">
        <v>12896</v>
      </c>
      <c r="D1195" s="398" t="s">
        <v>12714</v>
      </c>
      <c r="E1195" s="398"/>
    </row>
    <row r="1196" spans="1:5" x14ac:dyDescent="0.25">
      <c r="A1196" s="398" t="s">
        <v>12897</v>
      </c>
      <c r="B1196" s="398" t="s">
        <v>12898</v>
      </c>
      <c r="C1196" s="398" t="s">
        <v>12899</v>
      </c>
      <c r="D1196" s="398" t="s">
        <v>12714</v>
      </c>
      <c r="E1196" s="398"/>
    </row>
    <row r="1197" spans="1:5" x14ac:dyDescent="0.25">
      <c r="A1197" s="398" t="s">
        <v>12900</v>
      </c>
      <c r="B1197" s="398" t="s">
        <v>12901</v>
      </c>
      <c r="C1197" s="398" t="s">
        <v>12902</v>
      </c>
      <c r="D1197" s="398" t="s">
        <v>12714</v>
      </c>
      <c r="E1197" s="398"/>
    </row>
    <row r="1198" spans="1:5" x14ac:dyDescent="0.25">
      <c r="A1198" s="398" t="s">
        <v>12903</v>
      </c>
      <c r="B1198" s="398" t="s">
        <v>12904</v>
      </c>
      <c r="C1198" s="398" t="s">
        <v>12905</v>
      </c>
      <c r="D1198" s="398" t="s">
        <v>12714</v>
      </c>
      <c r="E1198" s="398"/>
    </row>
    <row r="1199" spans="1:5" x14ac:dyDescent="0.25">
      <c r="A1199" s="398" t="s">
        <v>12906</v>
      </c>
      <c r="B1199" s="398" t="s">
        <v>12907</v>
      </c>
      <c r="C1199" s="398" t="s">
        <v>12908</v>
      </c>
      <c r="D1199" s="398" t="s">
        <v>12714</v>
      </c>
      <c r="E1199" s="398"/>
    </row>
    <row r="1200" spans="1:5" x14ac:dyDescent="0.25">
      <c r="A1200" s="398" t="s">
        <v>12909</v>
      </c>
      <c r="B1200" s="398" t="s">
        <v>12910</v>
      </c>
      <c r="C1200" s="398" t="s">
        <v>12911</v>
      </c>
      <c r="D1200" s="398" t="s">
        <v>12714</v>
      </c>
      <c r="E1200" s="398"/>
    </row>
    <row r="1201" spans="1:5" x14ac:dyDescent="0.25">
      <c r="A1201" s="398" t="s">
        <v>12912</v>
      </c>
      <c r="B1201" s="398" t="s">
        <v>12913</v>
      </c>
      <c r="C1201" s="398" t="s">
        <v>12914</v>
      </c>
      <c r="D1201" s="398" t="s">
        <v>12714</v>
      </c>
      <c r="E1201" s="398"/>
    </row>
    <row r="1202" spans="1:5" x14ac:dyDescent="0.25">
      <c r="A1202" s="398" t="s">
        <v>12915</v>
      </c>
      <c r="B1202" s="398" t="s">
        <v>12916</v>
      </c>
      <c r="C1202" s="398" t="s">
        <v>12917</v>
      </c>
      <c r="D1202" s="398" t="s">
        <v>12714</v>
      </c>
      <c r="E1202" s="398"/>
    </row>
    <row r="1203" spans="1:5" x14ac:dyDescent="0.25">
      <c r="A1203" s="398" t="s">
        <v>12918</v>
      </c>
      <c r="B1203" s="398" t="s">
        <v>12919</v>
      </c>
      <c r="C1203" s="398" t="s">
        <v>12920</v>
      </c>
      <c r="D1203" s="398" t="s">
        <v>12714</v>
      </c>
      <c r="E1203" s="398"/>
    </row>
    <row r="1204" spans="1:5" x14ac:dyDescent="0.25">
      <c r="A1204" s="398" t="s">
        <v>12921</v>
      </c>
      <c r="B1204" s="398" t="s">
        <v>12922</v>
      </c>
      <c r="C1204" s="398" t="s">
        <v>12923</v>
      </c>
      <c r="D1204" s="398" t="s">
        <v>12714</v>
      </c>
      <c r="E1204" s="398"/>
    </row>
    <row r="1205" spans="1:5" x14ac:dyDescent="0.25">
      <c r="A1205" s="398" t="s">
        <v>12924</v>
      </c>
      <c r="B1205" s="398" t="s">
        <v>12925</v>
      </c>
      <c r="C1205" s="398" t="s">
        <v>12926</v>
      </c>
      <c r="D1205" s="398" t="s">
        <v>12714</v>
      </c>
      <c r="E1205" s="398"/>
    </row>
    <row r="1206" spans="1:5" x14ac:dyDescent="0.25">
      <c r="A1206" s="398" t="s">
        <v>12927</v>
      </c>
      <c r="B1206" s="398" t="s">
        <v>12928</v>
      </c>
      <c r="C1206" s="398" t="s">
        <v>12929</v>
      </c>
      <c r="D1206" s="398" t="s">
        <v>12714</v>
      </c>
      <c r="E1206" s="398"/>
    </row>
    <row r="1207" spans="1:5" x14ac:dyDescent="0.25">
      <c r="A1207" s="398" t="s">
        <v>12930</v>
      </c>
      <c r="B1207" s="398" t="s">
        <v>12931</v>
      </c>
      <c r="C1207" s="398" t="s">
        <v>12932</v>
      </c>
      <c r="D1207" s="398" t="s">
        <v>12714</v>
      </c>
      <c r="E1207" s="398"/>
    </row>
    <row r="1208" spans="1:5" x14ac:dyDescent="0.25">
      <c r="A1208" s="398" t="s">
        <v>12933</v>
      </c>
      <c r="B1208" s="398" t="s">
        <v>12934</v>
      </c>
      <c r="C1208" s="398" t="s">
        <v>12935</v>
      </c>
      <c r="D1208" s="398" t="s">
        <v>12714</v>
      </c>
      <c r="E1208" s="398"/>
    </row>
    <row r="1209" spans="1:5" x14ac:dyDescent="0.25">
      <c r="A1209" s="398" t="s">
        <v>12936</v>
      </c>
      <c r="B1209" s="398" t="s">
        <v>12937</v>
      </c>
      <c r="C1209" s="398" t="s">
        <v>12938</v>
      </c>
      <c r="D1209" s="398" t="s">
        <v>12714</v>
      </c>
      <c r="E1209" s="398"/>
    </row>
    <row r="1210" spans="1:5" x14ac:dyDescent="0.25">
      <c r="A1210" s="398" t="s">
        <v>12939</v>
      </c>
      <c r="B1210" s="398" t="s">
        <v>12940</v>
      </c>
      <c r="C1210" s="398" t="s">
        <v>12941</v>
      </c>
      <c r="D1210" s="398" t="s">
        <v>12714</v>
      </c>
      <c r="E1210" s="398"/>
    </row>
    <row r="1211" spans="1:5" x14ac:dyDescent="0.25">
      <c r="A1211" s="398" t="s">
        <v>12942</v>
      </c>
      <c r="B1211" s="398" t="s">
        <v>12943</v>
      </c>
      <c r="C1211" s="398" t="s">
        <v>12944</v>
      </c>
      <c r="D1211" s="398" t="s">
        <v>12714</v>
      </c>
      <c r="E1211" s="398"/>
    </row>
    <row r="1212" spans="1:5" x14ac:dyDescent="0.25">
      <c r="A1212" s="398" t="s">
        <v>12945</v>
      </c>
      <c r="B1212" s="398" t="s">
        <v>12946</v>
      </c>
      <c r="C1212" s="398" t="s">
        <v>12947</v>
      </c>
      <c r="D1212" s="398" t="s">
        <v>12714</v>
      </c>
      <c r="E1212" s="398"/>
    </row>
    <row r="1213" spans="1:5" x14ac:dyDescent="0.25">
      <c r="A1213" s="398" t="s">
        <v>12948</v>
      </c>
      <c r="B1213" s="398" t="s">
        <v>12949</v>
      </c>
      <c r="C1213" s="398" t="s">
        <v>12950</v>
      </c>
      <c r="D1213" s="398" t="s">
        <v>12714</v>
      </c>
      <c r="E1213" s="398"/>
    </row>
    <row r="1214" spans="1:5" x14ac:dyDescent="0.25">
      <c r="A1214" s="398" t="s">
        <v>12951</v>
      </c>
      <c r="B1214" s="398" t="s">
        <v>12952</v>
      </c>
      <c r="C1214" s="398" t="s">
        <v>12953</v>
      </c>
      <c r="D1214" s="398" t="s">
        <v>12714</v>
      </c>
      <c r="E1214" s="398"/>
    </row>
    <row r="1215" spans="1:5" x14ac:dyDescent="0.25">
      <c r="A1215" s="398" t="s">
        <v>12954</v>
      </c>
      <c r="B1215" s="398" t="s">
        <v>12955</v>
      </c>
      <c r="C1215" s="398" t="s">
        <v>12956</v>
      </c>
      <c r="D1215" s="398" t="s">
        <v>12714</v>
      </c>
      <c r="E1215" s="398"/>
    </row>
    <row r="1216" spans="1:5" x14ac:dyDescent="0.25">
      <c r="A1216" s="398" t="s">
        <v>12957</v>
      </c>
      <c r="B1216" s="398" t="s">
        <v>12958</v>
      </c>
      <c r="C1216" s="398" t="s">
        <v>12959</v>
      </c>
      <c r="D1216" s="398" t="s">
        <v>12714</v>
      </c>
      <c r="E1216" s="398"/>
    </row>
    <row r="1217" spans="1:5" x14ac:dyDescent="0.25">
      <c r="A1217" s="398" t="s">
        <v>12960</v>
      </c>
      <c r="B1217" s="398" t="s">
        <v>12961</v>
      </c>
      <c r="C1217" s="398" t="s">
        <v>12962</v>
      </c>
      <c r="D1217" s="398" t="s">
        <v>12714</v>
      </c>
      <c r="E1217" s="398"/>
    </row>
    <row r="1218" spans="1:5" x14ac:dyDescent="0.25">
      <c r="A1218" s="398" t="s">
        <v>12963</v>
      </c>
      <c r="B1218" s="398" t="s">
        <v>12964</v>
      </c>
      <c r="C1218" s="398" t="s">
        <v>12965</v>
      </c>
      <c r="D1218" s="398" t="s">
        <v>12714</v>
      </c>
      <c r="E1218" s="398"/>
    </row>
    <row r="1219" spans="1:5" x14ac:dyDescent="0.25">
      <c r="A1219" s="398" t="s">
        <v>12966</v>
      </c>
      <c r="B1219" s="398" t="s">
        <v>12967</v>
      </c>
      <c r="C1219" s="398" t="s">
        <v>12968</v>
      </c>
      <c r="D1219" s="398" t="s">
        <v>12714</v>
      </c>
      <c r="E1219" s="398"/>
    </row>
    <row r="1220" spans="1:5" x14ac:dyDescent="0.25">
      <c r="A1220" s="398" t="s">
        <v>12969</v>
      </c>
      <c r="B1220" s="398" t="s">
        <v>12970</v>
      </c>
      <c r="C1220" s="398" t="s">
        <v>12971</v>
      </c>
      <c r="D1220" s="398" t="s">
        <v>12714</v>
      </c>
      <c r="E1220" s="398"/>
    </row>
    <row r="1221" spans="1:5" x14ac:dyDescent="0.25">
      <c r="A1221" s="398" t="s">
        <v>12972</v>
      </c>
      <c r="B1221" s="398" t="s">
        <v>12973</v>
      </c>
      <c r="C1221" s="398" t="s">
        <v>12974</v>
      </c>
      <c r="D1221" s="398" t="s">
        <v>12714</v>
      </c>
      <c r="E1221" s="398"/>
    </row>
    <row r="1222" spans="1:5" x14ac:dyDescent="0.25">
      <c r="A1222" s="398" t="s">
        <v>12975</v>
      </c>
      <c r="B1222" s="398" t="s">
        <v>12976</v>
      </c>
      <c r="C1222" s="398" t="s">
        <v>12977</v>
      </c>
      <c r="D1222" s="398" t="s">
        <v>12714</v>
      </c>
      <c r="E1222" s="398"/>
    </row>
    <row r="1223" spans="1:5" x14ac:dyDescent="0.25">
      <c r="A1223" s="398" t="s">
        <v>12978</v>
      </c>
      <c r="B1223" s="398" t="s">
        <v>12979</v>
      </c>
      <c r="C1223" s="398" t="s">
        <v>12980</v>
      </c>
      <c r="D1223" s="398" t="s">
        <v>12714</v>
      </c>
      <c r="E1223" s="398"/>
    </row>
    <row r="1224" spans="1:5" x14ac:dyDescent="0.25">
      <c r="A1224" s="398" t="s">
        <v>12981</v>
      </c>
      <c r="B1224" s="398" t="s">
        <v>12982</v>
      </c>
      <c r="C1224" s="398" t="s">
        <v>12983</v>
      </c>
      <c r="D1224" s="398" t="s">
        <v>12714</v>
      </c>
      <c r="E1224" s="398"/>
    </row>
    <row r="1225" spans="1:5" x14ac:dyDescent="0.25">
      <c r="A1225" s="398" t="s">
        <v>12984</v>
      </c>
      <c r="B1225" s="398" t="s">
        <v>12985</v>
      </c>
      <c r="C1225" s="398" t="s">
        <v>12986</v>
      </c>
      <c r="D1225" s="398" t="s">
        <v>12714</v>
      </c>
      <c r="E1225" s="398"/>
    </row>
    <row r="1226" spans="1:5" x14ac:dyDescent="0.25">
      <c r="A1226" s="398" t="s">
        <v>12987</v>
      </c>
      <c r="B1226" s="398" t="s">
        <v>12988</v>
      </c>
      <c r="C1226" s="398" t="s">
        <v>12986</v>
      </c>
      <c r="D1226" s="398" t="s">
        <v>12714</v>
      </c>
      <c r="E1226" s="398"/>
    </row>
    <row r="1227" spans="1:5" x14ac:dyDescent="0.25">
      <c r="A1227" s="398" t="s">
        <v>12989</v>
      </c>
      <c r="B1227" s="398" t="s">
        <v>12990</v>
      </c>
      <c r="C1227" s="398" t="s">
        <v>12991</v>
      </c>
      <c r="D1227" s="398" t="s">
        <v>12714</v>
      </c>
      <c r="E1227" s="398"/>
    </row>
    <row r="1228" spans="1:5" x14ac:dyDescent="0.25">
      <c r="A1228" s="398" t="s">
        <v>12992</v>
      </c>
      <c r="B1228" s="398" t="s">
        <v>12993</v>
      </c>
      <c r="C1228" s="398" t="s">
        <v>12994</v>
      </c>
      <c r="D1228" s="398" t="s">
        <v>12714</v>
      </c>
      <c r="E1228" s="398"/>
    </row>
    <row r="1229" spans="1:5" x14ac:dyDescent="0.25">
      <c r="A1229" s="398" t="s">
        <v>12995</v>
      </c>
      <c r="B1229" s="398" t="s">
        <v>12996</v>
      </c>
      <c r="C1229" s="398" t="s">
        <v>12997</v>
      </c>
      <c r="D1229" s="398" t="s">
        <v>12714</v>
      </c>
      <c r="E1229" s="398"/>
    </row>
    <row r="1230" spans="1:5" x14ac:dyDescent="0.25">
      <c r="A1230" s="398" t="s">
        <v>12998</v>
      </c>
      <c r="B1230" s="398" t="s">
        <v>12999</v>
      </c>
      <c r="C1230" s="398" t="s">
        <v>13000</v>
      </c>
      <c r="D1230" s="398" t="s">
        <v>12714</v>
      </c>
      <c r="E1230" s="398"/>
    </row>
    <row r="1231" spans="1:5" x14ac:dyDescent="0.25">
      <c r="A1231" s="398" t="s">
        <v>13001</v>
      </c>
      <c r="B1231" s="398" t="s">
        <v>13002</v>
      </c>
      <c r="C1231" s="398" t="s">
        <v>13003</v>
      </c>
      <c r="D1231" s="398" t="s">
        <v>12714</v>
      </c>
      <c r="E1231" s="398"/>
    </row>
    <row r="1232" spans="1:5" x14ac:dyDescent="0.25">
      <c r="A1232" s="398" t="s">
        <v>13004</v>
      </c>
      <c r="B1232" s="398" t="s">
        <v>13005</v>
      </c>
      <c r="C1232" s="398" t="s">
        <v>13006</v>
      </c>
      <c r="D1232" s="398" t="s">
        <v>12714</v>
      </c>
      <c r="E1232" s="398"/>
    </row>
    <row r="1233" spans="1:5" x14ac:dyDescent="0.25">
      <c r="A1233" s="398" t="s">
        <v>13007</v>
      </c>
      <c r="B1233" s="398" t="s">
        <v>13008</v>
      </c>
      <c r="C1233" s="398" t="s">
        <v>13009</v>
      </c>
      <c r="D1233" s="398" t="s">
        <v>12714</v>
      </c>
      <c r="E1233" s="398"/>
    </row>
    <row r="1234" spans="1:5" x14ac:dyDescent="0.25">
      <c r="A1234" s="398" t="s">
        <v>13010</v>
      </c>
      <c r="B1234" s="398" t="s">
        <v>13011</v>
      </c>
      <c r="C1234" s="398" t="s">
        <v>13012</v>
      </c>
      <c r="D1234" s="398" t="s">
        <v>12714</v>
      </c>
      <c r="E1234" s="398"/>
    </row>
    <row r="1235" spans="1:5" x14ac:dyDescent="0.25">
      <c r="A1235" s="398" t="s">
        <v>13013</v>
      </c>
      <c r="B1235" s="398" t="s">
        <v>13014</v>
      </c>
      <c r="C1235" s="398" t="s">
        <v>13015</v>
      </c>
      <c r="D1235" s="398" t="s">
        <v>12714</v>
      </c>
      <c r="E1235" s="398"/>
    </row>
    <row r="1236" spans="1:5" x14ac:dyDescent="0.25">
      <c r="A1236" s="398" t="s">
        <v>13016</v>
      </c>
      <c r="B1236" s="398" t="s">
        <v>13017</v>
      </c>
      <c r="C1236" s="398" t="s">
        <v>13018</v>
      </c>
      <c r="D1236" s="398" t="s">
        <v>12714</v>
      </c>
      <c r="E1236" s="398"/>
    </row>
    <row r="1237" spans="1:5" x14ac:dyDescent="0.25">
      <c r="A1237" s="398" t="s">
        <v>13019</v>
      </c>
      <c r="B1237" s="398" t="s">
        <v>13020</v>
      </c>
      <c r="C1237" s="398" t="s">
        <v>13021</v>
      </c>
      <c r="D1237" s="398" t="s">
        <v>12714</v>
      </c>
      <c r="E1237" s="398"/>
    </row>
    <row r="1238" spans="1:5" x14ac:dyDescent="0.25">
      <c r="A1238" s="398" t="s">
        <v>13022</v>
      </c>
      <c r="B1238" s="398" t="s">
        <v>13023</v>
      </c>
      <c r="C1238" s="398" t="s">
        <v>13024</v>
      </c>
      <c r="D1238" s="398" t="s">
        <v>12714</v>
      </c>
      <c r="E1238" s="398"/>
    </row>
    <row r="1239" spans="1:5" x14ac:dyDescent="0.25">
      <c r="A1239" s="398" t="s">
        <v>13025</v>
      </c>
      <c r="B1239" s="398" t="s">
        <v>13026</v>
      </c>
      <c r="C1239" s="398" t="s">
        <v>13027</v>
      </c>
      <c r="D1239" s="398" t="s">
        <v>12714</v>
      </c>
      <c r="E1239" s="398"/>
    </row>
    <row r="1240" spans="1:5" x14ac:dyDescent="0.25">
      <c r="A1240" s="398" t="s">
        <v>13028</v>
      </c>
      <c r="B1240" s="398" t="s">
        <v>13029</v>
      </c>
      <c r="C1240" s="398" t="s">
        <v>13030</v>
      </c>
      <c r="D1240" s="398" t="s">
        <v>12714</v>
      </c>
      <c r="E1240" s="398"/>
    </row>
    <row r="1241" spans="1:5" x14ac:dyDescent="0.25">
      <c r="A1241" s="398" t="s">
        <v>13031</v>
      </c>
      <c r="B1241" s="398" t="s">
        <v>13032</v>
      </c>
      <c r="C1241" s="398" t="s">
        <v>13033</v>
      </c>
      <c r="D1241" s="398" t="s">
        <v>12714</v>
      </c>
      <c r="E1241" s="398"/>
    </row>
    <row r="1242" spans="1:5" x14ac:dyDescent="0.25">
      <c r="A1242" s="398" t="s">
        <v>13034</v>
      </c>
      <c r="B1242" s="398" t="s">
        <v>13035</v>
      </c>
      <c r="C1242" s="398" t="s">
        <v>13036</v>
      </c>
      <c r="D1242" s="398" t="s">
        <v>12714</v>
      </c>
      <c r="E1242" s="398"/>
    </row>
    <row r="1243" spans="1:5" x14ac:dyDescent="0.25">
      <c r="A1243" s="398" t="s">
        <v>13037</v>
      </c>
      <c r="B1243" s="398" t="s">
        <v>13038</v>
      </c>
      <c r="C1243" s="398" t="s">
        <v>13039</v>
      </c>
      <c r="D1243" s="398" t="s">
        <v>12714</v>
      </c>
      <c r="E1243" s="398"/>
    </row>
    <row r="1244" spans="1:5" x14ac:dyDescent="0.25">
      <c r="A1244" s="398" t="s">
        <v>13040</v>
      </c>
      <c r="B1244" s="398" t="s">
        <v>13041</v>
      </c>
      <c r="C1244" s="398" t="s">
        <v>13042</v>
      </c>
      <c r="D1244" s="398" t="s">
        <v>12714</v>
      </c>
      <c r="E1244" s="398"/>
    </row>
    <row r="1245" spans="1:5" x14ac:dyDescent="0.25">
      <c r="A1245" s="398" t="s">
        <v>13043</v>
      </c>
      <c r="B1245" s="398" t="s">
        <v>13044</v>
      </c>
      <c r="C1245" s="398" t="s">
        <v>13045</v>
      </c>
      <c r="D1245" s="398" t="s">
        <v>12714</v>
      </c>
      <c r="E1245" s="398"/>
    </row>
    <row r="1246" spans="1:5" x14ac:dyDescent="0.25">
      <c r="A1246" s="398" t="s">
        <v>13046</v>
      </c>
      <c r="B1246" s="398" t="s">
        <v>13047</v>
      </c>
      <c r="C1246" s="398" t="s">
        <v>13048</v>
      </c>
      <c r="D1246" s="398" t="s">
        <v>12714</v>
      </c>
      <c r="E1246" s="398"/>
    </row>
    <row r="1247" spans="1:5" x14ac:dyDescent="0.25">
      <c r="A1247" s="398" t="s">
        <v>13049</v>
      </c>
      <c r="B1247" s="398" t="s">
        <v>13050</v>
      </c>
      <c r="C1247" s="398" t="s">
        <v>13051</v>
      </c>
      <c r="D1247" s="398" t="s">
        <v>12714</v>
      </c>
      <c r="E1247" s="398"/>
    </row>
    <row r="1248" spans="1:5" x14ac:dyDescent="0.25">
      <c r="A1248" s="398" t="s">
        <v>13052</v>
      </c>
      <c r="B1248" s="398" t="s">
        <v>13053</v>
      </c>
      <c r="C1248" s="398" t="s">
        <v>13054</v>
      </c>
      <c r="D1248" s="398" t="s">
        <v>12714</v>
      </c>
      <c r="E1248" s="398"/>
    </row>
    <row r="1249" spans="1:5" x14ac:dyDescent="0.25">
      <c r="A1249" s="398" t="s">
        <v>13055</v>
      </c>
      <c r="B1249" s="398" t="s">
        <v>13056</v>
      </c>
      <c r="C1249" s="398" t="s">
        <v>13057</v>
      </c>
      <c r="D1249" s="398" t="s">
        <v>12714</v>
      </c>
      <c r="E1249" s="398"/>
    </row>
    <row r="1250" spans="1:5" x14ac:dyDescent="0.25">
      <c r="A1250" s="398" t="s">
        <v>13058</v>
      </c>
      <c r="B1250" s="398" t="s">
        <v>13059</v>
      </c>
      <c r="C1250" s="398" t="s">
        <v>13060</v>
      </c>
      <c r="D1250" s="398" t="s">
        <v>12714</v>
      </c>
      <c r="E1250" s="398"/>
    </row>
    <row r="1251" spans="1:5" x14ac:dyDescent="0.25">
      <c r="A1251" s="398" t="s">
        <v>13061</v>
      </c>
      <c r="B1251" s="398" t="s">
        <v>13062</v>
      </c>
      <c r="C1251" s="398" t="s">
        <v>13063</v>
      </c>
      <c r="D1251" s="398" t="s">
        <v>12714</v>
      </c>
      <c r="E1251" s="398"/>
    </row>
    <row r="1252" spans="1:5" x14ac:dyDescent="0.25">
      <c r="A1252" s="398" t="s">
        <v>13064</v>
      </c>
      <c r="B1252" s="398" t="s">
        <v>13065</v>
      </c>
      <c r="C1252" s="398" t="s">
        <v>13066</v>
      </c>
      <c r="D1252" s="398" t="s">
        <v>12714</v>
      </c>
      <c r="E1252" s="398"/>
    </row>
    <row r="1253" spans="1:5" x14ac:dyDescent="0.25">
      <c r="A1253" s="398" t="s">
        <v>13067</v>
      </c>
      <c r="B1253" s="398" t="s">
        <v>13068</v>
      </c>
      <c r="C1253" s="398" t="s">
        <v>13069</v>
      </c>
      <c r="D1253" s="398" t="s">
        <v>12714</v>
      </c>
      <c r="E1253" s="398"/>
    </row>
    <row r="1254" spans="1:5" x14ac:dyDescent="0.25">
      <c r="A1254" s="398" t="s">
        <v>13070</v>
      </c>
      <c r="B1254" s="398" t="s">
        <v>13071</v>
      </c>
      <c r="C1254" s="398" t="s">
        <v>13072</v>
      </c>
      <c r="D1254" s="398" t="s">
        <v>12714</v>
      </c>
      <c r="E1254" s="398"/>
    </row>
    <row r="1255" spans="1:5" x14ac:dyDescent="0.25">
      <c r="A1255" s="398" t="s">
        <v>13073</v>
      </c>
      <c r="B1255" s="398" t="s">
        <v>13074</v>
      </c>
      <c r="C1255" s="398" t="s">
        <v>13075</v>
      </c>
      <c r="D1255" s="398" t="s">
        <v>12714</v>
      </c>
      <c r="E1255" s="398"/>
    </row>
    <row r="1256" spans="1:5" x14ac:dyDescent="0.25">
      <c r="A1256" s="398" t="s">
        <v>13076</v>
      </c>
      <c r="B1256" s="398" t="s">
        <v>13077</v>
      </c>
      <c r="C1256" s="398" t="s">
        <v>13078</v>
      </c>
      <c r="D1256" s="398" t="s">
        <v>12714</v>
      </c>
      <c r="E1256" s="398"/>
    </row>
    <row r="1257" spans="1:5" x14ac:dyDescent="0.25">
      <c r="A1257" s="398" t="s">
        <v>13079</v>
      </c>
      <c r="B1257" s="398" t="s">
        <v>13080</v>
      </c>
      <c r="C1257" s="398" t="s">
        <v>13081</v>
      </c>
      <c r="D1257" s="398" t="s">
        <v>12714</v>
      </c>
      <c r="E1257" s="398"/>
    </row>
    <row r="1258" spans="1:5" x14ac:dyDescent="0.25">
      <c r="A1258" s="398" t="s">
        <v>13082</v>
      </c>
      <c r="B1258" s="398" t="s">
        <v>13083</v>
      </c>
      <c r="C1258" s="398" t="s">
        <v>13084</v>
      </c>
      <c r="D1258" s="398" t="s">
        <v>12714</v>
      </c>
      <c r="E1258" s="398"/>
    </row>
    <row r="1259" spans="1:5" x14ac:dyDescent="0.25">
      <c r="A1259" s="398" t="s">
        <v>13085</v>
      </c>
      <c r="B1259" s="398" t="s">
        <v>13086</v>
      </c>
      <c r="C1259" s="398" t="s">
        <v>13087</v>
      </c>
      <c r="D1259" s="398" t="s">
        <v>12714</v>
      </c>
      <c r="E1259" s="398"/>
    </row>
    <row r="1260" spans="1:5" x14ac:dyDescent="0.25">
      <c r="A1260" s="398" t="s">
        <v>13088</v>
      </c>
      <c r="B1260" s="398" t="s">
        <v>13089</v>
      </c>
      <c r="C1260" s="398" t="s">
        <v>13090</v>
      </c>
      <c r="D1260" s="398" t="s">
        <v>12714</v>
      </c>
      <c r="E1260" s="398"/>
    </row>
    <row r="1261" spans="1:5" x14ac:dyDescent="0.25">
      <c r="A1261" s="398" t="s">
        <v>13091</v>
      </c>
      <c r="B1261" s="398" t="s">
        <v>13092</v>
      </c>
      <c r="C1261" s="398" t="s">
        <v>13093</v>
      </c>
      <c r="D1261" s="398" t="s">
        <v>12714</v>
      </c>
      <c r="E1261" s="398"/>
    </row>
    <row r="1262" spans="1:5" x14ac:dyDescent="0.25">
      <c r="A1262" s="398" t="s">
        <v>13094</v>
      </c>
      <c r="B1262" s="398" t="s">
        <v>13095</v>
      </c>
      <c r="C1262" s="398" t="s">
        <v>13096</v>
      </c>
      <c r="D1262" s="398" t="s">
        <v>12714</v>
      </c>
      <c r="E1262" s="398"/>
    </row>
    <row r="1263" spans="1:5" x14ac:dyDescent="0.25">
      <c r="A1263" s="398" t="s">
        <v>13097</v>
      </c>
      <c r="B1263" s="398" t="s">
        <v>13098</v>
      </c>
      <c r="C1263" s="398" t="s">
        <v>13099</v>
      </c>
      <c r="D1263" s="398" t="s">
        <v>12714</v>
      </c>
      <c r="E1263" s="398"/>
    </row>
    <row r="1264" spans="1:5" x14ac:dyDescent="0.25">
      <c r="A1264" s="398" t="s">
        <v>13100</v>
      </c>
      <c r="B1264" s="398" t="s">
        <v>13101</v>
      </c>
      <c r="C1264" s="398" t="s">
        <v>13102</v>
      </c>
      <c r="D1264" s="398" t="s">
        <v>12714</v>
      </c>
      <c r="E1264" s="398"/>
    </row>
    <row r="1265" spans="1:5" x14ac:dyDescent="0.25">
      <c r="A1265" s="398" t="s">
        <v>13103</v>
      </c>
      <c r="B1265" s="398" t="s">
        <v>13104</v>
      </c>
      <c r="C1265" s="398" t="s">
        <v>13105</v>
      </c>
      <c r="D1265" s="398" t="s">
        <v>12714</v>
      </c>
      <c r="E1265" s="398"/>
    </row>
    <row r="1266" spans="1:5" x14ac:dyDescent="0.25">
      <c r="A1266" s="398" t="s">
        <v>13106</v>
      </c>
      <c r="B1266" s="398" t="s">
        <v>13107</v>
      </c>
      <c r="C1266" s="398" t="s">
        <v>13108</v>
      </c>
      <c r="D1266" s="398" t="s">
        <v>12714</v>
      </c>
      <c r="E1266" s="398"/>
    </row>
    <row r="1267" spans="1:5" x14ac:dyDescent="0.25">
      <c r="A1267" s="398" t="s">
        <v>13109</v>
      </c>
      <c r="B1267" s="398" t="s">
        <v>13110</v>
      </c>
      <c r="C1267" s="398" t="s">
        <v>13111</v>
      </c>
      <c r="D1267" s="398" t="s">
        <v>12714</v>
      </c>
      <c r="E1267" s="398"/>
    </row>
    <row r="1268" spans="1:5" x14ac:dyDescent="0.25">
      <c r="A1268" s="398" t="s">
        <v>13112</v>
      </c>
      <c r="B1268" s="398" t="s">
        <v>13113</v>
      </c>
      <c r="C1268" s="398" t="s">
        <v>13114</v>
      </c>
      <c r="D1268" s="398" t="s">
        <v>12714</v>
      </c>
      <c r="E1268" s="398"/>
    </row>
    <row r="1269" spans="1:5" x14ac:dyDescent="0.25">
      <c r="A1269" s="398" t="s">
        <v>13115</v>
      </c>
      <c r="B1269" s="398" t="s">
        <v>13116</v>
      </c>
      <c r="C1269" s="398" t="s">
        <v>13117</v>
      </c>
      <c r="D1269" s="398" t="s">
        <v>12714</v>
      </c>
      <c r="E1269" s="398"/>
    </row>
    <row r="1270" spans="1:5" x14ac:dyDescent="0.25">
      <c r="A1270" s="398" t="s">
        <v>13118</v>
      </c>
      <c r="B1270" s="398" t="s">
        <v>13119</v>
      </c>
      <c r="C1270" s="398" t="s">
        <v>13120</v>
      </c>
      <c r="D1270" s="398" t="s">
        <v>12714</v>
      </c>
      <c r="E1270" s="398"/>
    </row>
    <row r="1271" spans="1:5" x14ac:dyDescent="0.25">
      <c r="A1271" s="398" t="s">
        <v>13121</v>
      </c>
      <c r="B1271" s="398" t="s">
        <v>13122</v>
      </c>
      <c r="C1271" s="398" t="s">
        <v>13123</v>
      </c>
      <c r="D1271" s="398" t="s">
        <v>12686</v>
      </c>
      <c r="E1271" s="398"/>
    </row>
    <row r="1272" spans="1:5" x14ac:dyDescent="0.25">
      <c r="A1272" s="398" t="s">
        <v>13124</v>
      </c>
      <c r="B1272" s="398" t="s">
        <v>13125</v>
      </c>
      <c r="C1272" s="398" t="s">
        <v>13126</v>
      </c>
      <c r="D1272" s="398" t="s">
        <v>12686</v>
      </c>
      <c r="E1272" s="398"/>
    </row>
    <row r="1273" spans="1:5" x14ac:dyDescent="0.25">
      <c r="A1273" s="398" t="s">
        <v>13127</v>
      </c>
      <c r="B1273" s="398" t="s">
        <v>13128</v>
      </c>
      <c r="C1273" s="398" t="s">
        <v>13129</v>
      </c>
      <c r="D1273" s="398" t="s">
        <v>12686</v>
      </c>
      <c r="E1273" s="398"/>
    </row>
    <row r="1274" spans="1:5" x14ac:dyDescent="0.25">
      <c r="A1274" s="398" t="s">
        <v>13130</v>
      </c>
      <c r="B1274" s="398" t="s">
        <v>13131</v>
      </c>
      <c r="C1274" s="398" t="s">
        <v>13132</v>
      </c>
      <c r="D1274" s="398" t="s">
        <v>12686</v>
      </c>
      <c r="E1274" s="398"/>
    </row>
    <row r="1275" spans="1:5" x14ac:dyDescent="0.25">
      <c r="A1275" s="398" t="s">
        <v>13133</v>
      </c>
      <c r="B1275" s="398" t="s">
        <v>13134</v>
      </c>
      <c r="C1275" s="398" t="s">
        <v>13135</v>
      </c>
      <c r="D1275" s="398" t="s">
        <v>12686</v>
      </c>
      <c r="E1275" s="398"/>
    </row>
    <row r="1276" spans="1:5" x14ac:dyDescent="0.25">
      <c r="A1276" s="398" t="s">
        <v>13136</v>
      </c>
      <c r="B1276" s="398" t="s">
        <v>13137</v>
      </c>
      <c r="C1276" s="398" t="s">
        <v>13138</v>
      </c>
      <c r="D1276" s="398" t="s">
        <v>12686</v>
      </c>
      <c r="E1276" s="398"/>
    </row>
    <row r="1277" spans="1:5" x14ac:dyDescent="0.25">
      <c r="A1277" s="398" t="s">
        <v>13139</v>
      </c>
      <c r="B1277" s="398" t="s">
        <v>13140</v>
      </c>
      <c r="C1277" s="398" t="s">
        <v>13141</v>
      </c>
      <c r="D1277" s="398" t="s">
        <v>12686</v>
      </c>
      <c r="E1277" s="398"/>
    </row>
    <row r="1278" spans="1:5" x14ac:dyDescent="0.25">
      <c r="A1278" s="398" t="s">
        <v>13142</v>
      </c>
      <c r="B1278" s="398" t="s">
        <v>13143</v>
      </c>
      <c r="C1278" s="398" t="s">
        <v>13144</v>
      </c>
      <c r="D1278" s="398" t="s">
        <v>12686</v>
      </c>
      <c r="E1278" s="398"/>
    </row>
    <row r="1279" spans="1:5" x14ac:dyDescent="0.25">
      <c r="A1279" s="398" t="s">
        <v>13145</v>
      </c>
      <c r="B1279" s="398" t="s">
        <v>13146</v>
      </c>
      <c r="C1279" s="398" t="s">
        <v>13147</v>
      </c>
      <c r="D1279" s="398" t="s">
        <v>12686</v>
      </c>
      <c r="E1279" s="398"/>
    </row>
    <row r="1280" spans="1:5" x14ac:dyDescent="0.25">
      <c r="A1280" s="398" t="s">
        <v>13148</v>
      </c>
      <c r="B1280" s="398" t="s">
        <v>13149</v>
      </c>
      <c r="C1280" s="398" t="s">
        <v>13150</v>
      </c>
      <c r="D1280" s="398" t="s">
        <v>12686</v>
      </c>
      <c r="E1280" s="398"/>
    </row>
    <row r="1281" spans="1:5" x14ac:dyDescent="0.25">
      <c r="A1281" s="398" t="s">
        <v>13151</v>
      </c>
      <c r="B1281" s="398" t="s">
        <v>13152</v>
      </c>
      <c r="C1281" s="398" t="s">
        <v>13153</v>
      </c>
      <c r="D1281" s="398" t="s">
        <v>12686</v>
      </c>
      <c r="E1281" s="398"/>
    </row>
    <row r="1282" spans="1:5" x14ac:dyDescent="0.25">
      <c r="A1282" s="398" t="s">
        <v>13154</v>
      </c>
      <c r="B1282" s="398" t="s">
        <v>13155</v>
      </c>
      <c r="C1282" s="398" t="s">
        <v>13156</v>
      </c>
      <c r="D1282" s="398" t="s">
        <v>12686</v>
      </c>
      <c r="E1282" s="398"/>
    </row>
    <row r="1283" spans="1:5" x14ac:dyDescent="0.25">
      <c r="A1283" s="398" t="s">
        <v>13157</v>
      </c>
      <c r="B1283" s="398" t="s">
        <v>13158</v>
      </c>
      <c r="C1283" s="398" t="s">
        <v>13159</v>
      </c>
      <c r="D1283" s="398" t="s">
        <v>12686</v>
      </c>
      <c r="E1283" s="398"/>
    </row>
    <row r="1284" spans="1:5" x14ac:dyDescent="0.25">
      <c r="A1284" s="398" t="s">
        <v>13160</v>
      </c>
      <c r="B1284" s="398" t="s">
        <v>13161</v>
      </c>
      <c r="C1284" s="398" t="s">
        <v>13162</v>
      </c>
      <c r="D1284" s="398" t="s">
        <v>12686</v>
      </c>
      <c r="E1284" s="398"/>
    </row>
    <row r="1285" spans="1:5" x14ac:dyDescent="0.25">
      <c r="A1285" s="398" t="s">
        <v>13163</v>
      </c>
      <c r="B1285" s="398" t="s">
        <v>13164</v>
      </c>
      <c r="C1285" s="398" t="s">
        <v>13165</v>
      </c>
      <c r="D1285" s="398" t="s">
        <v>12714</v>
      </c>
      <c r="E1285" s="398"/>
    </row>
    <row r="1286" spans="1:5" x14ac:dyDescent="0.25">
      <c r="A1286" s="398" t="s">
        <v>13166</v>
      </c>
      <c r="B1286" s="398" t="s">
        <v>13167</v>
      </c>
      <c r="C1286" s="398" t="s">
        <v>13168</v>
      </c>
      <c r="D1286" s="398" t="s">
        <v>12714</v>
      </c>
      <c r="E1286" s="398"/>
    </row>
    <row r="1287" spans="1:5" x14ac:dyDescent="0.25">
      <c r="A1287" s="398" t="s">
        <v>13169</v>
      </c>
      <c r="B1287" s="398" t="s">
        <v>13170</v>
      </c>
      <c r="C1287" s="398" t="s">
        <v>13171</v>
      </c>
      <c r="D1287" s="398" t="s">
        <v>12714</v>
      </c>
      <c r="E1287" s="398"/>
    </row>
    <row r="1288" spans="1:5" x14ac:dyDescent="0.25">
      <c r="A1288" s="398" t="s">
        <v>13172</v>
      </c>
      <c r="B1288" s="398" t="s">
        <v>13173</v>
      </c>
      <c r="C1288" s="398" t="s">
        <v>13174</v>
      </c>
      <c r="D1288" s="398" t="s">
        <v>12714</v>
      </c>
      <c r="E1288" s="398"/>
    </row>
    <row r="1289" spans="1:5" x14ac:dyDescent="0.25">
      <c r="A1289" s="398" t="s">
        <v>13175</v>
      </c>
      <c r="B1289" s="398" t="s">
        <v>13176</v>
      </c>
      <c r="C1289" s="398" t="s">
        <v>13177</v>
      </c>
      <c r="D1289" s="398" t="s">
        <v>12714</v>
      </c>
      <c r="E1289" s="398"/>
    </row>
    <row r="1290" spans="1:5" x14ac:dyDescent="0.25">
      <c r="A1290" s="398" t="s">
        <v>13178</v>
      </c>
      <c r="B1290" s="398" t="s">
        <v>13179</v>
      </c>
      <c r="C1290" s="398" t="s">
        <v>13180</v>
      </c>
      <c r="D1290" s="398" t="s">
        <v>12714</v>
      </c>
      <c r="E1290" s="398"/>
    </row>
    <row r="1291" spans="1:5" x14ac:dyDescent="0.25">
      <c r="A1291" s="398" t="s">
        <v>13181</v>
      </c>
      <c r="B1291" s="398" t="s">
        <v>13182</v>
      </c>
      <c r="C1291" s="398" t="s">
        <v>13183</v>
      </c>
      <c r="D1291" s="398" t="s">
        <v>12714</v>
      </c>
      <c r="E1291" s="398"/>
    </row>
    <row r="1292" spans="1:5" x14ac:dyDescent="0.25">
      <c r="A1292" s="398" t="s">
        <v>13184</v>
      </c>
      <c r="B1292" s="398" t="s">
        <v>13185</v>
      </c>
      <c r="C1292" s="398" t="s">
        <v>13186</v>
      </c>
      <c r="D1292" s="398" t="s">
        <v>12714</v>
      </c>
      <c r="E1292" s="398"/>
    </row>
    <row r="1293" spans="1:5" x14ac:dyDescent="0.25">
      <c r="A1293" s="398" t="s">
        <v>13187</v>
      </c>
      <c r="B1293" s="398" t="s">
        <v>13188</v>
      </c>
      <c r="C1293" s="398" t="s">
        <v>13189</v>
      </c>
      <c r="D1293" s="398" t="s">
        <v>12714</v>
      </c>
      <c r="E1293" s="398"/>
    </row>
    <row r="1294" spans="1:5" x14ac:dyDescent="0.25">
      <c r="A1294" s="398" t="s">
        <v>13190</v>
      </c>
      <c r="B1294" s="398" t="s">
        <v>13191</v>
      </c>
      <c r="C1294" s="398" t="s">
        <v>13192</v>
      </c>
      <c r="D1294" s="398" t="s">
        <v>12714</v>
      </c>
      <c r="E1294" s="398"/>
    </row>
    <row r="1295" spans="1:5" x14ac:dyDescent="0.25">
      <c r="A1295" s="398" t="s">
        <v>13193</v>
      </c>
      <c r="B1295" s="398" t="s">
        <v>13194</v>
      </c>
      <c r="C1295" s="398" t="s">
        <v>13195</v>
      </c>
      <c r="D1295" s="398" t="s">
        <v>12714</v>
      </c>
      <c r="E1295" s="398"/>
    </row>
    <row r="1296" spans="1:5" x14ac:dyDescent="0.25">
      <c r="A1296" s="398" t="s">
        <v>13196</v>
      </c>
      <c r="B1296" s="398" t="s">
        <v>13197</v>
      </c>
      <c r="C1296" s="398" t="s">
        <v>13198</v>
      </c>
      <c r="D1296" s="398" t="s">
        <v>12714</v>
      </c>
      <c r="E1296" s="398"/>
    </row>
    <row r="1297" spans="1:5" x14ac:dyDescent="0.25">
      <c r="A1297" s="398" t="s">
        <v>13199</v>
      </c>
      <c r="B1297" s="398" t="s">
        <v>13200</v>
      </c>
      <c r="C1297" s="398" t="s">
        <v>13201</v>
      </c>
      <c r="D1297" s="398" t="s">
        <v>12714</v>
      </c>
      <c r="E1297" s="398"/>
    </row>
    <row r="1298" spans="1:5" x14ac:dyDescent="0.25">
      <c r="A1298" s="398" t="s">
        <v>13202</v>
      </c>
      <c r="B1298" s="398" t="s">
        <v>13203</v>
      </c>
      <c r="C1298" s="398" t="s">
        <v>13204</v>
      </c>
      <c r="D1298" s="398" t="s">
        <v>12714</v>
      </c>
      <c r="E1298" s="398"/>
    </row>
    <row r="1299" spans="1:5" x14ac:dyDescent="0.25">
      <c r="A1299" s="398" t="s">
        <v>13205</v>
      </c>
      <c r="B1299" s="398" t="s">
        <v>13206</v>
      </c>
      <c r="C1299" s="398" t="s">
        <v>13207</v>
      </c>
      <c r="D1299" s="398" t="s">
        <v>12714</v>
      </c>
      <c r="E1299" s="398"/>
    </row>
    <row r="1300" spans="1:5" x14ac:dyDescent="0.25">
      <c r="A1300" s="398" t="s">
        <v>13208</v>
      </c>
      <c r="B1300" s="398" t="s">
        <v>13209</v>
      </c>
      <c r="C1300" s="398" t="s">
        <v>13210</v>
      </c>
      <c r="D1300" s="398" t="s">
        <v>12714</v>
      </c>
      <c r="E1300" s="398"/>
    </row>
    <row r="1301" spans="1:5" x14ac:dyDescent="0.25">
      <c r="A1301" s="398" t="s">
        <v>13211</v>
      </c>
      <c r="B1301" s="398" t="s">
        <v>13212</v>
      </c>
      <c r="C1301" s="398" t="s">
        <v>13213</v>
      </c>
      <c r="D1301" s="398" t="s">
        <v>12714</v>
      </c>
      <c r="E1301" s="398"/>
    </row>
    <row r="1302" spans="1:5" x14ac:dyDescent="0.25">
      <c r="A1302" s="398" t="s">
        <v>13214</v>
      </c>
      <c r="B1302" s="398" t="s">
        <v>13215</v>
      </c>
      <c r="C1302" s="398" t="s">
        <v>13216</v>
      </c>
      <c r="D1302" s="398" t="s">
        <v>12714</v>
      </c>
      <c r="E1302" s="398"/>
    </row>
    <row r="1303" spans="1:5" x14ac:dyDescent="0.25">
      <c r="A1303" s="398" t="s">
        <v>13217</v>
      </c>
      <c r="B1303" s="398" t="s">
        <v>13218</v>
      </c>
      <c r="C1303" s="398" t="s">
        <v>13219</v>
      </c>
      <c r="D1303" s="398" t="s">
        <v>12714</v>
      </c>
      <c r="E1303" s="398"/>
    </row>
    <row r="1304" spans="1:5" x14ac:dyDescent="0.25">
      <c r="A1304" s="398" t="s">
        <v>13220</v>
      </c>
      <c r="B1304" s="398" t="s">
        <v>13221</v>
      </c>
      <c r="C1304" s="398" t="s">
        <v>13222</v>
      </c>
      <c r="D1304" s="398" t="s">
        <v>12714</v>
      </c>
      <c r="E1304" s="398"/>
    </row>
    <row r="1305" spans="1:5" x14ac:dyDescent="0.25">
      <c r="A1305" s="398" t="s">
        <v>13223</v>
      </c>
      <c r="B1305" s="398" t="s">
        <v>13224</v>
      </c>
      <c r="C1305" s="398" t="s">
        <v>13225</v>
      </c>
      <c r="D1305" s="398" t="s">
        <v>12714</v>
      </c>
      <c r="E1305" s="398"/>
    </row>
    <row r="1306" spans="1:5" x14ac:dyDescent="0.25">
      <c r="A1306" s="398" t="s">
        <v>13226</v>
      </c>
      <c r="B1306" s="398" t="s">
        <v>13227</v>
      </c>
      <c r="C1306" s="398" t="s">
        <v>13228</v>
      </c>
      <c r="D1306" s="398" t="s">
        <v>12714</v>
      </c>
      <c r="E1306" s="398"/>
    </row>
    <row r="1307" spans="1:5" x14ac:dyDescent="0.25">
      <c r="A1307" s="398" t="s">
        <v>13229</v>
      </c>
      <c r="B1307" s="398" t="s">
        <v>13230</v>
      </c>
      <c r="C1307" s="398" t="s">
        <v>13231</v>
      </c>
      <c r="D1307" s="398" t="s">
        <v>12714</v>
      </c>
      <c r="E1307" s="398"/>
    </row>
    <row r="1308" spans="1:5" x14ac:dyDescent="0.25">
      <c r="A1308" s="398" t="s">
        <v>13232</v>
      </c>
      <c r="B1308" s="398" t="s">
        <v>13233</v>
      </c>
      <c r="C1308" s="398" t="s">
        <v>13234</v>
      </c>
      <c r="D1308" s="398" t="s">
        <v>12714</v>
      </c>
      <c r="E1308" s="398"/>
    </row>
    <row r="1309" spans="1:5" x14ac:dyDescent="0.25">
      <c r="A1309" s="398" t="s">
        <v>13235</v>
      </c>
      <c r="B1309" s="398" t="s">
        <v>13236</v>
      </c>
      <c r="C1309" s="398" t="s">
        <v>13237</v>
      </c>
      <c r="D1309" s="398" t="s">
        <v>12714</v>
      </c>
      <c r="E1309" s="398"/>
    </row>
    <row r="1310" spans="1:5" x14ac:dyDescent="0.25">
      <c r="A1310" s="398" t="s">
        <v>13238</v>
      </c>
      <c r="B1310" s="398" t="s">
        <v>13239</v>
      </c>
      <c r="C1310" s="398" t="s">
        <v>13240</v>
      </c>
      <c r="D1310" s="398" t="s">
        <v>12714</v>
      </c>
      <c r="E1310" s="398"/>
    </row>
    <row r="1311" spans="1:5" x14ac:dyDescent="0.25">
      <c r="A1311" s="398" t="s">
        <v>13241</v>
      </c>
      <c r="B1311" s="398" t="s">
        <v>13242</v>
      </c>
      <c r="C1311" s="398" t="s">
        <v>13243</v>
      </c>
      <c r="D1311" s="398" t="s">
        <v>12714</v>
      </c>
      <c r="E1311" s="398"/>
    </row>
    <row r="1312" spans="1:5" x14ac:dyDescent="0.25">
      <c r="A1312" s="398" t="s">
        <v>13244</v>
      </c>
      <c r="B1312" s="398" t="s">
        <v>13245</v>
      </c>
      <c r="C1312" s="398" t="s">
        <v>13246</v>
      </c>
      <c r="D1312" s="398" t="s">
        <v>12714</v>
      </c>
      <c r="E1312" s="398"/>
    </row>
    <row r="1313" spans="1:5" x14ac:dyDescent="0.25">
      <c r="A1313" s="398" t="s">
        <v>13247</v>
      </c>
      <c r="B1313" s="398" t="s">
        <v>13248</v>
      </c>
      <c r="C1313" s="398" t="s">
        <v>13249</v>
      </c>
      <c r="D1313" s="398" t="s">
        <v>12714</v>
      </c>
      <c r="E1313" s="398"/>
    </row>
    <row r="1314" spans="1:5" x14ac:dyDescent="0.25">
      <c r="A1314" s="398" t="s">
        <v>13250</v>
      </c>
      <c r="B1314" s="398" t="s">
        <v>13251</v>
      </c>
      <c r="C1314" s="398" t="s">
        <v>13252</v>
      </c>
      <c r="D1314" s="398" t="s">
        <v>12714</v>
      </c>
      <c r="E1314" s="398"/>
    </row>
    <row r="1315" spans="1:5" x14ac:dyDescent="0.25">
      <c r="A1315" s="398" t="s">
        <v>13253</v>
      </c>
      <c r="B1315" s="398" t="s">
        <v>13254</v>
      </c>
      <c r="C1315" s="398" t="s">
        <v>13255</v>
      </c>
      <c r="D1315" s="398" t="s">
        <v>12714</v>
      </c>
      <c r="E1315" s="398"/>
    </row>
    <row r="1316" spans="1:5" x14ac:dyDescent="0.25">
      <c r="A1316" s="398" t="s">
        <v>13256</v>
      </c>
      <c r="B1316" s="398" t="s">
        <v>13257</v>
      </c>
      <c r="C1316" s="398" t="s">
        <v>13258</v>
      </c>
      <c r="D1316" s="398" t="s">
        <v>12714</v>
      </c>
      <c r="E1316" s="398"/>
    </row>
    <row r="1317" spans="1:5" x14ac:dyDescent="0.25">
      <c r="A1317" s="398" t="s">
        <v>13259</v>
      </c>
      <c r="B1317" s="398" t="s">
        <v>13260</v>
      </c>
      <c r="C1317" s="398" t="s">
        <v>13261</v>
      </c>
      <c r="D1317" s="398" t="s">
        <v>12714</v>
      </c>
      <c r="E1317" s="398"/>
    </row>
    <row r="1318" spans="1:5" x14ac:dyDescent="0.25">
      <c r="A1318" s="398" t="s">
        <v>13262</v>
      </c>
      <c r="B1318" s="398" t="s">
        <v>13263</v>
      </c>
      <c r="C1318" s="398" t="s">
        <v>13264</v>
      </c>
      <c r="D1318" s="398" t="s">
        <v>12714</v>
      </c>
      <c r="E1318" s="398"/>
    </row>
    <row r="1319" spans="1:5" x14ac:dyDescent="0.25">
      <c r="A1319" s="398" t="s">
        <v>13265</v>
      </c>
      <c r="B1319" s="398" t="s">
        <v>13266</v>
      </c>
      <c r="C1319" s="398" t="s">
        <v>13267</v>
      </c>
      <c r="D1319" s="398" t="s">
        <v>12714</v>
      </c>
      <c r="E1319" s="398"/>
    </row>
    <row r="1320" spans="1:5" x14ac:dyDescent="0.25">
      <c r="A1320" s="398" t="s">
        <v>13268</v>
      </c>
      <c r="B1320" s="398" t="s">
        <v>13269</v>
      </c>
      <c r="C1320" s="398" t="s">
        <v>13270</v>
      </c>
      <c r="D1320" s="398" t="s">
        <v>12714</v>
      </c>
      <c r="E1320" s="398"/>
    </row>
    <row r="1321" spans="1:5" x14ac:dyDescent="0.25">
      <c r="A1321" s="398" t="s">
        <v>13271</v>
      </c>
      <c r="B1321" s="398" t="s">
        <v>13272</v>
      </c>
      <c r="C1321" s="398" t="s">
        <v>13273</v>
      </c>
      <c r="D1321" s="398" t="s">
        <v>12714</v>
      </c>
      <c r="E1321" s="398"/>
    </row>
    <row r="1322" spans="1:5" x14ac:dyDescent="0.25">
      <c r="A1322" s="398" t="s">
        <v>13274</v>
      </c>
      <c r="B1322" s="398" t="s">
        <v>13275</v>
      </c>
      <c r="C1322" s="398" t="s">
        <v>13276</v>
      </c>
      <c r="D1322" s="398" t="s">
        <v>12714</v>
      </c>
      <c r="E1322" s="398"/>
    </row>
    <row r="1323" spans="1:5" x14ac:dyDescent="0.25">
      <c r="A1323" s="398" t="s">
        <v>13277</v>
      </c>
      <c r="B1323" s="398" t="s">
        <v>13278</v>
      </c>
      <c r="C1323" s="398" t="s">
        <v>13279</v>
      </c>
      <c r="D1323" s="398" t="s">
        <v>12714</v>
      </c>
      <c r="E1323" s="398"/>
    </row>
    <row r="1324" spans="1:5" x14ac:dyDescent="0.25">
      <c r="A1324" s="398" t="s">
        <v>13280</v>
      </c>
      <c r="B1324" s="398" t="s">
        <v>13281</v>
      </c>
      <c r="C1324" s="398" t="s">
        <v>13282</v>
      </c>
      <c r="D1324" s="398" t="s">
        <v>12805</v>
      </c>
      <c r="E1324" s="398"/>
    </row>
    <row r="1325" spans="1:5" x14ac:dyDescent="0.25">
      <c r="A1325" s="398" t="s">
        <v>13283</v>
      </c>
      <c r="B1325" s="398" t="s">
        <v>13284</v>
      </c>
      <c r="C1325" s="398" t="s">
        <v>13285</v>
      </c>
      <c r="D1325" s="398" t="s">
        <v>12714</v>
      </c>
      <c r="E1325" s="398" t="s">
        <v>13289</v>
      </c>
    </row>
    <row r="1326" spans="1:5" x14ac:dyDescent="0.25">
      <c r="A1326" s="398" t="s">
        <v>13286</v>
      </c>
      <c r="B1326" s="398" t="s">
        <v>13287</v>
      </c>
      <c r="C1326" s="398" t="s">
        <v>13288</v>
      </c>
      <c r="D1326" s="398" t="s">
        <v>12686</v>
      </c>
      <c r="E1326" s="398"/>
    </row>
    <row r="1327" spans="1:5" x14ac:dyDescent="0.25">
      <c r="A1327" s="398" t="s">
        <v>13290</v>
      </c>
      <c r="B1327" s="398" t="s">
        <v>13291</v>
      </c>
      <c r="C1327" s="398" t="s">
        <v>13292</v>
      </c>
      <c r="D1327" s="398" t="s">
        <v>12686</v>
      </c>
      <c r="E1327" s="398"/>
    </row>
    <row r="1328" spans="1:5" x14ac:dyDescent="0.25">
      <c r="A1328" s="398" t="s">
        <v>13293</v>
      </c>
      <c r="B1328" s="398" t="s">
        <v>13294</v>
      </c>
      <c r="C1328" s="398" t="s">
        <v>13295</v>
      </c>
      <c r="D1328" s="398" t="s">
        <v>12686</v>
      </c>
      <c r="E1328" s="398"/>
    </row>
    <row r="1329" spans="1:5" x14ac:dyDescent="0.25">
      <c r="A1329" s="398" t="s">
        <v>13296</v>
      </c>
      <c r="B1329" s="398" t="s">
        <v>13297</v>
      </c>
      <c r="C1329" s="398" t="s">
        <v>13298</v>
      </c>
      <c r="D1329" s="398" t="s">
        <v>12714</v>
      </c>
      <c r="E1329" s="398"/>
    </row>
    <row r="1330" spans="1:5" x14ac:dyDescent="0.25">
      <c r="A1330" s="398" t="s">
        <v>13299</v>
      </c>
      <c r="B1330" s="398" t="s">
        <v>13300</v>
      </c>
      <c r="C1330" s="398" t="s">
        <v>13301</v>
      </c>
      <c r="D1330" s="398" t="s">
        <v>12686</v>
      </c>
      <c r="E1330" s="398"/>
    </row>
    <row r="1331" spans="1:5" x14ac:dyDescent="0.25">
      <c r="A1331" s="398" t="s">
        <v>13302</v>
      </c>
      <c r="B1331" s="398" t="s">
        <v>13303</v>
      </c>
      <c r="C1331" s="398" t="s">
        <v>13304</v>
      </c>
      <c r="D1331" s="398" t="s">
        <v>12686</v>
      </c>
      <c r="E1331" s="398"/>
    </row>
    <row r="1332" spans="1:5" x14ac:dyDescent="0.25">
      <c r="A1332" s="398" t="s">
        <v>13305</v>
      </c>
      <c r="B1332" s="398" t="s">
        <v>13306</v>
      </c>
      <c r="C1332" s="398" t="s">
        <v>13307</v>
      </c>
      <c r="D1332" s="398" t="s">
        <v>12686</v>
      </c>
      <c r="E1332" s="398"/>
    </row>
    <row r="1333" spans="1:5" x14ac:dyDescent="0.25">
      <c r="A1333" s="398" t="s">
        <v>13308</v>
      </c>
      <c r="B1333" s="398" t="s">
        <v>13309</v>
      </c>
      <c r="C1333" s="398" t="s">
        <v>13310</v>
      </c>
      <c r="D1333" s="398" t="s">
        <v>12686</v>
      </c>
      <c r="E1333" s="398"/>
    </row>
    <row r="1334" spans="1:5" x14ac:dyDescent="0.25">
      <c r="A1334" s="398" t="s">
        <v>13311</v>
      </c>
      <c r="B1334" s="398" t="s">
        <v>13312</v>
      </c>
      <c r="C1334" s="398" t="s">
        <v>13313</v>
      </c>
      <c r="D1334" s="398" t="s">
        <v>12686</v>
      </c>
      <c r="E1334" s="398"/>
    </row>
    <row r="1335" spans="1:5" x14ac:dyDescent="0.25">
      <c r="A1335" s="398" t="s">
        <v>13314</v>
      </c>
      <c r="B1335" s="398" t="s">
        <v>13315</v>
      </c>
      <c r="C1335" s="398" t="s">
        <v>13316</v>
      </c>
      <c r="D1335" s="398" t="s">
        <v>12686</v>
      </c>
      <c r="E1335" s="398"/>
    </row>
    <row r="1336" spans="1:5" x14ac:dyDescent="0.25">
      <c r="A1336" s="398" t="s">
        <v>13317</v>
      </c>
      <c r="B1336" s="398" t="s">
        <v>13318</v>
      </c>
      <c r="C1336" s="398" t="s">
        <v>13319</v>
      </c>
      <c r="D1336" s="398" t="s">
        <v>12686</v>
      </c>
      <c r="E1336" s="398"/>
    </row>
    <row r="1337" spans="1:5" x14ac:dyDescent="0.25">
      <c r="A1337" s="398" t="s">
        <v>13320</v>
      </c>
      <c r="B1337" s="398" t="s">
        <v>13321</v>
      </c>
      <c r="C1337" s="398" t="s">
        <v>13322</v>
      </c>
      <c r="D1337" s="398" t="s">
        <v>12686</v>
      </c>
      <c r="E1337" s="398"/>
    </row>
    <row r="1338" spans="1:5" x14ac:dyDescent="0.25">
      <c r="A1338" s="398" t="s">
        <v>13323</v>
      </c>
      <c r="B1338" s="398" t="s">
        <v>13324</v>
      </c>
      <c r="C1338" s="398" t="s">
        <v>13325</v>
      </c>
      <c r="D1338" s="398" t="s">
        <v>12686</v>
      </c>
      <c r="E1338" s="398"/>
    </row>
    <row r="1339" spans="1:5" x14ac:dyDescent="0.25">
      <c r="A1339" s="398" t="s">
        <v>13326</v>
      </c>
      <c r="B1339" s="398" t="s">
        <v>13327</v>
      </c>
      <c r="C1339" s="398" t="s">
        <v>13328</v>
      </c>
      <c r="D1339" s="398" t="s">
        <v>12686</v>
      </c>
      <c r="E1339" s="398"/>
    </row>
    <row r="1340" spans="1:5" x14ac:dyDescent="0.25">
      <c r="A1340" s="398" t="s">
        <v>13329</v>
      </c>
      <c r="B1340" s="398" t="s">
        <v>13330</v>
      </c>
      <c r="C1340" s="398" t="s">
        <v>13331</v>
      </c>
      <c r="D1340" s="398" t="s">
        <v>12686</v>
      </c>
      <c r="E1340" s="398"/>
    </row>
    <row r="1341" spans="1:5" x14ac:dyDescent="0.25">
      <c r="A1341" s="398" t="s">
        <v>13332</v>
      </c>
      <c r="B1341" s="398" t="s">
        <v>13333</v>
      </c>
      <c r="C1341" s="398" t="s">
        <v>13334</v>
      </c>
      <c r="D1341" s="398" t="s">
        <v>12686</v>
      </c>
      <c r="E1341" s="398"/>
    </row>
    <row r="1342" spans="1:5" x14ac:dyDescent="0.25">
      <c r="A1342" s="398" t="s">
        <v>13335</v>
      </c>
      <c r="B1342" s="398" t="s">
        <v>13336</v>
      </c>
      <c r="C1342" s="398" t="s">
        <v>13337</v>
      </c>
      <c r="D1342" s="398" t="s">
        <v>12714</v>
      </c>
      <c r="E1342" s="398"/>
    </row>
    <row r="1343" spans="1:5" x14ac:dyDescent="0.25">
      <c r="A1343" s="398" t="s">
        <v>13338</v>
      </c>
      <c r="B1343" s="398" t="s">
        <v>13339</v>
      </c>
      <c r="C1343" s="398" t="s">
        <v>13340</v>
      </c>
      <c r="D1343" s="398" t="s">
        <v>12805</v>
      </c>
      <c r="E1343" s="398" t="s">
        <v>13344</v>
      </c>
    </row>
    <row r="1344" spans="1:5" x14ac:dyDescent="0.25">
      <c r="A1344" s="398" t="s">
        <v>13341</v>
      </c>
      <c r="B1344" s="398" t="s">
        <v>13342</v>
      </c>
      <c r="C1344" s="398" t="s">
        <v>13343</v>
      </c>
      <c r="D1344" s="398" t="s">
        <v>12805</v>
      </c>
      <c r="E1344" s="398" t="s">
        <v>13348</v>
      </c>
    </row>
    <row r="1345" spans="1:5" x14ac:dyDescent="0.25">
      <c r="A1345" s="398" t="s">
        <v>13345</v>
      </c>
      <c r="B1345" s="398" t="s">
        <v>13346</v>
      </c>
      <c r="C1345" s="398" t="s">
        <v>13347</v>
      </c>
      <c r="D1345" s="398" t="s">
        <v>12805</v>
      </c>
      <c r="E1345" s="398" t="s">
        <v>13352</v>
      </c>
    </row>
    <row r="1346" spans="1:5" x14ac:dyDescent="0.25">
      <c r="A1346" s="398" t="s">
        <v>13349</v>
      </c>
      <c r="B1346" s="398" t="s">
        <v>13350</v>
      </c>
      <c r="C1346" s="398" t="s">
        <v>13351</v>
      </c>
      <c r="D1346" s="398" t="s">
        <v>12714</v>
      </c>
      <c r="E1346" s="398"/>
    </row>
    <row r="1347" spans="1:5" x14ac:dyDescent="0.25">
      <c r="A1347" s="398" t="s">
        <v>13353</v>
      </c>
      <c r="B1347" s="398" t="s">
        <v>13354</v>
      </c>
      <c r="C1347" s="398" t="s">
        <v>13355</v>
      </c>
      <c r="D1347" s="398" t="s">
        <v>12714</v>
      </c>
      <c r="E1347" s="398"/>
    </row>
    <row r="1348" spans="1:5" x14ac:dyDescent="0.25">
      <c r="A1348" s="398" t="s">
        <v>13356</v>
      </c>
      <c r="B1348" s="398" t="s">
        <v>13357</v>
      </c>
      <c r="C1348" s="398" t="s">
        <v>13358</v>
      </c>
      <c r="D1348" s="398" t="s">
        <v>12686</v>
      </c>
      <c r="E1348" s="398"/>
    </row>
    <row r="1349" spans="1:5" x14ac:dyDescent="0.25">
      <c r="A1349" s="398" t="s">
        <v>13359</v>
      </c>
      <c r="B1349" s="398" t="s">
        <v>13360</v>
      </c>
      <c r="C1349" s="398" t="s">
        <v>13361</v>
      </c>
      <c r="D1349" s="398" t="s">
        <v>12714</v>
      </c>
      <c r="E1349" s="398"/>
    </row>
    <row r="1350" spans="1:5" x14ac:dyDescent="0.25">
      <c r="A1350" s="398" t="s">
        <v>13362</v>
      </c>
      <c r="B1350" s="398" t="s">
        <v>13363</v>
      </c>
      <c r="C1350" s="398" t="s">
        <v>13364</v>
      </c>
      <c r="D1350" s="398" t="s">
        <v>12714</v>
      </c>
      <c r="E1350" s="398"/>
    </row>
    <row r="1351" spans="1:5" x14ac:dyDescent="0.25">
      <c r="A1351" s="398" t="s">
        <v>13365</v>
      </c>
      <c r="B1351" s="398" t="s">
        <v>13366</v>
      </c>
      <c r="C1351" s="398" t="s">
        <v>13367</v>
      </c>
      <c r="D1351" s="398"/>
      <c r="E1351" s="398" t="s">
        <v>7216</v>
      </c>
    </row>
    <row r="1352" spans="1:5" x14ac:dyDescent="0.25">
      <c r="A1352" s="398" t="s">
        <v>13368</v>
      </c>
      <c r="B1352" s="398" t="s">
        <v>7213</v>
      </c>
      <c r="C1352" s="398" t="s">
        <v>13369</v>
      </c>
      <c r="D1352" s="398" t="s">
        <v>6514</v>
      </c>
      <c r="E1352" s="398" t="s">
        <v>7211</v>
      </c>
    </row>
    <row r="1353" spans="1:5" x14ac:dyDescent="0.25">
      <c r="A1353" s="398" t="s">
        <v>7208</v>
      </c>
      <c r="B1353" s="398" t="s">
        <v>7209</v>
      </c>
      <c r="C1353" s="398" t="s">
        <v>7210</v>
      </c>
      <c r="D1353" s="398" t="s">
        <v>13373</v>
      </c>
      <c r="E1353" s="398" t="s">
        <v>13374</v>
      </c>
    </row>
    <row r="1354" spans="1:5" x14ac:dyDescent="0.25">
      <c r="A1354" s="398" t="s">
        <v>13370</v>
      </c>
      <c r="B1354" s="398" t="s">
        <v>13371</v>
      </c>
      <c r="C1354" s="398" t="s">
        <v>13372</v>
      </c>
      <c r="D1354" s="398" t="s">
        <v>13373</v>
      </c>
      <c r="E1354" s="398" t="s">
        <v>13378</v>
      </c>
    </row>
    <row r="1355" spans="1:5" x14ac:dyDescent="0.25">
      <c r="A1355" s="398" t="s">
        <v>13375</v>
      </c>
      <c r="B1355" s="398" t="s">
        <v>13376</v>
      </c>
      <c r="C1355" s="398" t="s">
        <v>13377</v>
      </c>
      <c r="D1355" s="398" t="s">
        <v>9872</v>
      </c>
      <c r="E1355" s="398" t="s">
        <v>13382</v>
      </c>
    </row>
    <row r="1356" spans="1:5" x14ac:dyDescent="0.25">
      <c r="A1356" s="398" t="s">
        <v>13379</v>
      </c>
      <c r="B1356" s="398" t="s">
        <v>13380</v>
      </c>
      <c r="C1356" s="398" t="s">
        <v>13381</v>
      </c>
      <c r="D1356" s="398" t="s">
        <v>9872</v>
      </c>
      <c r="E1356" s="398" t="s">
        <v>13386</v>
      </c>
    </row>
    <row r="1357" spans="1:5" x14ac:dyDescent="0.25">
      <c r="A1357" s="398" t="s">
        <v>13383</v>
      </c>
      <c r="B1357" s="398" t="s">
        <v>13384</v>
      </c>
      <c r="C1357" s="398" t="s">
        <v>13385</v>
      </c>
      <c r="D1357" s="398" t="s">
        <v>9872</v>
      </c>
      <c r="E1357" s="398" t="s">
        <v>6489</v>
      </c>
    </row>
    <row r="1358" spans="1:5" x14ac:dyDescent="0.25">
      <c r="A1358" s="398" t="s">
        <v>13387</v>
      </c>
      <c r="B1358" s="398" t="s">
        <v>13388</v>
      </c>
      <c r="C1358" s="398" t="s">
        <v>13389</v>
      </c>
      <c r="D1358" s="398" t="s">
        <v>9872</v>
      </c>
      <c r="E1358" s="398" t="s">
        <v>6489</v>
      </c>
    </row>
    <row r="1359" spans="1:5" x14ac:dyDescent="0.25">
      <c r="A1359" s="398" t="s">
        <v>13390</v>
      </c>
      <c r="B1359" s="398" t="s">
        <v>13391</v>
      </c>
      <c r="C1359" s="398" t="s">
        <v>13392</v>
      </c>
      <c r="D1359" s="398" t="s">
        <v>9872</v>
      </c>
      <c r="E1359" s="398" t="s">
        <v>6489</v>
      </c>
    </row>
    <row r="1360" spans="1:5" x14ac:dyDescent="0.25">
      <c r="A1360" s="398" t="s">
        <v>13393</v>
      </c>
      <c r="B1360" s="398" t="s">
        <v>13394</v>
      </c>
      <c r="C1360" s="398" t="s">
        <v>13395</v>
      </c>
      <c r="D1360" s="398" t="s">
        <v>9872</v>
      </c>
      <c r="E1360" s="398" t="s">
        <v>6489</v>
      </c>
    </row>
    <row r="1361" spans="1:5" x14ac:dyDescent="0.25">
      <c r="A1361" s="398" t="s">
        <v>13396</v>
      </c>
      <c r="B1361" s="398" t="s">
        <v>13397</v>
      </c>
      <c r="C1361" s="398" t="s">
        <v>13398</v>
      </c>
      <c r="D1361" s="398" t="s">
        <v>7215</v>
      </c>
      <c r="E1361" s="398" t="s">
        <v>7216</v>
      </c>
    </row>
    <row r="1362" spans="1:5" x14ac:dyDescent="0.25">
      <c r="A1362" s="398" t="s">
        <v>7212</v>
      </c>
      <c r="B1362" s="398" t="s">
        <v>7213</v>
      </c>
      <c r="C1362" s="398" t="s">
        <v>7214</v>
      </c>
      <c r="D1362" s="398" t="s">
        <v>7220</v>
      </c>
      <c r="E1362" s="398" t="s">
        <v>6489</v>
      </c>
    </row>
    <row r="1363" spans="1:5" x14ac:dyDescent="0.25">
      <c r="A1363" s="398" t="s">
        <v>7217</v>
      </c>
      <c r="B1363" s="398" t="s">
        <v>7218</v>
      </c>
      <c r="C1363" s="398" t="s">
        <v>7219</v>
      </c>
      <c r="D1363" s="398" t="s">
        <v>7220</v>
      </c>
      <c r="E1363" s="398" t="s">
        <v>6489</v>
      </c>
    </row>
    <row r="1364" spans="1:5" x14ac:dyDescent="0.25">
      <c r="A1364" s="398" t="s">
        <v>7221</v>
      </c>
      <c r="B1364" s="398" t="s">
        <v>7222</v>
      </c>
      <c r="C1364" s="398" t="s">
        <v>7223</v>
      </c>
      <c r="D1364" s="398" t="s">
        <v>7220</v>
      </c>
      <c r="E1364" s="398" t="s">
        <v>6489</v>
      </c>
    </row>
    <row r="1365" spans="1:5" x14ac:dyDescent="0.25">
      <c r="A1365" s="398" t="s">
        <v>7224</v>
      </c>
      <c r="B1365" s="398" t="s">
        <v>7225</v>
      </c>
      <c r="C1365" s="398" t="s">
        <v>7226</v>
      </c>
      <c r="D1365" s="398" t="s">
        <v>7220</v>
      </c>
      <c r="E1365" s="398" t="s">
        <v>6489</v>
      </c>
    </row>
    <row r="1366" spans="1:5" x14ac:dyDescent="0.25">
      <c r="A1366" s="398" t="s">
        <v>7227</v>
      </c>
      <c r="B1366" s="398" t="s">
        <v>7228</v>
      </c>
      <c r="C1366" s="398" t="s">
        <v>7229</v>
      </c>
      <c r="D1366" s="398" t="s">
        <v>7220</v>
      </c>
      <c r="E1366" s="398" t="s">
        <v>6489</v>
      </c>
    </row>
    <row r="1367" spans="1:5" x14ac:dyDescent="0.25">
      <c r="A1367" s="398" t="s">
        <v>7230</v>
      </c>
      <c r="B1367" s="398" t="s">
        <v>7231</v>
      </c>
      <c r="C1367" s="398" t="s">
        <v>7232</v>
      </c>
      <c r="D1367" s="398" t="s">
        <v>7220</v>
      </c>
      <c r="E1367" s="398" t="s">
        <v>6489</v>
      </c>
    </row>
    <row r="1368" spans="1:5" x14ac:dyDescent="0.25">
      <c r="A1368" s="398" t="s">
        <v>7233</v>
      </c>
      <c r="B1368" s="398" t="s">
        <v>7234</v>
      </c>
      <c r="C1368" s="398" t="s">
        <v>7235</v>
      </c>
      <c r="D1368" s="398" t="s">
        <v>7220</v>
      </c>
      <c r="E1368" s="398" t="s">
        <v>6489</v>
      </c>
    </row>
    <row r="1369" spans="1:5" x14ac:dyDescent="0.25">
      <c r="A1369" s="398" t="s">
        <v>7236</v>
      </c>
      <c r="B1369" s="398" t="s">
        <v>7237</v>
      </c>
      <c r="C1369" s="398" t="s">
        <v>7238</v>
      </c>
      <c r="D1369" s="398" t="s">
        <v>7220</v>
      </c>
      <c r="E1369" s="398" t="s">
        <v>6489</v>
      </c>
    </row>
    <row r="1370" spans="1:5" x14ac:dyDescent="0.25">
      <c r="A1370" s="398" t="s">
        <v>7239</v>
      </c>
      <c r="B1370" s="398" t="s">
        <v>7240</v>
      </c>
      <c r="C1370" s="398" t="s">
        <v>7241</v>
      </c>
      <c r="D1370" s="398" t="s">
        <v>7220</v>
      </c>
      <c r="E1370" s="398" t="s">
        <v>6489</v>
      </c>
    </row>
    <row r="1371" spans="1:5" x14ac:dyDescent="0.25">
      <c r="A1371" s="398" t="s">
        <v>7242</v>
      </c>
      <c r="B1371" s="398" t="s">
        <v>7243</v>
      </c>
      <c r="C1371" s="398" t="s">
        <v>7244</v>
      </c>
      <c r="D1371" s="398" t="s">
        <v>7220</v>
      </c>
      <c r="E1371" s="398" t="s">
        <v>6489</v>
      </c>
    </row>
    <row r="1372" spans="1:5" x14ac:dyDescent="0.25">
      <c r="A1372" s="398" t="s">
        <v>7245</v>
      </c>
      <c r="B1372" s="398" t="s">
        <v>7246</v>
      </c>
      <c r="C1372" s="398" t="s">
        <v>7247</v>
      </c>
      <c r="D1372" s="398"/>
      <c r="E1372" s="398" t="s">
        <v>7216</v>
      </c>
    </row>
    <row r="1373" spans="1:5" x14ac:dyDescent="0.25">
      <c r="A1373" s="398" t="s">
        <v>13399</v>
      </c>
      <c r="B1373" s="398" t="s">
        <v>13400</v>
      </c>
      <c r="C1373" s="398" t="s">
        <v>13369</v>
      </c>
      <c r="D1373" s="398" t="s">
        <v>9872</v>
      </c>
      <c r="E1373" s="398" t="s">
        <v>13404</v>
      </c>
    </row>
    <row r="1374" spans="1:5" x14ac:dyDescent="0.25">
      <c r="A1374" s="398" t="s">
        <v>13401</v>
      </c>
      <c r="B1374" s="398" t="s">
        <v>13402</v>
      </c>
      <c r="C1374" s="398" t="s">
        <v>13403</v>
      </c>
      <c r="D1374" s="398" t="s">
        <v>9872</v>
      </c>
      <c r="E1374" s="398" t="s">
        <v>13408</v>
      </c>
    </row>
    <row r="1375" spans="1:5" x14ac:dyDescent="0.25">
      <c r="A1375" s="398" t="s">
        <v>13405</v>
      </c>
      <c r="B1375" s="398" t="s">
        <v>13406</v>
      </c>
      <c r="C1375" s="398" t="s">
        <v>13407</v>
      </c>
      <c r="D1375" s="398" t="s">
        <v>9872</v>
      </c>
      <c r="E1375" s="398" t="s">
        <v>13412</v>
      </c>
    </row>
    <row r="1376" spans="1:5" x14ac:dyDescent="0.25">
      <c r="A1376" s="398" t="s">
        <v>13409</v>
      </c>
      <c r="B1376" s="398" t="s">
        <v>13410</v>
      </c>
      <c r="C1376" s="398" t="s">
        <v>13411</v>
      </c>
      <c r="D1376" s="398" t="s">
        <v>9872</v>
      </c>
      <c r="E1376" s="398" t="s">
        <v>13416</v>
      </c>
    </row>
    <row r="1377" spans="1:5" x14ac:dyDescent="0.25">
      <c r="A1377" s="398" t="s">
        <v>13413</v>
      </c>
      <c r="B1377" s="398" t="s">
        <v>13414</v>
      </c>
      <c r="C1377" s="398" t="s">
        <v>13415</v>
      </c>
      <c r="D1377" s="398" t="s">
        <v>9872</v>
      </c>
      <c r="E1377" s="398" t="s">
        <v>13420</v>
      </c>
    </row>
    <row r="1378" spans="1:5" x14ac:dyDescent="0.25">
      <c r="A1378" s="398" t="s">
        <v>13417</v>
      </c>
      <c r="B1378" s="398" t="s">
        <v>13418</v>
      </c>
      <c r="C1378" s="398" t="s">
        <v>13419</v>
      </c>
      <c r="D1378" s="398" t="s">
        <v>6514</v>
      </c>
      <c r="E1378" s="398" t="s">
        <v>7251</v>
      </c>
    </row>
    <row r="1379" spans="1:5" x14ac:dyDescent="0.25">
      <c r="A1379" s="398" t="s">
        <v>7248</v>
      </c>
      <c r="B1379" s="398" t="s">
        <v>7249</v>
      </c>
      <c r="C1379" s="398" t="s">
        <v>7250</v>
      </c>
      <c r="D1379" s="398" t="s">
        <v>6514</v>
      </c>
      <c r="E1379" s="398" t="s">
        <v>6489</v>
      </c>
    </row>
    <row r="1380" spans="1:5" x14ac:dyDescent="0.25">
      <c r="A1380" s="398" t="s">
        <v>7252</v>
      </c>
      <c r="B1380" s="398" t="s">
        <v>6475</v>
      </c>
      <c r="C1380" s="398" t="s">
        <v>7253</v>
      </c>
      <c r="D1380" s="398" t="s">
        <v>6514</v>
      </c>
      <c r="E1380" s="398" t="s">
        <v>6489</v>
      </c>
    </row>
    <row r="1381" spans="1:5" x14ac:dyDescent="0.25">
      <c r="A1381" s="398" t="s">
        <v>7254</v>
      </c>
      <c r="B1381" s="398" t="s">
        <v>7255</v>
      </c>
      <c r="C1381" s="398" t="s">
        <v>7256</v>
      </c>
      <c r="D1381" s="398" t="s">
        <v>6514</v>
      </c>
      <c r="E1381" s="398" t="s">
        <v>6489</v>
      </c>
    </row>
    <row r="1382" spans="1:5" x14ac:dyDescent="0.25">
      <c r="A1382" s="398" t="s">
        <v>7257</v>
      </c>
      <c r="B1382" s="398" t="s">
        <v>7258</v>
      </c>
      <c r="C1382" s="398" t="s">
        <v>7259</v>
      </c>
      <c r="D1382" s="398" t="s">
        <v>6514</v>
      </c>
      <c r="E1382" s="398" t="s">
        <v>6489</v>
      </c>
    </row>
    <row r="1383" spans="1:5" x14ac:dyDescent="0.25">
      <c r="A1383" s="398" t="s">
        <v>7260</v>
      </c>
      <c r="B1383" s="398" t="s">
        <v>7261</v>
      </c>
      <c r="C1383" s="398" t="s">
        <v>7262</v>
      </c>
      <c r="D1383" s="398" t="s">
        <v>6514</v>
      </c>
      <c r="E1383" s="398" t="s">
        <v>6489</v>
      </c>
    </row>
    <row r="1384" spans="1:5" x14ac:dyDescent="0.25">
      <c r="A1384" s="398" t="s">
        <v>7263</v>
      </c>
      <c r="B1384" s="398" t="s">
        <v>7264</v>
      </c>
      <c r="C1384" s="398" t="s">
        <v>7265</v>
      </c>
      <c r="D1384" s="398" t="s">
        <v>6514</v>
      </c>
      <c r="E1384" s="398" t="s">
        <v>7269</v>
      </c>
    </row>
    <row r="1385" spans="1:5" x14ac:dyDescent="0.25">
      <c r="A1385" s="398" t="s">
        <v>7266</v>
      </c>
      <c r="B1385" s="398" t="s">
        <v>7267</v>
      </c>
      <c r="C1385" s="398" t="s">
        <v>7268</v>
      </c>
      <c r="D1385" s="398" t="s">
        <v>9872</v>
      </c>
      <c r="E1385" s="398" t="s">
        <v>13424</v>
      </c>
    </row>
    <row r="1386" spans="1:5" x14ac:dyDescent="0.25">
      <c r="A1386" s="398" t="s">
        <v>13421</v>
      </c>
      <c r="B1386" s="398" t="s">
        <v>13422</v>
      </c>
      <c r="C1386" s="398" t="s">
        <v>13423</v>
      </c>
      <c r="D1386" s="398" t="s">
        <v>9872</v>
      </c>
      <c r="E1386" s="398" t="s">
        <v>13428</v>
      </c>
    </row>
    <row r="1387" spans="1:5" x14ac:dyDescent="0.25">
      <c r="A1387" s="398" t="s">
        <v>13425</v>
      </c>
      <c r="B1387" s="398" t="s">
        <v>13426</v>
      </c>
      <c r="C1387" s="398" t="s">
        <v>13427</v>
      </c>
      <c r="D1387" s="398" t="s">
        <v>9872</v>
      </c>
      <c r="E1387" s="398" t="s">
        <v>13432</v>
      </c>
    </row>
    <row r="1388" spans="1:5" x14ac:dyDescent="0.25">
      <c r="A1388" s="398" t="s">
        <v>13429</v>
      </c>
      <c r="B1388" s="398" t="s">
        <v>13430</v>
      </c>
      <c r="C1388" s="398" t="s">
        <v>13431</v>
      </c>
      <c r="D1388" s="398" t="s">
        <v>9872</v>
      </c>
      <c r="E1388" s="398" t="s">
        <v>6489</v>
      </c>
    </row>
    <row r="1389" spans="1:5" x14ac:dyDescent="0.25">
      <c r="A1389" s="398" t="s">
        <v>13433</v>
      </c>
      <c r="B1389" s="398" t="s">
        <v>13434</v>
      </c>
      <c r="C1389" s="398" t="s">
        <v>13435</v>
      </c>
      <c r="D1389" s="398" t="s">
        <v>9872</v>
      </c>
      <c r="E1389" s="398" t="s">
        <v>13439</v>
      </c>
    </row>
    <row r="1390" spans="1:5" x14ac:dyDescent="0.25">
      <c r="A1390" s="398" t="s">
        <v>13436</v>
      </c>
      <c r="B1390" s="398" t="s">
        <v>13437</v>
      </c>
      <c r="C1390" s="398" t="s">
        <v>13438</v>
      </c>
      <c r="D1390" s="398" t="s">
        <v>6514</v>
      </c>
      <c r="E1390" s="398"/>
    </row>
    <row r="1391" spans="1:5" x14ac:dyDescent="0.25">
      <c r="A1391" s="398" t="s">
        <v>7270</v>
      </c>
      <c r="B1391" s="398" t="s">
        <v>7271</v>
      </c>
      <c r="C1391" s="398" t="s">
        <v>7272</v>
      </c>
      <c r="D1391" s="398" t="s">
        <v>9872</v>
      </c>
      <c r="E1391" s="398" t="s">
        <v>13443</v>
      </c>
    </row>
    <row r="1392" spans="1:5" x14ac:dyDescent="0.25">
      <c r="A1392" s="398" t="s">
        <v>13440</v>
      </c>
      <c r="B1392" s="398" t="s">
        <v>13441</v>
      </c>
      <c r="C1392" s="398" t="s">
        <v>13442</v>
      </c>
      <c r="D1392" s="398" t="s">
        <v>9872</v>
      </c>
      <c r="E1392" s="398" t="s">
        <v>13447</v>
      </c>
    </row>
    <row r="1393" spans="1:5" x14ac:dyDescent="0.25">
      <c r="A1393" s="398" t="s">
        <v>13444</v>
      </c>
      <c r="B1393" s="398" t="s">
        <v>13445</v>
      </c>
      <c r="C1393" s="398" t="s">
        <v>13446</v>
      </c>
      <c r="D1393" s="398" t="s">
        <v>9872</v>
      </c>
      <c r="E1393" s="398" t="s">
        <v>13451</v>
      </c>
    </row>
    <row r="1394" spans="1:5" x14ac:dyDescent="0.25">
      <c r="A1394" s="398" t="s">
        <v>13448</v>
      </c>
      <c r="B1394" s="398" t="s">
        <v>13449</v>
      </c>
      <c r="C1394" s="398" t="s">
        <v>13450</v>
      </c>
      <c r="D1394" s="398" t="s">
        <v>9872</v>
      </c>
      <c r="E1394" s="398" t="s">
        <v>13455</v>
      </c>
    </row>
    <row r="1395" spans="1:5" x14ac:dyDescent="0.25">
      <c r="A1395" s="398" t="s">
        <v>13452</v>
      </c>
      <c r="B1395" s="398" t="s">
        <v>13453</v>
      </c>
      <c r="C1395" s="398" t="s">
        <v>13454</v>
      </c>
      <c r="D1395" s="398"/>
      <c r="E1395" s="398" t="s">
        <v>13459</v>
      </c>
    </row>
    <row r="1396" spans="1:5" x14ac:dyDescent="0.25">
      <c r="A1396" s="398" t="s">
        <v>13456</v>
      </c>
      <c r="B1396" s="398" t="s">
        <v>13457</v>
      </c>
      <c r="C1396" s="398" t="s">
        <v>13458</v>
      </c>
      <c r="D1396" s="398" t="s">
        <v>9872</v>
      </c>
      <c r="E1396" s="398" t="s">
        <v>13463</v>
      </c>
    </row>
    <row r="1397" spans="1:5" x14ac:dyDescent="0.25">
      <c r="A1397" s="398" t="s">
        <v>13460</v>
      </c>
      <c r="B1397" s="398" t="s">
        <v>13461</v>
      </c>
      <c r="C1397" s="398" t="s">
        <v>13462</v>
      </c>
      <c r="D1397" s="398" t="s">
        <v>9872</v>
      </c>
      <c r="E1397" s="398" t="s">
        <v>13467</v>
      </c>
    </row>
    <row r="1398" spans="1:5" x14ac:dyDescent="0.25">
      <c r="A1398" s="398" t="s">
        <v>13464</v>
      </c>
      <c r="B1398" s="398" t="s">
        <v>13465</v>
      </c>
      <c r="C1398" s="398" t="s">
        <v>13466</v>
      </c>
      <c r="D1398" s="398" t="s">
        <v>9872</v>
      </c>
      <c r="E1398" s="398" t="s">
        <v>13471</v>
      </c>
    </row>
    <row r="1399" spans="1:5" x14ac:dyDescent="0.25">
      <c r="A1399" s="398" t="s">
        <v>13468</v>
      </c>
      <c r="B1399" s="398" t="s">
        <v>13469</v>
      </c>
      <c r="C1399" s="398" t="s">
        <v>13470</v>
      </c>
      <c r="D1399" s="398" t="s">
        <v>13475</v>
      </c>
      <c r="E1399" s="398" t="s">
        <v>13476</v>
      </c>
    </row>
    <row r="1400" spans="1:5" x14ac:dyDescent="0.25">
      <c r="A1400" s="398" t="s">
        <v>13472</v>
      </c>
      <c r="B1400" s="398" t="s">
        <v>13473</v>
      </c>
      <c r="C1400" s="398" t="s">
        <v>13474</v>
      </c>
      <c r="D1400" s="398" t="s">
        <v>13475</v>
      </c>
      <c r="E1400" s="398" t="s">
        <v>6489</v>
      </c>
    </row>
    <row r="1401" spans="1:5" x14ac:dyDescent="0.25">
      <c r="A1401" s="398" t="s">
        <v>13477</v>
      </c>
      <c r="B1401" s="398" t="s">
        <v>13478</v>
      </c>
      <c r="C1401" s="398" t="s">
        <v>13479</v>
      </c>
      <c r="D1401" s="398"/>
      <c r="E1401" s="398" t="s">
        <v>13483</v>
      </c>
    </row>
    <row r="1402" spans="1:5" x14ac:dyDescent="0.25">
      <c r="A1402" s="398" t="s">
        <v>13480</v>
      </c>
      <c r="B1402" s="398" t="s">
        <v>13481</v>
      </c>
      <c r="C1402" s="398" t="s">
        <v>13482</v>
      </c>
      <c r="D1402" s="398" t="s">
        <v>13487</v>
      </c>
      <c r="E1402" s="398" t="s">
        <v>13488</v>
      </c>
    </row>
    <row r="1403" spans="1:5" x14ac:dyDescent="0.25">
      <c r="A1403" s="398" t="s">
        <v>13484</v>
      </c>
      <c r="B1403" s="398" t="s">
        <v>13485</v>
      </c>
      <c r="C1403" s="398" t="s">
        <v>13486</v>
      </c>
      <c r="D1403" s="398"/>
      <c r="E1403" s="398" t="s">
        <v>13492</v>
      </c>
    </row>
    <row r="1404" spans="1:5" x14ac:dyDescent="0.25">
      <c r="A1404" s="398" t="s">
        <v>13489</v>
      </c>
      <c r="B1404" s="398" t="s">
        <v>13490</v>
      </c>
      <c r="C1404" s="398" t="s">
        <v>13491</v>
      </c>
      <c r="D1404" s="398"/>
      <c r="E1404" s="398" t="s">
        <v>13496</v>
      </c>
    </row>
    <row r="1405" spans="1:5" x14ac:dyDescent="0.25">
      <c r="A1405" s="398" t="s">
        <v>13493</v>
      </c>
      <c r="B1405" s="398" t="s">
        <v>13494</v>
      </c>
      <c r="C1405" s="398" t="s">
        <v>13495</v>
      </c>
      <c r="D1405" s="398" t="s">
        <v>9791</v>
      </c>
      <c r="E1405" s="398" t="s">
        <v>13500</v>
      </c>
    </row>
    <row r="1406" spans="1:5" x14ac:dyDescent="0.25">
      <c r="A1406" s="398" t="s">
        <v>13497</v>
      </c>
      <c r="B1406" s="398" t="s">
        <v>13498</v>
      </c>
      <c r="C1406" s="398" t="s">
        <v>13499</v>
      </c>
      <c r="D1406" s="398" t="s">
        <v>13504</v>
      </c>
      <c r="E1406" s="398" t="s">
        <v>13505</v>
      </c>
    </row>
    <row r="1407" spans="1:5" x14ac:dyDescent="0.25">
      <c r="A1407" s="398" t="s">
        <v>13501</v>
      </c>
      <c r="B1407" s="398" t="s">
        <v>13502</v>
      </c>
      <c r="C1407" s="398" t="s">
        <v>13503</v>
      </c>
      <c r="D1407" s="398" t="s">
        <v>13504</v>
      </c>
      <c r="E1407" s="398" t="s">
        <v>6489</v>
      </c>
    </row>
    <row r="1408" spans="1:5" x14ac:dyDescent="0.25">
      <c r="A1408" s="398" t="s">
        <v>13506</v>
      </c>
      <c r="B1408" s="398" t="s">
        <v>13507</v>
      </c>
      <c r="C1408" s="398" t="s">
        <v>13508</v>
      </c>
      <c r="D1408" s="398" t="s">
        <v>13504</v>
      </c>
      <c r="E1408" s="398" t="s">
        <v>6489</v>
      </c>
    </row>
    <row r="1409" spans="1:5" x14ac:dyDescent="0.25">
      <c r="A1409" s="398" t="s">
        <v>13509</v>
      </c>
      <c r="B1409" s="398" t="s">
        <v>13510</v>
      </c>
      <c r="C1409" s="398" t="s">
        <v>13511</v>
      </c>
      <c r="D1409" s="398" t="s">
        <v>13504</v>
      </c>
      <c r="E1409" s="398" t="s">
        <v>6489</v>
      </c>
    </row>
    <row r="1410" spans="1:5" x14ac:dyDescent="0.25">
      <c r="A1410" s="398" t="s">
        <v>13512</v>
      </c>
      <c r="B1410" s="398" t="s">
        <v>13513</v>
      </c>
      <c r="C1410" s="398" t="s">
        <v>13514</v>
      </c>
      <c r="D1410" s="398" t="s">
        <v>13504</v>
      </c>
      <c r="E1410" s="398" t="s">
        <v>6489</v>
      </c>
    </row>
    <row r="1411" spans="1:5" x14ac:dyDescent="0.25">
      <c r="A1411" s="398" t="s">
        <v>13515</v>
      </c>
      <c r="B1411" s="398" t="s">
        <v>13516</v>
      </c>
      <c r="C1411" s="398" t="s">
        <v>13517</v>
      </c>
      <c r="D1411" s="398" t="s">
        <v>13504</v>
      </c>
      <c r="E1411" s="398" t="s">
        <v>6489</v>
      </c>
    </row>
    <row r="1412" spans="1:5" x14ac:dyDescent="0.25">
      <c r="A1412" s="398" t="s">
        <v>13518</v>
      </c>
      <c r="B1412" s="398" t="s">
        <v>13519</v>
      </c>
      <c r="C1412" s="398" t="s">
        <v>13520</v>
      </c>
      <c r="D1412" s="398" t="s">
        <v>13504</v>
      </c>
      <c r="E1412" s="398" t="s">
        <v>6489</v>
      </c>
    </row>
    <row r="1413" spans="1:5" x14ac:dyDescent="0.25">
      <c r="A1413" s="398" t="s">
        <v>13521</v>
      </c>
      <c r="B1413" s="398" t="s">
        <v>13522</v>
      </c>
      <c r="C1413" s="398" t="s">
        <v>13523</v>
      </c>
      <c r="D1413" s="398" t="s">
        <v>9872</v>
      </c>
      <c r="E1413" s="398" t="s">
        <v>13527</v>
      </c>
    </row>
    <row r="1414" spans="1:5" x14ac:dyDescent="0.25">
      <c r="A1414" s="398" t="s">
        <v>13524</v>
      </c>
      <c r="B1414" s="398" t="s">
        <v>13525</v>
      </c>
      <c r="C1414" s="398" t="s">
        <v>13526</v>
      </c>
      <c r="D1414" s="398" t="s">
        <v>7275</v>
      </c>
      <c r="E1414" s="398" t="s">
        <v>7276</v>
      </c>
    </row>
    <row r="1415" spans="1:5" x14ac:dyDescent="0.25">
      <c r="A1415" s="398" t="s">
        <v>4364</v>
      </c>
      <c r="B1415" s="398" t="s">
        <v>7273</v>
      </c>
      <c r="C1415" s="398" t="s">
        <v>7274</v>
      </c>
      <c r="D1415" s="398" t="s">
        <v>7280</v>
      </c>
      <c r="E1415" s="398" t="s">
        <v>6489</v>
      </c>
    </row>
    <row r="1416" spans="1:5" x14ac:dyDescent="0.25">
      <c r="A1416" s="398" t="s">
        <v>7277</v>
      </c>
      <c r="B1416" s="398" t="s">
        <v>7278</v>
      </c>
      <c r="C1416" s="398" t="s">
        <v>7279</v>
      </c>
      <c r="D1416" s="398" t="s">
        <v>7280</v>
      </c>
      <c r="E1416" s="398" t="s">
        <v>6489</v>
      </c>
    </row>
    <row r="1417" spans="1:5" x14ac:dyDescent="0.25">
      <c r="A1417" s="398" t="s">
        <v>7281</v>
      </c>
      <c r="B1417" s="398" t="s">
        <v>7282</v>
      </c>
      <c r="C1417" s="398" t="s">
        <v>7283</v>
      </c>
      <c r="D1417" s="398" t="s">
        <v>7280</v>
      </c>
      <c r="E1417" s="398" t="s">
        <v>6489</v>
      </c>
    </row>
    <row r="1418" spans="1:5" x14ac:dyDescent="0.25">
      <c r="A1418" s="398" t="s">
        <v>7284</v>
      </c>
      <c r="B1418" s="398" t="s">
        <v>7285</v>
      </c>
      <c r="C1418" s="398" t="s">
        <v>7286</v>
      </c>
      <c r="D1418" s="398" t="s">
        <v>7290</v>
      </c>
      <c r="E1418" s="398" t="s">
        <v>6489</v>
      </c>
    </row>
    <row r="1419" spans="1:5" x14ac:dyDescent="0.25">
      <c r="A1419" s="398" t="s">
        <v>7287</v>
      </c>
      <c r="B1419" s="398" t="s">
        <v>7288</v>
      </c>
      <c r="C1419" s="398" t="s">
        <v>7289</v>
      </c>
      <c r="D1419" s="398" t="s">
        <v>7280</v>
      </c>
      <c r="E1419" s="398" t="s">
        <v>6489</v>
      </c>
    </row>
    <row r="1420" spans="1:5" x14ac:dyDescent="0.25">
      <c r="A1420" s="398" t="s">
        <v>7291</v>
      </c>
      <c r="B1420" s="398" t="s">
        <v>7292</v>
      </c>
      <c r="C1420" s="398" t="s">
        <v>7293</v>
      </c>
      <c r="D1420" s="398" t="s">
        <v>7280</v>
      </c>
      <c r="E1420" s="398" t="s">
        <v>6489</v>
      </c>
    </row>
    <row r="1421" spans="1:5" x14ac:dyDescent="0.25">
      <c r="A1421" s="398" t="s">
        <v>7294</v>
      </c>
      <c r="B1421" s="398" t="s">
        <v>7295</v>
      </c>
      <c r="C1421" s="398" t="s">
        <v>7296</v>
      </c>
      <c r="D1421" s="398" t="s">
        <v>7280</v>
      </c>
      <c r="E1421" s="398" t="s">
        <v>6489</v>
      </c>
    </row>
    <row r="1422" spans="1:5" x14ac:dyDescent="0.25">
      <c r="A1422" s="398" t="s">
        <v>7297</v>
      </c>
      <c r="B1422" s="398" t="s">
        <v>7298</v>
      </c>
      <c r="C1422" s="398" t="s">
        <v>7299</v>
      </c>
      <c r="D1422" s="398" t="s">
        <v>7280</v>
      </c>
      <c r="E1422" s="398" t="s">
        <v>6489</v>
      </c>
    </row>
    <row r="1423" spans="1:5" x14ac:dyDescent="0.25">
      <c r="A1423" s="398" t="s">
        <v>7300</v>
      </c>
      <c r="B1423" s="398" t="s">
        <v>7301</v>
      </c>
      <c r="C1423" s="398" t="s">
        <v>7302</v>
      </c>
      <c r="D1423" s="398" t="s">
        <v>7280</v>
      </c>
      <c r="E1423" s="398" t="s">
        <v>6489</v>
      </c>
    </row>
    <row r="1424" spans="1:5" x14ac:dyDescent="0.25">
      <c r="A1424" s="398" t="s">
        <v>7303</v>
      </c>
      <c r="B1424" s="398" t="s">
        <v>7304</v>
      </c>
      <c r="C1424" s="398" t="s">
        <v>7305</v>
      </c>
      <c r="D1424" s="398" t="s">
        <v>7280</v>
      </c>
      <c r="E1424" s="398" t="s">
        <v>6489</v>
      </c>
    </row>
    <row r="1425" spans="1:5" x14ac:dyDescent="0.25">
      <c r="A1425" s="398" t="s">
        <v>7306</v>
      </c>
      <c r="B1425" s="398" t="s">
        <v>7307</v>
      </c>
      <c r="C1425" s="398" t="s">
        <v>7308</v>
      </c>
      <c r="D1425" s="398" t="s">
        <v>7280</v>
      </c>
      <c r="E1425" s="398" t="s">
        <v>6489</v>
      </c>
    </row>
    <row r="1426" spans="1:5" x14ac:dyDescent="0.25">
      <c r="A1426" s="398" t="s">
        <v>7309</v>
      </c>
      <c r="B1426" s="398" t="s">
        <v>7310</v>
      </c>
      <c r="C1426" s="398" t="s">
        <v>7311</v>
      </c>
      <c r="D1426" s="398" t="s">
        <v>7280</v>
      </c>
      <c r="E1426" s="398" t="s">
        <v>6489</v>
      </c>
    </row>
    <row r="1427" spans="1:5" x14ac:dyDescent="0.25">
      <c r="A1427" s="398" t="s">
        <v>7312</v>
      </c>
      <c r="B1427" s="398" t="s">
        <v>7313</v>
      </c>
      <c r="C1427" s="398" t="s">
        <v>7314</v>
      </c>
      <c r="D1427" s="398" t="s">
        <v>7280</v>
      </c>
      <c r="E1427" s="398" t="s">
        <v>6489</v>
      </c>
    </row>
    <row r="1428" spans="1:5" x14ac:dyDescent="0.25">
      <c r="A1428" s="398" t="s">
        <v>7315</v>
      </c>
      <c r="B1428" s="398" t="s">
        <v>7316</v>
      </c>
      <c r="C1428" s="398" t="s">
        <v>7317</v>
      </c>
      <c r="D1428" s="398" t="s">
        <v>7280</v>
      </c>
      <c r="E1428" s="398" t="s">
        <v>6489</v>
      </c>
    </row>
    <row r="1429" spans="1:5" x14ac:dyDescent="0.25">
      <c r="A1429" s="398" t="s">
        <v>7318</v>
      </c>
      <c r="B1429" s="398" t="s">
        <v>7319</v>
      </c>
      <c r="C1429" s="398" t="s">
        <v>7320</v>
      </c>
      <c r="D1429" s="398" t="s">
        <v>7280</v>
      </c>
      <c r="E1429" s="398" t="s">
        <v>6489</v>
      </c>
    </row>
    <row r="1430" spans="1:5" x14ac:dyDescent="0.25">
      <c r="A1430" s="398" t="s">
        <v>7321</v>
      </c>
      <c r="B1430" s="398" t="s">
        <v>7322</v>
      </c>
      <c r="C1430" s="398" t="s">
        <v>7323</v>
      </c>
      <c r="D1430" s="398" t="s">
        <v>7280</v>
      </c>
      <c r="E1430" s="398" t="s">
        <v>6489</v>
      </c>
    </row>
    <row r="1431" spans="1:5" x14ac:dyDescent="0.25">
      <c r="A1431" s="398" t="s">
        <v>7324</v>
      </c>
      <c r="B1431" s="398" t="s">
        <v>7325</v>
      </c>
      <c r="C1431" s="398" t="s">
        <v>7326</v>
      </c>
      <c r="D1431" s="398" t="s">
        <v>7280</v>
      </c>
      <c r="E1431" s="398" t="s">
        <v>6489</v>
      </c>
    </row>
    <row r="1432" spans="1:5" x14ac:dyDescent="0.25">
      <c r="A1432" s="398" t="s">
        <v>7327</v>
      </c>
      <c r="B1432" s="398" t="s">
        <v>7328</v>
      </c>
      <c r="C1432" s="398" t="s">
        <v>7329</v>
      </c>
      <c r="D1432" s="398" t="s">
        <v>7280</v>
      </c>
      <c r="E1432" s="398" t="s">
        <v>6489</v>
      </c>
    </row>
    <row r="1433" spans="1:5" x14ac:dyDescent="0.25">
      <c r="A1433" s="398" t="s">
        <v>7330</v>
      </c>
      <c r="B1433" s="398" t="s">
        <v>7273</v>
      </c>
      <c r="C1433" s="398" t="s">
        <v>7331</v>
      </c>
      <c r="D1433" s="398" t="s">
        <v>7280</v>
      </c>
      <c r="E1433" s="398" t="s">
        <v>6489</v>
      </c>
    </row>
    <row r="1434" spans="1:5" x14ac:dyDescent="0.25">
      <c r="A1434" s="398" t="s">
        <v>7332</v>
      </c>
      <c r="B1434" s="398" t="s">
        <v>7333</v>
      </c>
      <c r="C1434" s="398" t="s">
        <v>7334</v>
      </c>
      <c r="D1434" s="398" t="s">
        <v>7280</v>
      </c>
      <c r="E1434" s="398" t="s">
        <v>6489</v>
      </c>
    </row>
    <row r="1435" spans="1:5" x14ac:dyDescent="0.25">
      <c r="A1435" s="398" t="s">
        <v>7335</v>
      </c>
      <c r="B1435" s="398" t="s">
        <v>7336</v>
      </c>
      <c r="C1435" s="398" t="s">
        <v>7337</v>
      </c>
      <c r="D1435" s="398" t="s">
        <v>7280</v>
      </c>
      <c r="E1435" s="398" t="s">
        <v>6489</v>
      </c>
    </row>
    <row r="1436" spans="1:5" x14ac:dyDescent="0.25">
      <c r="A1436" s="398" t="s">
        <v>7338</v>
      </c>
      <c r="B1436" s="398" t="s">
        <v>7339</v>
      </c>
      <c r="C1436" s="398" t="s">
        <v>7340</v>
      </c>
      <c r="D1436" s="398" t="s">
        <v>7280</v>
      </c>
      <c r="E1436" s="398" t="s">
        <v>6489</v>
      </c>
    </row>
    <row r="1437" spans="1:5" x14ac:dyDescent="0.25">
      <c r="A1437" s="398" t="s">
        <v>7341</v>
      </c>
      <c r="B1437" s="398" t="s">
        <v>7342</v>
      </c>
      <c r="C1437" s="398" t="s">
        <v>7343</v>
      </c>
      <c r="D1437" s="398" t="s">
        <v>7280</v>
      </c>
      <c r="E1437" s="398" t="s">
        <v>6489</v>
      </c>
    </row>
    <row r="1438" spans="1:5" x14ac:dyDescent="0.25">
      <c r="A1438" s="398" t="s">
        <v>7344</v>
      </c>
      <c r="B1438" s="398" t="s">
        <v>7345</v>
      </c>
      <c r="C1438" s="398" t="s">
        <v>7346</v>
      </c>
      <c r="D1438" s="398" t="s">
        <v>7280</v>
      </c>
      <c r="E1438" s="398" t="s">
        <v>6489</v>
      </c>
    </row>
    <row r="1439" spans="1:5" x14ac:dyDescent="0.25">
      <c r="A1439" s="398" t="s">
        <v>7347</v>
      </c>
      <c r="B1439" s="398" t="s">
        <v>7348</v>
      </c>
      <c r="C1439" s="398" t="s">
        <v>7349</v>
      </c>
      <c r="D1439" s="398" t="s">
        <v>7280</v>
      </c>
      <c r="E1439" s="398" t="s">
        <v>6489</v>
      </c>
    </row>
    <row r="1440" spans="1:5" x14ac:dyDescent="0.25">
      <c r="A1440" s="398" t="s">
        <v>7350</v>
      </c>
      <c r="B1440" s="398" t="s">
        <v>7351</v>
      </c>
      <c r="C1440" s="398" t="s">
        <v>7352</v>
      </c>
      <c r="D1440" s="398" t="s">
        <v>7280</v>
      </c>
      <c r="E1440" s="398" t="s">
        <v>6489</v>
      </c>
    </row>
    <row r="1441" spans="1:5" x14ac:dyDescent="0.25">
      <c r="A1441" s="398" t="s">
        <v>7353</v>
      </c>
      <c r="B1441" s="398" t="s">
        <v>7354</v>
      </c>
      <c r="C1441" s="398" t="s">
        <v>7355</v>
      </c>
      <c r="D1441" s="398" t="s">
        <v>7280</v>
      </c>
      <c r="E1441" s="398" t="s">
        <v>6489</v>
      </c>
    </row>
    <row r="1442" spans="1:5" x14ac:dyDescent="0.25">
      <c r="A1442" s="398" t="s">
        <v>7356</v>
      </c>
      <c r="B1442" s="398" t="s">
        <v>7357</v>
      </c>
      <c r="C1442" s="398" t="s">
        <v>7358</v>
      </c>
      <c r="D1442" s="398" t="s">
        <v>7280</v>
      </c>
      <c r="E1442" s="398" t="s">
        <v>6489</v>
      </c>
    </row>
    <row r="1443" spans="1:5" x14ac:dyDescent="0.25">
      <c r="A1443" s="398" t="s">
        <v>7359</v>
      </c>
      <c r="B1443" s="398" t="s">
        <v>7360</v>
      </c>
      <c r="C1443" s="398" t="s">
        <v>7361</v>
      </c>
      <c r="D1443" s="398" t="s">
        <v>7280</v>
      </c>
      <c r="E1443" s="398" t="s">
        <v>6489</v>
      </c>
    </row>
    <row r="1444" spans="1:5" x14ac:dyDescent="0.25">
      <c r="A1444" s="398" t="s">
        <v>7362</v>
      </c>
      <c r="B1444" s="398" t="s">
        <v>7363</v>
      </c>
      <c r="C1444" s="398" t="s">
        <v>7364</v>
      </c>
      <c r="D1444" s="398" t="s">
        <v>7280</v>
      </c>
      <c r="E1444" s="398" t="s">
        <v>6489</v>
      </c>
    </row>
    <row r="1445" spans="1:5" x14ac:dyDescent="0.25">
      <c r="A1445" s="398" t="s">
        <v>7365</v>
      </c>
      <c r="B1445" s="398" t="s">
        <v>7366</v>
      </c>
      <c r="C1445" s="398" t="s">
        <v>7367</v>
      </c>
      <c r="D1445" s="398" t="s">
        <v>7280</v>
      </c>
      <c r="E1445" s="398" t="s">
        <v>6489</v>
      </c>
    </row>
    <row r="1446" spans="1:5" x14ac:dyDescent="0.25">
      <c r="A1446" s="398" t="s">
        <v>7368</v>
      </c>
      <c r="B1446" s="398" t="s">
        <v>7369</v>
      </c>
      <c r="C1446" s="398" t="s">
        <v>7370</v>
      </c>
      <c r="D1446" s="398" t="s">
        <v>7280</v>
      </c>
      <c r="E1446" s="398" t="s">
        <v>6489</v>
      </c>
    </row>
    <row r="1447" spans="1:5" x14ac:dyDescent="0.25">
      <c r="A1447" s="398" t="s">
        <v>7371</v>
      </c>
      <c r="B1447" s="398" t="s">
        <v>7372</v>
      </c>
      <c r="C1447" s="398" t="s">
        <v>7373</v>
      </c>
      <c r="D1447" s="398" t="s">
        <v>7280</v>
      </c>
      <c r="E1447" s="398" t="s">
        <v>6489</v>
      </c>
    </row>
    <row r="1448" spans="1:5" x14ac:dyDescent="0.25">
      <c r="A1448" s="398" t="s">
        <v>7374</v>
      </c>
      <c r="B1448" s="398" t="s">
        <v>7375</v>
      </c>
      <c r="C1448" s="398" t="s">
        <v>7376</v>
      </c>
      <c r="D1448" s="398" t="s">
        <v>7280</v>
      </c>
      <c r="E1448" s="398" t="s">
        <v>6489</v>
      </c>
    </row>
    <row r="1449" spans="1:5" x14ac:dyDescent="0.25">
      <c r="A1449" s="398" t="s">
        <v>7377</v>
      </c>
      <c r="B1449" s="398" t="s">
        <v>7378</v>
      </c>
      <c r="C1449" s="398" t="s">
        <v>7379</v>
      </c>
      <c r="D1449" s="398" t="s">
        <v>7280</v>
      </c>
      <c r="E1449" s="398" t="s">
        <v>6489</v>
      </c>
    </row>
    <row r="1450" spans="1:5" x14ac:dyDescent="0.25">
      <c r="A1450" s="398" t="s">
        <v>7380</v>
      </c>
      <c r="B1450" s="398" t="s">
        <v>7381</v>
      </c>
      <c r="C1450" s="398" t="s">
        <v>7382</v>
      </c>
      <c r="D1450" s="398" t="s">
        <v>7280</v>
      </c>
      <c r="E1450" s="398" t="s">
        <v>6489</v>
      </c>
    </row>
    <row r="1451" spans="1:5" x14ac:dyDescent="0.25">
      <c r="A1451" s="398" t="s">
        <v>7383</v>
      </c>
      <c r="B1451" s="398" t="s">
        <v>7384</v>
      </c>
      <c r="C1451" s="398" t="s">
        <v>7385</v>
      </c>
      <c r="D1451" s="398" t="s">
        <v>13373</v>
      </c>
      <c r="E1451" s="398" t="s">
        <v>6489</v>
      </c>
    </row>
    <row r="1452" spans="1:5" x14ac:dyDescent="0.25">
      <c r="A1452" s="398" t="s">
        <v>13528</v>
      </c>
      <c r="B1452" s="398" t="s">
        <v>13529</v>
      </c>
      <c r="C1452" s="398" t="s">
        <v>13530</v>
      </c>
      <c r="D1452" s="398" t="s">
        <v>13373</v>
      </c>
      <c r="E1452" s="398" t="s">
        <v>6489</v>
      </c>
    </row>
    <row r="1453" spans="1:5" x14ac:dyDescent="0.25">
      <c r="A1453" s="398" t="s">
        <v>13531</v>
      </c>
      <c r="B1453" s="398" t="s">
        <v>13532</v>
      </c>
      <c r="C1453" s="398" t="s">
        <v>13533</v>
      </c>
      <c r="D1453" s="398" t="s">
        <v>13373</v>
      </c>
      <c r="E1453" s="398" t="s">
        <v>6489</v>
      </c>
    </row>
    <row r="1454" spans="1:5" x14ac:dyDescent="0.25">
      <c r="A1454" s="398" t="s">
        <v>13534</v>
      </c>
      <c r="B1454" s="398" t="s">
        <v>13535</v>
      </c>
      <c r="C1454" s="398" t="s">
        <v>13536</v>
      </c>
      <c r="D1454" s="398" t="s">
        <v>13373</v>
      </c>
      <c r="E1454" s="398" t="s">
        <v>6489</v>
      </c>
    </row>
    <row r="1455" spans="1:5" x14ac:dyDescent="0.25">
      <c r="A1455" s="398" t="s">
        <v>13537</v>
      </c>
      <c r="B1455" s="398" t="s">
        <v>13538</v>
      </c>
      <c r="C1455" s="398" t="s">
        <v>13539</v>
      </c>
      <c r="D1455" s="398" t="s">
        <v>13373</v>
      </c>
      <c r="E1455" s="398" t="s">
        <v>6489</v>
      </c>
    </row>
    <row r="1456" spans="1:5" x14ac:dyDescent="0.25">
      <c r="A1456" s="398" t="s">
        <v>13540</v>
      </c>
      <c r="B1456" s="398" t="s">
        <v>13541</v>
      </c>
      <c r="C1456" s="398" t="s">
        <v>13542</v>
      </c>
      <c r="D1456" s="398" t="s">
        <v>13373</v>
      </c>
      <c r="E1456" s="398" t="s">
        <v>6489</v>
      </c>
    </row>
    <row r="1457" spans="1:5" x14ac:dyDescent="0.25">
      <c r="A1457" s="398" t="s">
        <v>13543</v>
      </c>
      <c r="B1457" s="398" t="s">
        <v>13544</v>
      </c>
      <c r="C1457" s="398" t="s">
        <v>13545</v>
      </c>
      <c r="D1457" s="398" t="s">
        <v>13373</v>
      </c>
      <c r="E1457" s="398" t="s">
        <v>6489</v>
      </c>
    </row>
    <row r="1458" spans="1:5" x14ac:dyDescent="0.25">
      <c r="A1458" s="398" t="s">
        <v>13546</v>
      </c>
      <c r="B1458" s="398" t="s">
        <v>13547</v>
      </c>
      <c r="C1458" s="398" t="s">
        <v>13548</v>
      </c>
      <c r="D1458" s="398" t="s">
        <v>7280</v>
      </c>
      <c r="E1458" s="398" t="s">
        <v>6489</v>
      </c>
    </row>
    <row r="1459" spans="1:5" x14ac:dyDescent="0.25">
      <c r="A1459" s="398" t="s">
        <v>7386</v>
      </c>
      <c r="B1459" s="398" t="s">
        <v>7387</v>
      </c>
      <c r="C1459" s="398" t="s">
        <v>7388</v>
      </c>
      <c r="D1459" s="398" t="s">
        <v>7280</v>
      </c>
      <c r="E1459" s="398" t="s">
        <v>6489</v>
      </c>
    </row>
    <row r="1460" spans="1:5" x14ac:dyDescent="0.25">
      <c r="A1460" s="398" t="s">
        <v>7389</v>
      </c>
      <c r="B1460" s="398" t="s">
        <v>7390</v>
      </c>
      <c r="C1460" s="398" t="s">
        <v>7391</v>
      </c>
      <c r="D1460" s="398" t="s">
        <v>7280</v>
      </c>
      <c r="E1460" s="398" t="s">
        <v>6489</v>
      </c>
    </row>
    <row r="1461" spans="1:5" x14ac:dyDescent="0.25">
      <c r="A1461" s="398" t="s">
        <v>7392</v>
      </c>
      <c r="B1461" s="398" t="s">
        <v>7393</v>
      </c>
      <c r="C1461" s="398" t="s">
        <v>7394</v>
      </c>
      <c r="D1461" s="398" t="s">
        <v>7280</v>
      </c>
      <c r="E1461" s="398" t="s">
        <v>6489</v>
      </c>
    </row>
    <row r="1462" spans="1:5" x14ac:dyDescent="0.25">
      <c r="A1462" s="398" t="s">
        <v>7395</v>
      </c>
      <c r="B1462" s="398" t="s">
        <v>7396</v>
      </c>
      <c r="C1462" s="398" t="s">
        <v>7397</v>
      </c>
      <c r="D1462" s="398" t="s">
        <v>7280</v>
      </c>
      <c r="E1462" s="398" t="s">
        <v>6489</v>
      </c>
    </row>
    <row r="1463" spans="1:5" x14ac:dyDescent="0.25">
      <c r="A1463" s="398" t="s">
        <v>7398</v>
      </c>
      <c r="B1463" s="398" t="s">
        <v>7399</v>
      </c>
      <c r="C1463" s="398" t="s">
        <v>7400</v>
      </c>
      <c r="D1463" s="398" t="s">
        <v>7280</v>
      </c>
      <c r="E1463" s="398" t="s">
        <v>6489</v>
      </c>
    </row>
    <row r="1464" spans="1:5" x14ac:dyDescent="0.25">
      <c r="A1464" s="398" t="s">
        <v>7401</v>
      </c>
      <c r="B1464" s="398" t="s">
        <v>7402</v>
      </c>
      <c r="C1464" s="398" t="s">
        <v>7403</v>
      </c>
      <c r="D1464" s="398" t="s">
        <v>7280</v>
      </c>
      <c r="E1464" s="398" t="s">
        <v>6489</v>
      </c>
    </row>
    <row r="1465" spans="1:5" x14ac:dyDescent="0.25">
      <c r="A1465" s="398" t="s">
        <v>7404</v>
      </c>
      <c r="B1465" s="398" t="s">
        <v>7405</v>
      </c>
      <c r="C1465" s="398" t="s">
        <v>7406</v>
      </c>
      <c r="D1465" s="398" t="s">
        <v>7280</v>
      </c>
      <c r="E1465" s="398" t="s">
        <v>6489</v>
      </c>
    </row>
    <row r="1466" spans="1:5" x14ac:dyDescent="0.25">
      <c r="A1466" s="398" t="s">
        <v>7407</v>
      </c>
      <c r="B1466" s="398" t="s">
        <v>7408</v>
      </c>
      <c r="C1466" s="398" t="s">
        <v>7409</v>
      </c>
      <c r="D1466" s="398" t="s">
        <v>7280</v>
      </c>
      <c r="E1466" s="398" t="s">
        <v>6489</v>
      </c>
    </row>
    <row r="1467" spans="1:5" x14ac:dyDescent="0.25">
      <c r="A1467" s="398" t="s">
        <v>7410</v>
      </c>
      <c r="B1467" s="398" t="s">
        <v>7411</v>
      </c>
      <c r="C1467" s="398" t="s">
        <v>7412</v>
      </c>
      <c r="D1467" s="398" t="s">
        <v>7280</v>
      </c>
      <c r="E1467" s="398" t="s">
        <v>6489</v>
      </c>
    </row>
    <row r="1468" spans="1:5" x14ac:dyDescent="0.25">
      <c r="A1468" s="398" t="s">
        <v>7413</v>
      </c>
      <c r="B1468" s="398" t="s">
        <v>7414</v>
      </c>
      <c r="C1468" s="398" t="s">
        <v>7415</v>
      </c>
      <c r="D1468" s="398" t="s">
        <v>7280</v>
      </c>
      <c r="E1468" s="398" t="s">
        <v>6489</v>
      </c>
    </row>
    <row r="1469" spans="1:5" x14ac:dyDescent="0.25">
      <c r="A1469" s="398" t="s">
        <v>7416</v>
      </c>
      <c r="B1469" s="398" t="s">
        <v>7417</v>
      </c>
      <c r="C1469" s="398" t="s">
        <v>7418</v>
      </c>
      <c r="D1469" s="398" t="s">
        <v>7280</v>
      </c>
      <c r="E1469" s="398" t="s">
        <v>6489</v>
      </c>
    </row>
    <row r="1470" spans="1:5" x14ac:dyDescent="0.25">
      <c r="A1470" s="398" t="s">
        <v>7419</v>
      </c>
      <c r="B1470" s="398" t="s">
        <v>7420</v>
      </c>
      <c r="C1470" s="398" t="s">
        <v>7421</v>
      </c>
      <c r="D1470" s="398" t="s">
        <v>7280</v>
      </c>
      <c r="E1470" s="398" t="s">
        <v>6489</v>
      </c>
    </row>
    <row r="1471" spans="1:5" x14ac:dyDescent="0.25">
      <c r="A1471" s="398" t="s">
        <v>7422</v>
      </c>
      <c r="B1471" s="398" t="s">
        <v>7423</v>
      </c>
      <c r="C1471" s="398" t="s">
        <v>7424</v>
      </c>
      <c r="D1471" s="398" t="s">
        <v>7280</v>
      </c>
      <c r="E1471" s="398" t="s">
        <v>6489</v>
      </c>
    </row>
    <row r="1472" spans="1:5" x14ac:dyDescent="0.25">
      <c r="A1472" s="398" t="s">
        <v>7425</v>
      </c>
      <c r="B1472" s="398" t="s">
        <v>7426</v>
      </c>
      <c r="C1472" s="398" t="s">
        <v>7427</v>
      </c>
      <c r="D1472" s="398" t="s">
        <v>7280</v>
      </c>
      <c r="E1472" s="398" t="s">
        <v>6489</v>
      </c>
    </row>
    <row r="1473" spans="1:5" x14ac:dyDescent="0.25">
      <c r="A1473" s="398" t="s">
        <v>7428</v>
      </c>
      <c r="B1473" s="398" t="s">
        <v>7429</v>
      </c>
      <c r="C1473" s="398" t="s">
        <v>7430</v>
      </c>
      <c r="D1473" s="398" t="s">
        <v>7280</v>
      </c>
      <c r="E1473" s="398" t="s">
        <v>6489</v>
      </c>
    </row>
    <row r="1474" spans="1:5" x14ac:dyDescent="0.25">
      <c r="A1474" s="398" t="s">
        <v>7431</v>
      </c>
      <c r="B1474" s="398" t="s">
        <v>7432</v>
      </c>
      <c r="C1474" s="398" t="s">
        <v>7433</v>
      </c>
      <c r="D1474" s="398" t="s">
        <v>7280</v>
      </c>
      <c r="E1474" s="398" t="s">
        <v>6489</v>
      </c>
    </row>
    <row r="1475" spans="1:5" x14ac:dyDescent="0.25">
      <c r="A1475" s="398" t="s">
        <v>7434</v>
      </c>
      <c r="B1475" s="398" t="s">
        <v>7435</v>
      </c>
      <c r="C1475" s="398" t="s">
        <v>7436</v>
      </c>
      <c r="D1475" s="398" t="s">
        <v>7280</v>
      </c>
      <c r="E1475" s="398" t="s">
        <v>6489</v>
      </c>
    </row>
    <row r="1476" spans="1:5" x14ac:dyDescent="0.25">
      <c r="A1476" s="398" t="s">
        <v>7437</v>
      </c>
      <c r="B1476" s="398" t="s">
        <v>7438</v>
      </c>
      <c r="C1476" s="398" t="s">
        <v>7439</v>
      </c>
      <c r="D1476" s="398" t="s">
        <v>7280</v>
      </c>
      <c r="E1476" s="398" t="s">
        <v>6489</v>
      </c>
    </row>
    <row r="1477" spans="1:5" x14ac:dyDescent="0.25">
      <c r="A1477" s="398" t="s">
        <v>7440</v>
      </c>
      <c r="B1477" s="398" t="s">
        <v>7441</v>
      </c>
      <c r="C1477" s="398" t="s">
        <v>7442</v>
      </c>
      <c r="D1477" s="398" t="s">
        <v>7280</v>
      </c>
      <c r="E1477" s="398" t="s">
        <v>6489</v>
      </c>
    </row>
    <row r="1478" spans="1:5" x14ac:dyDescent="0.25">
      <c r="A1478" s="398" t="s">
        <v>7443</v>
      </c>
      <c r="B1478" s="398" t="s">
        <v>7444</v>
      </c>
      <c r="C1478" s="398" t="s">
        <v>7445</v>
      </c>
      <c r="D1478" s="398" t="s">
        <v>7280</v>
      </c>
      <c r="E1478" s="398" t="s">
        <v>6489</v>
      </c>
    </row>
    <row r="1479" spans="1:5" x14ac:dyDescent="0.25">
      <c r="A1479" s="398" t="s">
        <v>7446</v>
      </c>
      <c r="B1479" s="398" t="s">
        <v>7447</v>
      </c>
      <c r="C1479" s="398" t="s">
        <v>7433</v>
      </c>
      <c r="D1479" s="398" t="s">
        <v>7280</v>
      </c>
      <c r="E1479" s="398" t="s">
        <v>6489</v>
      </c>
    </row>
    <row r="1480" spans="1:5" x14ac:dyDescent="0.25">
      <c r="A1480" s="398" t="s">
        <v>7448</v>
      </c>
      <c r="B1480" s="398" t="s">
        <v>7449</v>
      </c>
      <c r="C1480" s="398" t="s">
        <v>7450</v>
      </c>
      <c r="D1480" s="398" t="s">
        <v>7280</v>
      </c>
      <c r="E1480" s="398" t="s">
        <v>6489</v>
      </c>
    </row>
    <row r="1481" spans="1:5" x14ac:dyDescent="0.25">
      <c r="A1481" s="398" t="s">
        <v>7451</v>
      </c>
      <c r="B1481" s="398" t="s">
        <v>7452</v>
      </c>
      <c r="C1481" s="398" t="s">
        <v>7453</v>
      </c>
      <c r="D1481" s="398" t="s">
        <v>7280</v>
      </c>
      <c r="E1481" s="398" t="s">
        <v>6489</v>
      </c>
    </row>
    <row r="1482" spans="1:5" x14ac:dyDescent="0.25">
      <c r="A1482" s="398" t="s">
        <v>7454</v>
      </c>
      <c r="B1482" s="398" t="s">
        <v>7455</v>
      </c>
      <c r="C1482" s="398" t="s">
        <v>7456</v>
      </c>
      <c r="D1482" s="398" t="s">
        <v>7280</v>
      </c>
      <c r="E1482" s="398" t="s">
        <v>6489</v>
      </c>
    </row>
    <row r="1483" spans="1:5" x14ac:dyDescent="0.25">
      <c r="A1483" s="398" t="s">
        <v>7457</v>
      </c>
      <c r="B1483" s="398" t="s">
        <v>7458</v>
      </c>
      <c r="C1483" s="398" t="s">
        <v>7459</v>
      </c>
      <c r="D1483" s="398" t="s">
        <v>7280</v>
      </c>
      <c r="E1483" s="398" t="s">
        <v>6489</v>
      </c>
    </row>
    <row r="1484" spans="1:5" x14ac:dyDescent="0.25">
      <c r="A1484" s="398" t="s">
        <v>7460</v>
      </c>
      <c r="B1484" s="398" t="s">
        <v>7461</v>
      </c>
      <c r="C1484" s="398" t="s">
        <v>7462</v>
      </c>
      <c r="D1484" s="398" t="s">
        <v>7280</v>
      </c>
      <c r="E1484" s="398" t="s">
        <v>6489</v>
      </c>
    </row>
    <row r="1485" spans="1:5" x14ac:dyDescent="0.25">
      <c r="A1485" s="398" t="s">
        <v>7463</v>
      </c>
      <c r="B1485" s="398" t="s">
        <v>7464</v>
      </c>
      <c r="C1485" s="398" t="s">
        <v>7465</v>
      </c>
      <c r="D1485" s="398" t="s">
        <v>7280</v>
      </c>
      <c r="E1485" s="398" t="s">
        <v>6489</v>
      </c>
    </row>
    <row r="1486" spans="1:5" x14ac:dyDescent="0.25">
      <c r="A1486" s="398" t="s">
        <v>7466</v>
      </c>
      <c r="B1486" s="398" t="s">
        <v>7467</v>
      </c>
      <c r="C1486" s="398" t="s">
        <v>7468</v>
      </c>
      <c r="D1486" s="398" t="s">
        <v>7280</v>
      </c>
      <c r="E1486" s="398" t="s">
        <v>6489</v>
      </c>
    </row>
    <row r="1487" spans="1:5" x14ac:dyDescent="0.25">
      <c r="A1487" s="398" t="s">
        <v>7469</v>
      </c>
      <c r="B1487" s="398" t="s">
        <v>7470</v>
      </c>
      <c r="C1487" s="398" t="s">
        <v>7471</v>
      </c>
      <c r="D1487" s="398" t="s">
        <v>7280</v>
      </c>
      <c r="E1487" s="398" t="s">
        <v>6489</v>
      </c>
    </row>
    <row r="1488" spans="1:5" x14ac:dyDescent="0.25">
      <c r="A1488" s="398" t="s">
        <v>7472</v>
      </c>
      <c r="B1488" s="398" t="s">
        <v>7473</v>
      </c>
      <c r="C1488" s="398" t="s">
        <v>7474</v>
      </c>
      <c r="D1488" s="398" t="s">
        <v>7280</v>
      </c>
      <c r="E1488" s="398" t="s">
        <v>6489</v>
      </c>
    </row>
    <row r="1489" spans="1:5" x14ac:dyDescent="0.25">
      <c r="A1489" s="398" t="s">
        <v>7475</v>
      </c>
      <c r="B1489" s="398" t="s">
        <v>7476</v>
      </c>
      <c r="C1489" s="398" t="s">
        <v>7477</v>
      </c>
      <c r="D1489" s="398" t="s">
        <v>7280</v>
      </c>
      <c r="E1489" s="398" t="s">
        <v>6489</v>
      </c>
    </row>
    <row r="1490" spans="1:5" x14ac:dyDescent="0.25">
      <c r="A1490" s="398" t="s">
        <v>7478</v>
      </c>
      <c r="B1490" s="398" t="s">
        <v>7479</v>
      </c>
      <c r="C1490" s="398" t="s">
        <v>7480</v>
      </c>
      <c r="D1490" s="398" t="s">
        <v>7280</v>
      </c>
      <c r="E1490" s="398" t="s">
        <v>6489</v>
      </c>
    </row>
    <row r="1491" spans="1:5" x14ac:dyDescent="0.25">
      <c r="A1491" s="398" t="s">
        <v>7481</v>
      </c>
      <c r="B1491" s="398" t="s">
        <v>7482</v>
      </c>
      <c r="C1491" s="398" t="s">
        <v>7483</v>
      </c>
      <c r="D1491" s="398" t="s">
        <v>7280</v>
      </c>
      <c r="E1491" s="398" t="s">
        <v>6489</v>
      </c>
    </row>
    <row r="1492" spans="1:5" x14ac:dyDescent="0.25">
      <c r="A1492" s="398" t="s">
        <v>7484</v>
      </c>
      <c r="B1492" s="398" t="s">
        <v>7485</v>
      </c>
      <c r="C1492" s="398" t="s">
        <v>7486</v>
      </c>
      <c r="D1492" s="398" t="s">
        <v>7290</v>
      </c>
      <c r="E1492" s="398" t="s">
        <v>6489</v>
      </c>
    </row>
    <row r="1493" spans="1:5" x14ac:dyDescent="0.25">
      <c r="A1493" s="398" t="s">
        <v>7487</v>
      </c>
      <c r="B1493" s="398" t="s">
        <v>7488</v>
      </c>
      <c r="C1493" s="398" t="s">
        <v>7489</v>
      </c>
      <c r="D1493" s="398" t="s">
        <v>7290</v>
      </c>
      <c r="E1493" s="398" t="s">
        <v>6489</v>
      </c>
    </row>
    <row r="1494" spans="1:5" x14ac:dyDescent="0.25">
      <c r="A1494" s="398" t="s">
        <v>7490</v>
      </c>
      <c r="B1494" s="398" t="s">
        <v>7491</v>
      </c>
      <c r="C1494" s="398" t="s">
        <v>7492</v>
      </c>
      <c r="D1494" s="398" t="s">
        <v>7290</v>
      </c>
      <c r="E1494" s="398" t="s">
        <v>6489</v>
      </c>
    </row>
    <row r="1495" spans="1:5" x14ac:dyDescent="0.25">
      <c r="A1495" s="398" t="s">
        <v>7493</v>
      </c>
      <c r="B1495" s="398" t="s">
        <v>7494</v>
      </c>
      <c r="C1495" s="398" t="s">
        <v>7495</v>
      </c>
      <c r="D1495" s="398" t="s">
        <v>7290</v>
      </c>
      <c r="E1495" s="398" t="s">
        <v>6489</v>
      </c>
    </row>
    <row r="1496" spans="1:5" x14ac:dyDescent="0.25">
      <c r="A1496" s="398" t="s">
        <v>7496</v>
      </c>
      <c r="B1496" s="398" t="s">
        <v>7497</v>
      </c>
      <c r="C1496" s="398" t="s">
        <v>7498</v>
      </c>
      <c r="D1496" s="398" t="s">
        <v>6514</v>
      </c>
      <c r="E1496" s="398" t="s">
        <v>7502</v>
      </c>
    </row>
    <row r="1497" spans="1:5" x14ac:dyDescent="0.25">
      <c r="A1497" s="398" t="s">
        <v>7499</v>
      </c>
      <c r="B1497" s="398" t="s">
        <v>7500</v>
      </c>
      <c r="C1497" s="398" t="s">
        <v>7501</v>
      </c>
      <c r="D1497" s="398" t="s">
        <v>9872</v>
      </c>
      <c r="E1497" s="398" t="s">
        <v>13552</v>
      </c>
    </row>
    <row r="1498" spans="1:5" x14ac:dyDescent="0.25">
      <c r="A1498" s="398" t="s">
        <v>13549</v>
      </c>
      <c r="B1498" s="398" t="s">
        <v>13550</v>
      </c>
      <c r="C1498" s="398" t="s">
        <v>13551</v>
      </c>
      <c r="D1498" s="398" t="s">
        <v>9872</v>
      </c>
      <c r="E1498" s="398" t="s">
        <v>13556</v>
      </c>
    </row>
    <row r="1499" spans="1:5" x14ac:dyDescent="0.25">
      <c r="A1499" s="398" t="s">
        <v>13553</v>
      </c>
      <c r="B1499" s="398" t="s">
        <v>13554</v>
      </c>
      <c r="C1499" s="398" t="s">
        <v>13555</v>
      </c>
      <c r="D1499" s="398" t="s">
        <v>9872</v>
      </c>
      <c r="E1499" s="398" t="s">
        <v>13560</v>
      </c>
    </row>
    <row r="1500" spans="1:5" x14ac:dyDescent="0.25">
      <c r="A1500" s="398" t="s">
        <v>13557</v>
      </c>
      <c r="B1500" s="398" t="s">
        <v>13558</v>
      </c>
      <c r="C1500" s="398" t="s">
        <v>13559</v>
      </c>
      <c r="D1500" s="398" t="s">
        <v>9872</v>
      </c>
      <c r="E1500" s="398" t="s">
        <v>13564</v>
      </c>
    </row>
    <row r="1501" spans="1:5" x14ac:dyDescent="0.25">
      <c r="A1501" s="398" t="s">
        <v>13561</v>
      </c>
      <c r="B1501" s="398" t="s">
        <v>13562</v>
      </c>
      <c r="C1501" s="398" t="s">
        <v>13563</v>
      </c>
      <c r="D1501" s="398" t="s">
        <v>9872</v>
      </c>
      <c r="E1501" s="398" t="s">
        <v>13568</v>
      </c>
    </row>
    <row r="1502" spans="1:5" x14ac:dyDescent="0.25">
      <c r="A1502" s="398" t="s">
        <v>13565</v>
      </c>
      <c r="B1502" s="398" t="s">
        <v>13566</v>
      </c>
      <c r="C1502" s="398" t="s">
        <v>13567</v>
      </c>
      <c r="D1502" s="398" t="s">
        <v>9872</v>
      </c>
      <c r="E1502" s="398" t="s">
        <v>13572</v>
      </c>
    </row>
    <row r="1503" spans="1:5" x14ac:dyDescent="0.25">
      <c r="A1503" s="398" t="s">
        <v>13569</v>
      </c>
      <c r="B1503" s="398" t="s">
        <v>13570</v>
      </c>
      <c r="C1503" s="398" t="s">
        <v>13571</v>
      </c>
      <c r="D1503" s="398" t="s">
        <v>9872</v>
      </c>
      <c r="E1503" s="398" t="s">
        <v>13576</v>
      </c>
    </row>
    <row r="1504" spans="1:5" x14ac:dyDescent="0.25">
      <c r="A1504" s="398" t="s">
        <v>13573</v>
      </c>
      <c r="B1504" s="398" t="s">
        <v>13574</v>
      </c>
      <c r="C1504" s="398" t="s">
        <v>13575</v>
      </c>
      <c r="D1504" s="398" t="s">
        <v>9872</v>
      </c>
      <c r="E1504" s="398" t="s">
        <v>13580</v>
      </c>
    </row>
    <row r="1505" spans="1:5" x14ac:dyDescent="0.25">
      <c r="A1505" s="398" t="s">
        <v>13577</v>
      </c>
      <c r="B1505" s="398" t="s">
        <v>13578</v>
      </c>
      <c r="C1505" s="398" t="s">
        <v>13579</v>
      </c>
      <c r="D1505" s="398" t="s">
        <v>9872</v>
      </c>
      <c r="E1505" s="398" t="s">
        <v>13584</v>
      </c>
    </row>
    <row r="1506" spans="1:5" x14ac:dyDescent="0.25">
      <c r="A1506" s="398" t="s">
        <v>13581</v>
      </c>
      <c r="B1506" s="398" t="s">
        <v>13582</v>
      </c>
      <c r="C1506" s="398" t="s">
        <v>13583</v>
      </c>
      <c r="D1506" s="398" t="s">
        <v>9872</v>
      </c>
      <c r="E1506" s="398" t="s">
        <v>13588</v>
      </c>
    </row>
    <row r="1507" spans="1:5" x14ac:dyDescent="0.25">
      <c r="A1507" s="398" t="s">
        <v>13585</v>
      </c>
      <c r="B1507" s="398" t="s">
        <v>13586</v>
      </c>
      <c r="C1507" s="398" t="s">
        <v>13587</v>
      </c>
      <c r="D1507" s="398" t="s">
        <v>9872</v>
      </c>
      <c r="E1507" s="398" t="s">
        <v>13592</v>
      </c>
    </row>
    <row r="1508" spans="1:5" x14ac:dyDescent="0.25">
      <c r="A1508" s="398" t="s">
        <v>13589</v>
      </c>
      <c r="B1508" s="398" t="s">
        <v>13590</v>
      </c>
      <c r="C1508" s="398" t="s">
        <v>13591</v>
      </c>
      <c r="D1508" s="398" t="s">
        <v>6514</v>
      </c>
      <c r="E1508" s="398" t="s">
        <v>7506</v>
      </c>
    </row>
    <row r="1509" spans="1:5" x14ac:dyDescent="0.25">
      <c r="A1509" s="398" t="s">
        <v>7503</v>
      </c>
      <c r="B1509" s="398" t="s">
        <v>7504</v>
      </c>
      <c r="C1509" s="398" t="s">
        <v>7505</v>
      </c>
      <c r="D1509" s="398" t="s">
        <v>6514</v>
      </c>
      <c r="E1509" s="398" t="s">
        <v>7510</v>
      </c>
    </row>
    <row r="1510" spans="1:5" x14ac:dyDescent="0.25">
      <c r="A1510" s="398" t="s">
        <v>7507</v>
      </c>
      <c r="B1510" s="398" t="s">
        <v>7508</v>
      </c>
      <c r="C1510" s="398" t="s">
        <v>7509</v>
      </c>
      <c r="D1510" s="398" t="s">
        <v>9872</v>
      </c>
      <c r="E1510" s="398" t="s">
        <v>13596</v>
      </c>
    </row>
    <row r="1511" spans="1:5" x14ac:dyDescent="0.25">
      <c r="A1511" s="398" t="s">
        <v>13593</v>
      </c>
      <c r="B1511" s="398" t="s">
        <v>13594</v>
      </c>
      <c r="C1511" s="398" t="s">
        <v>13595</v>
      </c>
      <c r="D1511" s="398" t="s">
        <v>9872</v>
      </c>
      <c r="E1511" s="398" t="s">
        <v>13600</v>
      </c>
    </row>
    <row r="1512" spans="1:5" x14ac:dyDescent="0.25">
      <c r="A1512" s="398" t="s">
        <v>13597</v>
      </c>
      <c r="B1512" s="398" t="s">
        <v>13598</v>
      </c>
      <c r="C1512" s="398" t="s">
        <v>13599</v>
      </c>
      <c r="D1512" s="398" t="s">
        <v>9872</v>
      </c>
      <c r="E1512" s="398" t="s">
        <v>13604</v>
      </c>
    </row>
    <row r="1513" spans="1:5" x14ac:dyDescent="0.25">
      <c r="A1513" s="398" t="s">
        <v>13601</v>
      </c>
      <c r="B1513" s="398" t="s">
        <v>13602</v>
      </c>
      <c r="C1513" s="398" t="s">
        <v>13603</v>
      </c>
      <c r="D1513" s="398" t="s">
        <v>9872</v>
      </c>
      <c r="E1513" s="398" t="s">
        <v>6489</v>
      </c>
    </row>
    <row r="1514" spans="1:5" x14ac:dyDescent="0.25">
      <c r="A1514" s="398" t="s">
        <v>13605</v>
      </c>
      <c r="B1514" s="398" t="s">
        <v>13606</v>
      </c>
      <c r="C1514" s="398" t="s">
        <v>13607</v>
      </c>
      <c r="D1514" s="398" t="s">
        <v>9872</v>
      </c>
      <c r="E1514" s="398" t="s">
        <v>6489</v>
      </c>
    </row>
    <row r="1515" spans="1:5" x14ac:dyDescent="0.25">
      <c r="A1515" s="398" t="s">
        <v>13608</v>
      </c>
      <c r="B1515" s="398" t="s">
        <v>13609</v>
      </c>
      <c r="C1515" s="398" t="s">
        <v>13610</v>
      </c>
      <c r="D1515" s="398" t="s">
        <v>6514</v>
      </c>
      <c r="E1515" s="398" t="s">
        <v>7513</v>
      </c>
    </row>
    <row r="1516" spans="1:5" x14ac:dyDescent="0.25">
      <c r="A1516" s="398" t="s">
        <v>6477</v>
      </c>
      <c r="B1516" s="398" t="s">
        <v>7511</v>
      </c>
      <c r="C1516" s="398" t="s">
        <v>7512</v>
      </c>
      <c r="D1516" s="398" t="s">
        <v>6514</v>
      </c>
      <c r="E1516" s="398" t="s">
        <v>6489</v>
      </c>
    </row>
    <row r="1517" spans="1:5" x14ac:dyDescent="0.25">
      <c r="A1517" s="398" t="s">
        <v>7514</v>
      </c>
      <c r="B1517" s="398" t="s">
        <v>7515</v>
      </c>
      <c r="C1517" s="398" t="s">
        <v>7516</v>
      </c>
      <c r="D1517" s="398" t="s">
        <v>6514</v>
      </c>
      <c r="E1517" s="398" t="s">
        <v>6489</v>
      </c>
    </row>
    <row r="1518" spans="1:5" x14ac:dyDescent="0.25">
      <c r="A1518" s="398" t="s">
        <v>7517</v>
      </c>
      <c r="B1518" s="398" t="s">
        <v>7518</v>
      </c>
      <c r="C1518" s="398" t="s">
        <v>7519</v>
      </c>
      <c r="D1518" s="398" t="s">
        <v>6514</v>
      </c>
      <c r="E1518" s="398" t="s">
        <v>6489</v>
      </c>
    </row>
    <row r="1519" spans="1:5" x14ac:dyDescent="0.25">
      <c r="A1519" s="398" t="s">
        <v>7520</v>
      </c>
      <c r="B1519" s="398" t="s">
        <v>7511</v>
      </c>
      <c r="C1519" s="398" t="s">
        <v>16399</v>
      </c>
      <c r="D1519" s="398" t="s">
        <v>6514</v>
      </c>
      <c r="E1519" s="398" t="s">
        <v>6489</v>
      </c>
    </row>
    <row r="1520" spans="1:5" x14ac:dyDescent="0.25">
      <c r="A1520" s="398" t="s">
        <v>7522</v>
      </c>
      <c r="B1520" s="398" t="s">
        <v>7511</v>
      </c>
      <c r="C1520" s="398" t="s">
        <v>16400</v>
      </c>
      <c r="D1520" s="398" t="s">
        <v>6514</v>
      </c>
      <c r="E1520" s="398" t="s">
        <v>6489</v>
      </c>
    </row>
    <row r="1521" spans="1:5" x14ac:dyDescent="0.25">
      <c r="A1521" s="398" t="s">
        <v>7523</v>
      </c>
      <c r="B1521" s="398" t="s">
        <v>7511</v>
      </c>
      <c r="C1521" s="398" t="s">
        <v>16211</v>
      </c>
      <c r="D1521" s="398" t="s">
        <v>6514</v>
      </c>
      <c r="E1521" s="398" t="s">
        <v>6489</v>
      </c>
    </row>
    <row r="1522" spans="1:5" x14ac:dyDescent="0.25">
      <c r="A1522" s="398" t="s">
        <v>7524</v>
      </c>
      <c r="B1522" s="398" t="s">
        <v>7511</v>
      </c>
      <c r="C1522" s="398" t="s">
        <v>7521</v>
      </c>
      <c r="D1522" s="398" t="s">
        <v>6514</v>
      </c>
      <c r="E1522" s="398" t="s">
        <v>6489</v>
      </c>
    </row>
    <row r="1523" spans="1:5" x14ac:dyDescent="0.25">
      <c r="A1523" s="398" t="s">
        <v>7525</v>
      </c>
      <c r="B1523" s="398" t="s">
        <v>7511</v>
      </c>
      <c r="C1523" s="398" t="s">
        <v>16293</v>
      </c>
      <c r="D1523" s="398" t="s">
        <v>6514</v>
      </c>
      <c r="E1523" s="398" t="s">
        <v>6489</v>
      </c>
    </row>
    <row r="1524" spans="1:5" x14ac:dyDescent="0.25">
      <c r="A1524" s="398" t="s">
        <v>7526</v>
      </c>
      <c r="B1524" s="398" t="s">
        <v>7511</v>
      </c>
      <c r="C1524" s="398" t="s">
        <v>16294</v>
      </c>
      <c r="D1524" s="398" t="s">
        <v>6514</v>
      </c>
      <c r="E1524" s="398" t="s">
        <v>6489</v>
      </c>
    </row>
    <row r="1525" spans="1:5" x14ac:dyDescent="0.25">
      <c r="A1525" s="398" t="s">
        <v>7527</v>
      </c>
      <c r="B1525" s="398" t="s">
        <v>7511</v>
      </c>
      <c r="C1525" s="398" t="s">
        <v>16391</v>
      </c>
      <c r="D1525" s="398" t="s">
        <v>6514</v>
      </c>
      <c r="E1525" s="398" t="s">
        <v>6489</v>
      </c>
    </row>
    <row r="1526" spans="1:5" x14ac:dyDescent="0.25">
      <c r="A1526" s="398" t="s">
        <v>7528</v>
      </c>
      <c r="B1526" s="398" t="s">
        <v>7511</v>
      </c>
      <c r="C1526" s="398" t="s">
        <v>16392</v>
      </c>
      <c r="D1526" s="398" t="s">
        <v>6514</v>
      </c>
      <c r="E1526" s="398" t="s">
        <v>6489</v>
      </c>
    </row>
    <row r="1527" spans="1:5" x14ac:dyDescent="0.25">
      <c r="A1527" s="398" t="s">
        <v>7529</v>
      </c>
      <c r="B1527" s="398" t="s">
        <v>7511</v>
      </c>
      <c r="C1527" s="398" t="s">
        <v>16295</v>
      </c>
      <c r="D1527" s="398" t="s">
        <v>6514</v>
      </c>
      <c r="E1527" s="398" t="s">
        <v>6489</v>
      </c>
    </row>
    <row r="1528" spans="1:5" x14ac:dyDescent="0.25">
      <c r="A1528" s="398" t="s">
        <v>7530</v>
      </c>
      <c r="B1528" s="398" t="s">
        <v>7531</v>
      </c>
      <c r="C1528" s="398" t="s">
        <v>7532</v>
      </c>
      <c r="D1528" s="398" t="s">
        <v>6514</v>
      </c>
      <c r="E1528" s="398" t="s">
        <v>7536</v>
      </c>
    </row>
    <row r="1529" spans="1:5" x14ac:dyDescent="0.25">
      <c r="A1529" s="398" t="s">
        <v>7533</v>
      </c>
      <c r="B1529" s="398" t="s">
        <v>7534</v>
      </c>
      <c r="C1529" s="398" t="s">
        <v>7535</v>
      </c>
      <c r="D1529" s="398" t="s">
        <v>6911</v>
      </c>
      <c r="E1529" s="398" t="s">
        <v>6489</v>
      </c>
    </row>
    <row r="1530" spans="1:5" x14ac:dyDescent="0.25">
      <c r="A1530" s="398" t="s">
        <v>7537</v>
      </c>
      <c r="B1530" s="398" t="s">
        <v>7538</v>
      </c>
      <c r="C1530" s="398" t="s">
        <v>7539</v>
      </c>
      <c r="D1530" s="398" t="s">
        <v>9872</v>
      </c>
      <c r="E1530" s="398" t="s">
        <v>13614</v>
      </c>
    </row>
    <row r="1531" spans="1:5" x14ac:dyDescent="0.25">
      <c r="A1531" s="398" t="s">
        <v>13611</v>
      </c>
      <c r="B1531" s="398" t="s">
        <v>13612</v>
      </c>
      <c r="C1531" s="398" t="s">
        <v>13613</v>
      </c>
      <c r="D1531" s="398" t="s">
        <v>6945</v>
      </c>
      <c r="E1531" s="398" t="s">
        <v>7543</v>
      </c>
    </row>
    <row r="1532" spans="1:5" x14ac:dyDescent="0.25">
      <c r="A1532" s="398" t="s">
        <v>7540</v>
      </c>
      <c r="B1532" s="398" t="s">
        <v>7541</v>
      </c>
      <c r="C1532" s="398" t="s">
        <v>7542</v>
      </c>
      <c r="D1532" s="398" t="s">
        <v>9872</v>
      </c>
      <c r="E1532" s="398" t="s">
        <v>13618</v>
      </c>
    </row>
    <row r="1533" spans="1:5" x14ac:dyDescent="0.25">
      <c r="A1533" s="398" t="s">
        <v>13615</v>
      </c>
      <c r="B1533" s="398" t="s">
        <v>13616</v>
      </c>
      <c r="C1533" s="398" t="s">
        <v>13617</v>
      </c>
      <c r="D1533" s="398" t="s">
        <v>9872</v>
      </c>
      <c r="E1533" s="398" t="s">
        <v>13622</v>
      </c>
    </row>
    <row r="1534" spans="1:5" x14ac:dyDescent="0.25">
      <c r="A1534" s="398" t="s">
        <v>13619</v>
      </c>
      <c r="B1534" s="398" t="s">
        <v>13620</v>
      </c>
      <c r="C1534" s="398" t="s">
        <v>13621</v>
      </c>
      <c r="D1534" s="398" t="s">
        <v>9872</v>
      </c>
      <c r="E1534" s="398" t="s">
        <v>13626</v>
      </c>
    </row>
    <row r="1535" spans="1:5" x14ac:dyDescent="0.25">
      <c r="A1535" s="398" t="s">
        <v>13623</v>
      </c>
      <c r="B1535" s="398" t="s">
        <v>13624</v>
      </c>
      <c r="C1535" s="398" t="s">
        <v>13625</v>
      </c>
      <c r="D1535" s="398" t="s">
        <v>6514</v>
      </c>
      <c r="E1535" s="398" t="s">
        <v>7547</v>
      </c>
    </row>
    <row r="1536" spans="1:5" x14ac:dyDescent="0.25">
      <c r="A1536" s="398" t="s">
        <v>7544</v>
      </c>
      <c r="B1536" s="398" t="s">
        <v>7545</v>
      </c>
      <c r="C1536" s="398" t="s">
        <v>7546</v>
      </c>
      <c r="D1536" s="398" t="s">
        <v>6514</v>
      </c>
      <c r="E1536" s="398" t="s">
        <v>6489</v>
      </c>
    </row>
    <row r="1537" spans="1:5" x14ac:dyDescent="0.25">
      <c r="A1537" s="398" t="s">
        <v>7548</v>
      </c>
      <c r="B1537" s="398" t="s">
        <v>7549</v>
      </c>
      <c r="C1537" s="398" t="s">
        <v>7550</v>
      </c>
      <c r="D1537" s="398" t="s">
        <v>11435</v>
      </c>
      <c r="E1537" s="398" t="s">
        <v>13630</v>
      </c>
    </row>
    <row r="1538" spans="1:5" x14ac:dyDescent="0.25">
      <c r="A1538" s="398" t="s">
        <v>13627</v>
      </c>
      <c r="B1538" s="398" t="s">
        <v>13628</v>
      </c>
      <c r="C1538" s="398" t="s">
        <v>13629</v>
      </c>
      <c r="D1538" s="398" t="s">
        <v>9872</v>
      </c>
      <c r="E1538" s="398" t="s">
        <v>13634</v>
      </c>
    </row>
    <row r="1539" spans="1:5" x14ac:dyDescent="0.25">
      <c r="A1539" s="398" t="s">
        <v>13631</v>
      </c>
      <c r="B1539" s="398" t="s">
        <v>13632</v>
      </c>
      <c r="C1539" s="398" t="s">
        <v>13633</v>
      </c>
      <c r="D1539" s="398" t="s">
        <v>6514</v>
      </c>
      <c r="E1539" s="398" t="s">
        <v>7554</v>
      </c>
    </row>
    <row r="1540" spans="1:5" x14ac:dyDescent="0.25">
      <c r="A1540" s="398" t="s">
        <v>7551</v>
      </c>
      <c r="B1540" s="398" t="s">
        <v>7552</v>
      </c>
      <c r="C1540" s="398" t="s">
        <v>7553</v>
      </c>
      <c r="D1540" s="398" t="s">
        <v>6514</v>
      </c>
      <c r="E1540" s="398" t="s">
        <v>7558</v>
      </c>
    </row>
    <row r="1541" spans="1:5" x14ac:dyDescent="0.25">
      <c r="A1541" s="398" t="s">
        <v>7555</v>
      </c>
      <c r="B1541" s="398" t="s">
        <v>7556</v>
      </c>
      <c r="C1541" s="398" t="s">
        <v>7557</v>
      </c>
      <c r="D1541" s="398" t="s">
        <v>9872</v>
      </c>
      <c r="E1541" s="398" t="s">
        <v>13638</v>
      </c>
    </row>
    <row r="1542" spans="1:5" x14ac:dyDescent="0.25">
      <c r="A1542" s="398" t="s">
        <v>13635</v>
      </c>
      <c r="B1542" s="398" t="s">
        <v>13636</v>
      </c>
      <c r="C1542" s="398" t="s">
        <v>13637</v>
      </c>
      <c r="D1542" s="398" t="s">
        <v>9872</v>
      </c>
      <c r="E1542" s="398" t="s">
        <v>13642</v>
      </c>
    </row>
    <row r="1543" spans="1:5" x14ac:dyDescent="0.25">
      <c r="A1543" s="398" t="s">
        <v>13639</v>
      </c>
      <c r="B1543" s="398" t="s">
        <v>13640</v>
      </c>
      <c r="C1543" s="398" t="s">
        <v>13641</v>
      </c>
      <c r="D1543" s="398" t="s">
        <v>13646</v>
      </c>
      <c r="E1543" s="398" t="s">
        <v>13647</v>
      </c>
    </row>
    <row r="1544" spans="1:5" x14ac:dyDescent="0.25">
      <c r="A1544" s="398" t="s">
        <v>13643</v>
      </c>
      <c r="B1544" s="398" t="s">
        <v>13644</v>
      </c>
      <c r="C1544" s="398" t="s">
        <v>13645</v>
      </c>
      <c r="D1544" s="398" t="s">
        <v>7562</v>
      </c>
      <c r="E1544" s="398" t="s">
        <v>7563</v>
      </c>
    </row>
    <row r="1545" spans="1:5" x14ac:dyDescent="0.25">
      <c r="A1545" s="398" t="s">
        <v>7559</v>
      </c>
      <c r="B1545" s="398" t="s">
        <v>7560</v>
      </c>
      <c r="C1545" s="398" t="s">
        <v>7561</v>
      </c>
      <c r="D1545" s="398" t="s">
        <v>7562</v>
      </c>
      <c r="E1545" s="398" t="s">
        <v>7567</v>
      </c>
    </row>
    <row r="1546" spans="1:5" x14ac:dyDescent="0.25">
      <c r="A1546" s="398" t="s">
        <v>7564</v>
      </c>
      <c r="B1546" s="398" t="s">
        <v>7565</v>
      </c>
      <c r="C1546" s="398" t="s">
        <v>7566</v>
      </c>
      <c r="D1546" s="398" t="s">
        <v>7562</v>
      </c>
      <c r="E1546" s="398" t="s">
        <v>7571</v>
      </c>
    </row>
    <row r="1547" spans="1:5" x14ac:dyDescent="0.25">
      <c r="A1547" s="398" t="s">
        <v>7568</v>
      </c>
      <c r="B1547" s="398" t="s">
        <v>7569</v>
      </c>
      <c r="C1547" s="398" t="s">
        <v>7570</v>
      </c>
      <c r="D1547" s="398" t="s">
        <v>7562</v>
      </c>
      <c r="E1547" s="398" t="s">
        <v>7575</v>
      </c>
    </row>
    <row r="1548" spans="1:5" x14ac:dyDescent="0.25">
      <c r="A1548" s="398" t="s">
        <v>7572</v>
      </c>
      <c r="B1548" s="398" t="s">
        <v>7573</v>
      </c>
      <c r="C1548" s="398" t="s">
        <v>7574</v>
      </c>
      <c r="D1548" s="398" t="s">
        <v>7562</v>
      </c>
      <c r="E1548" s="398" t="s">
        <v>7579</v>
      </c>
    </row>
    <row r="1549" spans="1:5" x14ac:dyDescent="0.25">
      <c r="A1549" s="398" t="s">
        <v>7576</v>
      </c>
      <c r="B1549" s="398" t="s">
        <v>7577</v>
      </c>
      <c r="C1549" s="398" t="s">
        <v>7578</v>
      </c>
      <c r="D1549" s="398" t="s">
        <v>7562</v>
      </c>
      <c r="E1549" s="398" t="s">
        <v>7583</v>
      </c>
    </row>
    <row r="1550" spans="1:5" x14ac:dyDescent="0.25">
      <c r="A1550" s="398" t="s">
        <v>7580</v>
      </c>
      <c r="B1550" s="398" t="s">
        <v>7581</v>
      </c>
      <c r="C1550" s="398" t="s">
        <v>7582</v>
      </c>
      <c r="D1550" s="398" t="s">
        <v>13646</v>
      </c>
      <c r="E1550" s="398" t="s">
        <v>13651</v>
      </c>
    </row>
    <row r="1551" spans="1:5" x14ac:dyDescent="0.25">
      <c r="A1551" s="398" t="s">
        <v>13648</v>
      </c>
      <c r="B1551" s="398" t="s">
        <v>13649</v>
      </c>
      <c r="C1551" s="398" t="s">
        <v>13650</v>
      </c>
      <c r="D1551" s="398" t="s">
        <v>13646</v>
      </c>
      <c r="E1551" s="398" t="s">
        <v>13655</v>
      </c>
    </row>
    <row r="1552" spans="1:5" x14ac:dyDescent="0.25">
      <c r="A1552" s="398" t="s">
        <v>13652</v>
      </c>
      <c r="B1552" s="398" t="s">
        <v>13653</v>
      </c>
      <c r="C1552" s="398" t="s">
        <v>13654</v>
      </c>
      <c r="D1552" s="398" t="s">
        <v>13646</v>
      </c>
      <c r="E1552" s="398" t="s">
        <v>13659</v>
      </c>
    </row>
    <row r="1553" spans="1:5" x14ac:dyDescent="0.25">
      <c r="A1553" s="398" t="s">
        <v>13656</v>
      </c>
      <c r="B1553" s="398" t="s">
        <v>13657</v>
      </c>
      <c r="C1553" s="398" t="s">
        <v>13658</v>
      </c>
      <c r="D1553" s="398" t="s">
        <v>13646</v>
      </c>
      <c r="E1553" s="398" t="s">
        <v>13663</v>
      </c>
    </row>
    <row r="1554" spans="1:5" x14ac:dyDescent="0.25">
      <c r="A1554" s="398" t="s">
        <v>13660</v>
      </c>
      <c r="B1554" s="398" t="s">
        <v>13661</v>
      </c>
      <c r="C1554" s="398" t="s">
        <v>13662</v>
      </c>
      <c r="D1554" s="398" t="s">
        <v>13646</v>
      </c>
      <c r="E1554" s="398" t="s">
        <v>13667</v>
      </c>
    </row>
    <row r="1555" spans="1:5" x14ac:dyDescent="0.25">
      <c r="A1555" s="398" t="s">
        <v>13664</v>
      </c>
      <c r="B1555" s="398" t="s">
        <v>13665</v>
      </c>
      <c r="C1555" s="398" t="s">
        <v>13666</v>
      </c>
      <c r="D1555" s="398" t="s">
        <v>13646</v>
      </c>
      <c r="E1555" s="398" t="s">
        <v>13671</v>
      </c>
    </row>
    <row r="1556" spans="1:5" x14ac:dyDescent="0.25">
      <c r="A1556" s="398" t="s">
        <v>13668</v>
      </c>
      <c r="B1556" s="398" t="s">
        <v>13669</v>
      </c>
      <c r="C1556" s="398" t="s">
        <v>13670</v>
      </c>
      <c r="D1556" s="398" t="s">
        <v>13646</v>
      </c>
      <c r="E1556" s="398" t="s">
        <v>13675</v>
      </c>
    </row>
    <row r="1557" spans="1:5" x14ac:dyDescent="0.25">
      <c r="A1557" s="398" t="s">
        <v>13672</v>
      </c>
      <c r="B1557" s="398" t="s">
        <v>13673</v>
      </c>
      <c r="C1557" s="398" t="s">
        <v>13674</v>
      </c>
      <c r="D1557" s="398" t="s">
        <v>13646</v>
      </c>
      <c r="E1557" s="398" t="s">
        <v>13679</v>
      </c>
    </row>
    <row r="1558" spans="1:5" x14ac:dyDescent="0.25">
      <c r="A1558" s="398" t="s">
        <v>13676</v>
      </c>
      <c r="B1558" s="398" t="s">
        <v>13677</v>
      </c>
      <c r="C1558" s="398" t="s">
        <v>13678</v>
      </c>
      <c r="D1558" s="398" t="s">
        <v>13646</v>
      </c>
      <c r="E1558" s="398" t="s">
        <v>13683</v>
      </c>
    </row>
    <row r="1559" spans="1:5" x14ac:dyDescent="0.25">
      <c r="A1559" s="398" t="s">
        <v>13680</v>
      </c>
      <c r="B1559" s="398" t="s">
        <v>13681</v>
      </c>
      <c r="C1559" s="398" t="s">
        <v>13682</v>
      </c>
      <c r="D1559" s="398" t="s">
        <v>7562</v>
      </c>
      <c r="E1559" s="398" t="s">
        <v>7587</v>
      </c>
    </row>
    <row r="1560" spans="1:5" x14ac:dyDescent="0.25">
      <c r="A1560" s="398" t="s">
        <v>7584</v>
      </c>
      <c r="B1560" s="398" t="s">
        <v>7585</v>
      </c>
      <c r="C1560" s="398" t="s">
        <v>7586</v>
      </c>
      <c r="D1560" s="398" t="s">
        <v>13646</v>
      </c>
      <c r="E1560" s="398" t="s">
        <v>13687</v>
      </c>
    </row>
    <row r="1561" spans="1:5" x14ac:dyDescent="0.25">
      <c r="A1561" s="398" t="s">
        <v>13684</v>
      </c>
      <c r="B1561" s="398" t="s">
        <v>13685</v>
      </c>
      <c r="C1561" s="398" t="s">
        <v>13686</v>
      </c>
      <c r="D1561" s="398" t="s">
        <v>13646</v>
      </c>
      <c r="E1561" s="398" t="s">
        <v>13691</v>
      </c>
    </row>
    <row r="1562" spans="1:5" x14ac:dyDescent="0.25">
      <c r="A1562" s="398" t="s">
        <v>13688</v>
      </c>
      <c r="B1562" s="398" t="s">
        <v>13689</v>
      </c>
      <c r="C1562" s="398" t="s">
        <v>13690</v>
      </c>
      <c r="D1562" s="398" t="s">
        <v>13646</v>
      </c>
      <c r="E1562" s="398" t="s">
        <v>13695</v>
      </c>
    </row>
    <row r="1563" spans="1:5" x14ac:dyDescent="0.25">
      <c r="A1563" s="398" t="s">
        <v>13692</v>
      </c>
      <c r="B1563" s="398" t="s">
        <v>13693</v>
      </c>
      <c r="C1563" s="398" t="s">
        <v>13694</v>
      </c>
      <c r="D1563" s="398" t="s">
        <v>13646</v>
      </c>
      <c r="E1563" s="398" t="s">
        <v>13699</v>
      </c>
    </row>
    <row r="1564" spans="1:5" x14ac:dyDescent="0.25">
      <c r="A1564" s="398" t="s">
        <v>13696</v>
      </c>
      <c r="B1564" s="398" t="s">
        <v>13697</v>
      </c>
      <c r="C1564" s="398" t="s">
        <v>13698</v>
      </c>
      <c r="D1564" s="398" t="s">
        <v>7562</v>
      </c>
      <c r="E1564" s="398" t="s">
        <v>7591</v>
      </c>
    </row>
    <row r="1565" spans="1:5" x14ac:dyDescent="0.25">
      <c r="A1565" s="398" t="s">
        <v>7588</v>
      </c>
      <c r="B1565" s="398" t="s">
        <v>7589</v>
      </c>
      <c r="C1565" s="398" t="s">
        <v>7590</v>
      </c>
      <c r="D1565" s="398" t="s">
        <v>13646</v>
      </c>
      <c r="E1565" s="398" t="s">
        <v>13703</v>
      </c>
    </row>
    <row r="1566" spans="1:5" x14ac:dyDescent="0.25">
      <c r="A1566" s="398" t="s">
        <v>13700</v>
      </c>
      <c r="B1566" s="398" t="s">
        <v>13701</v>
      </c>
      <c r="C1566" s="398" t="s">
        <v>13702</v>
      </c>
      <c r="D1566" s="398" t="s">
        <v>13646</v>
      </c>
      <c r="E1566" s="398" t="s">
        <v>13707</v>
      </c>
    </row>
    <row r="1567" spans="1:5" x14ac:dyDescent="0.25">
      <c r="A1567" s="398" t="s">
        <v>13704</v>
      </c>
      <c r="B1567" s="398" t="s">
        <v>13705</v>
      </c>
      <c r="C1567" s="398" t="s">
        <v>13706</v>
      </c>
      <c r="D1567" s="398" t="s">
        <v>7562</v>
      </c>
      <c r="E1567" s="398" t="s">
        <v>7595</v>
      </c>
    </row>
    <row r="1568" spans="1:5" x14ac:dyDescent="0.25">
      <c r="A1568" s="398" t="s">
        <v>7592</v>
      </c>
      <c r="B1568" s="398" t="s">
        <v>7593</v>
      </c>
      <c r="C1568" s="398" t="s">
        <v>7594</v>
      </c>
      <c r="D1568" s="398" t="s">
        <v>7562</v>
      </c>
      <c r="E1568" s="398" t="s">
        <v>7599</v>
      </c>
    </row>
    <row r="1569" spans="1:5" x14ac:dyDescent="0.25">
      <c r="A1569" s="398" t="s">
        <v>7596</v>
      </c>
      <c r="B1569" s="398" t="s">
        <v>7597</v>
      </c>
      <c r="C1569" s="398" t="s">
        <v>7598</v>
      </c>
      <c r="D1569" s="398" t="s">
        <v>7562</v>
      </c>
      <c r="E1569" s="398" t="s">
        <v>7603</v>
      </c>
    </row>
    <row r="1570" spans="1:5" x14ac:dyDescent="0.25">
      <c r="A1570" s="398" t="s">
        <v>7600</v>
      </c>
      <c r="B1570" s="398" t="s">
        <v>7601</v>
      </c>
      <c r="C1570" s="398" t="s">
        <v>7602</v>
      </c>
      <c r="D1570" s="398" t="s">
        <v>13646</v>
      </c>
      <c r="E1570" s="398" t="s">
        <v>13711</v>
      </c>
    </row>
    <row r="1571" spans="1:5" x14ac:dyDescent="0.25">
      <c r="A1571" s="398" t="s">
        <v>13708</v>
      </c>
      <c r="B1571" s="398" t="s">
        <v>13709</v>
      </c>
      <c r="C1571" s="398" t="s">
        <v>13710</v>
      </c>
      <c r="D1571" s="398" t="s">
        <v>7562</v>
      </c>
      <c r="E1571" s="398" t="s">
        <v>7607</v>
      </c>
    </row>
    <row r="1572" spans="1:5" x14ac:dyDescent="0.25">
      <c r="A1572" s="398" t="s">
        <v>7604</v>
      </c>
      <c r="B1572" s="398" t="s">
        <v>7605</v>
      </c>
      <c r="C1572" s="398" t="s">
        <v>7606</v>
      </c>
      <c r="D1572" s="398" t="s">
        <v>7562</v>
      </c>
      <c r="E1572" s="398" t="s">
        <v>7611</v>
      </c>
    </row>
    <row r="1573" spans="1:5" x14ac:dyDescent="0.25">
      <c r="A1573" s="398" t="s">
        <v>7608</v>
      </c>
      <c r="B1573" s="398" t="s">
        <v>7609</v>
      </c>
      <c r="C1573" s="398" t="s">
        <v>7610</v>
      </c>
      <c r="D1573" s="398" t="s">
        <v>7562</v>
      </c>
      <c r="E1573" s="398" t="s">
        <v>7615</v>
      </c>
    </row>
    <row r="1574" spans="1:5" x14ac:dyDescent="0.25">
      <c r="A1574" s="398" t="s">
        <v>7612</v>
      </c>
      <c r="B1574" s="398" t="s">
        <v>7613</v>
      </c>
      <c r="C1574" s="398" t="s">
        <v>7614</v>
      </c>
      <c r="D1574" s="398" t="s">
        <v>13646</v>
      </c>
      <c r="E1574" s="398" t="s">
        <v>13715</v>
      </c>
    </row>
    <row r="1575" spans="1:5" x14ac:dyDescent="0.25">
      <c r="A1575" s="398" t="s">
        <v>13712</v>
      </c>
      <c r="B1575" s="398" t="s">
        <v>13713</v>
      </c>
      <c r="C1575" s="398" t="s">
        <v>13714</v>
      </c>
      <c r="D1575" s="398" t="s">
        <v>13646</v>
      </c>
      <c r="E1575" s="398" t="s">
        <v>13719</v>
      </c>
    </row>
    <row r="1576" spans="1:5" x14ac:dyDescent="0.25">
      <c r="A1576" s="398" t="s">
        <v>13716</v>
      </c>
      <c r="B1576" s="398" t="s">
        <v>13717</v>
      </c>
      <c r="C1576" s="398" t="s">
        <v>13718</v>
      </c>
      <c r="D1576" s="398" t="s">
        <v>13646</v>
      </c>
      <c r="E1576" s="398" t="s">
        <v>13723</v>
      </c>
    </row>
    <row r="1577" spans="1:5" x14ac:dyDescent="0.25">
      <c r="A1577" s="398" t="s">
        <v>13720</v>
      </c>
      <c r="B1577" s="398" t="s">
        <v>13721</v>
      </c>
      <c r="C1577" s="398" t="s">
        <v>13722</v>
      </c>
      <c r="D1577" s="398" t="s">
        <v>7562</v>
      </c>
      <c r="E1577" s="398" t="s">
        <v>7619</v>
      </c>
    </row>
    <row r="1578" spans="1:5" x14ac:dyDescent="0.25">
      <c r="A1578" s="398" t="s">
        <v>7616</v>
      </c>
      <c r="B1578" s="398" t="s">
        <v>7617</v>
      </c>
      <c r="C1578" s="398" t="s">
        <v>7618</v>
      </c>
      <c r="D1578" s="398" t="s">
        <v>7562</v>
      </c>
      <c r="E1578" s="398" t="s">
        <v>7623</v>
      </c>
    </row>
    <row r="1579" spans="1:5" x14ac:dyDescent="0.25">
      <c r="A1579" s="398" t="s">
        <v>7620</v>
      </c>
      <c r="B1579" s="398" t="s">
        <v>7621</v>
      </c>
      <c r="C1579" s="398" t="s">
        <v>7622</v>
      </c>
      <c r="D1579" s="398" t="s">
        <v>13646</v>
      </c>
      <c r="E1579" s="398" t="s">
        <v>13727</v>
      </c>
    </row>
    <row r="1580" spans="1:5" x14ac:dyDescent="0.25">
      <c r="A1580" s="398" t="s">
        <v>13724</v>
      </c>
      <c r="B1580" s="398" t="s">
        <v>13725</v>
      </c>
      <c r="C1580" s="398" t="s">
        <v>13726</v>
      </c>
      <c r="D1580" s="398" t="s">
        <v>13646</v>
      </c>
      <c r="E1580" s="398" t="s">
        <v>13731</v>
      </c>
    </row>
    <row r="1581" spans="1:5" x14ac:dyDescent="0.25">
      <c r="A1581" s="398" t="s">
        <v>13728</v>
      </c>
      <c r="B1581" s="398" t="s">
        <v>13729</v>
      </c>
      <c r="C1581" s="398" t="s">
        <v>13730</v>
      </c>
      <c r="D1581" s="398" t="s">
        <v>13646</v>
      </c>
      <c r="E1581" s="398" t="s">
        <v>13735</v>
      </c>
    </row>
    <row r="1582" spans="1:5" x14ac:dyDescent="0.25">
      <c r="A1582" s="398" t="s">
        <v>13732</v>
      </c>
      <c r="B1582" s="398" t="s">
        <v>13733</v>
      </c>
      <c r="C1582" s="398" t="s">
        <v>13734</v>
      </c>
      <c r="D1582" s="398" t="s">
        <v>7562</v>
      </c>
      <c r="E1582" s="398" t="s">
        <v>7627</v>
      </c>
    </row>
    <row r="1583" spans="1:5" x14ac:dyDescent="0.25">
      <c r="A1583" s="398" t="s">
        <v>7624</v>
      </c>
      <c r="B1583" s="398" t="s">
        <v>7625</v>
      </c>
      <c r="C1583" s="398" t="s">
        <v>7626</v>
      </c>
      <c r="D1583" s="398" t="s">
        <v>7562</v>
      </c>
      <c r="E1583" s="398" t="s">
        <v>7631</v>
      </c>
    </row>
    <row r="1584" spans="1:5" x14ac:dyDescent="0.25">
      <c r="A1584" s="398" t="s">
        <v>7628</v>
      </c>
      <c r="B1584" s="398" t="s">
        <v>7629</v>
      </c>
      <c r="C1584" s="398" t="s">
        <v>7630</v>
      </c>
      <c r="D1584" s="398" t="s">
        <v>13646</v>
      </c>
      <c r="E1584" s="398" t="s">
        <v>13739</v>
      </c>
    </row>
    <row r="1585" spans="1:5" x14ac:dyDescent="0.25">
      <c r="A1585" s="398" t="s">
        <v>13736</v>
      </c>
      <c r="B1585" s="398" t="s">
        <v>13737</v>
      </c>
      <c r="C1585" s="398" t="s">
        <v>13738</v>
      </c>
      <c r="D1585" s="398" t="s">
        <v>7562</v>
      </c>
      <c r="E1585" s="398" t="s">
        <v>7635</v>
      </c>
    </row>
    <row r="1586" spans="1:5" x14ac:dyDescent="0.25">
      <c r="A1586" s="398" t="s">
        <v>7632</v>
      </c>
      <c r="B1586" s="398" t="s">
        <v>7633</v>
      </c>
      <c r="C1586" s="398" t="s">
        <v>7634</v>
      </c>
      <c r="D1586" s="398" t="s">
        <v>13646</v>
      </c>
      <c r="E1586" s="398" t="s">
        <v>13743</v>
      </c>
    </row>
    <row r="1587" spans="1:5" x14ac:dyDescent="0.25">
      <c r="A1587" s="398" t="s">
        <v>13740</v>
      </c>
      <c r="B1587" s="398" t="s">
        <v>13741</v>
      </c>
      <c r="C1587" s="398" t="s">
        <v>13742</v>
      </c>
      <c r="D1587" s="398" t="s">
        <v>7562</v>
      </c>
      <c r="E1587" s="398" t="s">
        <v>7639</v>
      </c>
    </row>
    <row r="1588" spans="1:5" x14ac:dyDescent="0.25">
      <c r="A1588" s="398" t="s">
        <v>7636</v>
      </c>
      <c r="B1588" s="398" t="s">
        <v>7637</v>
      </c>
      <c r="C1588" s="398" t="s">
        <v>7638</v>
      </c>
      <c r="D1588" s="398" t="s">
        <v>7562</v>
      </c>
      <c r="E1588" s="398" t="s">
        <v>7643</v>
      </c>
    </row>
    <row r="1589" spans="1:5" x14ac:dyDescent="0.25">
      <c r="A1589" s="398" t="s">
        <v>7640</v>
      </c>
      <c r="B1589" s="398" t="s">
        <v>7641</v>
      </c>
      <c r="C1589" s="398" t="s">
        <v>7642</v>
      </c>
      <c r="D1589" s="398" t="s">
        <v>13646</v>
      </c>
      <c r="E1589" s="398" t="s">
        <v>13747</v>
      </c>
    </row>
    <row r="1590" spans="1:5" x14ac:dyDescent="0.25">
      <c r="A1590" s="398" t="s">
        <v>13744</v>
      </c>
      <c r="B1590" s="398" t="s">
        <v>13745</v>
      </c>
      <c r="C1590" s="398" t="s">
        <v>13746</v>
      </c>
      <c r="D1590" s="398" t="s">
        <v>13646</v>
      </c>
      <c r="E1590" s="398" t="s">
        <v>13751</v>
      </c>
    </row>
    <row r="1591" spans="1:5" x14ac:dyDescent="0.25">
      <c r="A1591" s="398" t="s">
        <v>13748</v>
      </c>
      <c r="B1591" s="398" t="s">
        <v>13749</v>
      </c>
      <c r="C1591" s="398" t="s">
        <v>13750</v>
      </c>
      <c r="D1591" s="398" t="s">
        <v>13646</v>
      </c>
      <c r="E1591" s="398" t="s">
        <v>13755</v>
      </c>
    </row>
    <row r="1592" spans="1:5" x14ac:dyDescent="0.25">
      <c r="A1592" s="398" t="s">
        <v>13752</v>
      </c>
      <c r="B1592" s="398" t="s">
        <v>13753</v>
      </c>
      <c r="C1592" s="398" t="s">
        <v>13754</v>
      </c>
      <c r="D1592" s="398" t="s">
        <v>13646</v>
      </c>
      <c r="E1592" s="398" t="s">
        <v>13759</v>
      </c>
    </row>
    <row r="1593" spans="1:5" x14ac:dyDescent="0.25">
      <c r="A1593" s="398" t="s">
        <v>13756</v>
      </c>
      <c r="B1593" s="398" t="s">
        <v>13757</v>
      </c>
      <c r="C1593" s="398" t="s">
        <v>13758</v>
      </c>
      <c r="D1593" s="398" t="s">
        <v>7562</v>
      </c>
      <c r="E1593" s="398" t="s">
        <v>7646</v>
      </c>
    </row>
    <row r="1594" spans="1:5" x14ac:dyDescent="0.25">
      <c r="A1594" s="398" t="s">
        <v>15027</v>
      </c>
      <c r="B1594" s="398" t="s">
        <v>7644</v>
      </c>
      <c r="C1594" s="398" t="s">
        <v>7645</v>
      </c>
      <c r="D1594" s="398" t="s">
        <v>7562</v>
      </c>
      <c r="E1594" s="398" t="s">
        <v>7650</v>
      </c>
    </row>
    <row r="1595" spans="1:5" x14ac:dyDescent="0.25">
      <c r="A1595" s="398" t="s">
        <v>7647</v>
      </c>
      <c r="B1595" s="398" t="s">
        <v>7648</v>
      </c>
      <c r="C1595" s="398" t="s">
        <v>7649</v>
      </c>
      <c r="D1595" s="398" t="s">
        <v>13646</v>
      </c>
      <c r="E1595" s="398" t="s">
        <v>13763</v>
      </c>
    </row>
    <row r="1596" spans="1:5" x14ac:dyDescent="0.25">
      <c r="A1596" s="398" t="s">
        <v>13760</v>
      </c>
      <c r="B1596" s="398" t="s">
        <v>13761</v>
      </c>
      <c r="C1596" s="398" t="s">
        <v>13762</v>
      </c>
      <c r="D1596" s="398" t="s">
        <v>13646</v>
      </c>
      <c r="E1596" s="398" t="s">
        <v>13767</v>
      </c>
    </row>
    <row r="1597" spans="1:5" x14ac:dyDescent="0.25">
      <c r="A1597" s="398" t="s">
        <v>13764</v>
      </c>
      <c r="B1597" s="398" t="s">
        <v>13765</v>
      </c>
      <c r="C1597" s="398" t="s">
        <v>13766</v>
      </c>
      <c r="D1597" s="398" t="s">
        <v>13646</v>
      </c>
      <c r="E1597" s="398" t="s">
        <v>13771</v>
      </c>
    </row>
    <row r="1598" spans="1:5" x14ac:dyDescent="0.25">
      <c r="A1598" s="398" t="s">
        <v>13768</v>
      </c>
      <c r="B1598" s="398" t="s">
        <v>13769</v>
      </c>
      <c r="C1598" s="398" t="s">
        <v>13770</v>
      </c>
      <c r="D1598" s="398" t="s">
        <v>13646</v>
      </c>
      <c r="E1598" s="398" t="s">
        <v>13775</v>
      </c>
    </row>
    <row r="1599" spans="1:5" x14ac:dyDescent="0.25">
      <c r="A1599" s="398" t="s">
        <v>13772</v>
      </c>
      <c r="B1599" s="398" t="s">
        <v>13773</v>
      </c>
      <c r="C1599" s="398" t="s">
        <v>13774</v>
      </c>
      <c r="D1599" s="398" t="s">
        <v>7562</v>
      </c>
      <c r="E1599" s="398" t="s">
        <v>7653</v>
      </c>
    </row>
    <row r="1600" spans="1:5" x14ac:dyDescent="0.25">
      <c r="A1600" s="398" t="s">
        <v>15028</v>
      </c>
      <c r="B1600" s="398" t="s">
        <v>7651</v>
      </c>
      <c r="C1600" s="398" t="s">
        <v>7652</v>
      </c>
      <c r="D1600" s="398" t="s">
        <v>7562</v>
      </c>
      <c r="E1600" s="398" t="s">
        <v>7657</v>
      </c>
    </row>
    <row r="1601" spans="1:5" x14ac:dyDescent="0.25">
      <c r="A1601" s="398" t="s">
        <v>7654</v>
      </c>
      <c r="B1601" s="398" t="s">
        <v>7655</v>
      </c>
      <c r="C1601" s="398" t="s">
        <v>7656</v>
      </c>
      <c r="D1601" s="398" t="s">
        <v>13646</v>
      </c>
      <c r="E1601" s="398" t="s">
        <v>13779</v>
      </c>
    </row>
    <row r="1602" spans="1:5" x14ac:dyDescent="0.25">
      <c r="A1602" s="398" t="s">
        <v>13776</v>
      </c>
      <c r="B1602" s="398" t="s">
        <v>13777</v>
      </c>
      <c r="C1602" s="398" t="s">
        <v>13778</v>
      </c>
      <c r="D1602" s="398" t="s">
        <v>7562</v>
      </c>
      <c r="E1602" s="398" t="s">
        <v>7661</v>
      </c>
    </row>
    <row r="1603" spans="1:5" x14ac:dyDescent="0.25">
      <c r="A1603" s="398" t="s">
        <v>7658</v>
      </c>
      <c r="B1603" s="398" t="s">
        <v>7659</v>
      </c>
      <c r="C1603" s="398" t="s">
        <v>7660</v>
      </c>
      <c r="D1603" s="398" t="s">
        <v>7562</v>
      </c>
      <c r="E1603" s="398" t="s">
        <v>7665</v>
      </c>
    </row>
    <row r="1604" spans="1:5" x14ac:dyDescent="0.25">
      <c r="A1604" s="398" t="s">
        <v>7662</v>
      </c>
      <c r="B1604" s="398" t="s">
        <v>7663</v>
      </c>
      <c r="C1604" s="398" t="s">
        <v>7664</v>
      </c>
      <c r="D1604" s="398" t="s">
        <v>7562</v>
      </c>
      <c r="E1604" s="398" t="s">
        <v>7669</v>
      </c>
    </row>
    <row r="1605" spans="1:5" x14ac:dyDescent="0.25">
      <c r="A1605" s="398" t="s">
        <v>7666</v>
      </c>
      <c r="B1605" s="398" t="s">
        <v>7667</v>
      </c>
      <c r="C1605" s="398" t="s">
        <v>7668</v>
      </c>
      <c r="D1605" s="398" t="s">
        <v>7562</v>
      </c>
      <c r="E1605" s="398" t="s">
        <v>7673</v>
      </c>
    </row>
    <row r="1606" spans="1:5" x14ac:dyDescent="0.25">
      <c r="A1606" s="398" t="s">
        <v>7670</v>
      </c>
      <c r="B1606" s="398" t="s">
        <v>7671</v>
      </c>
      <c r="C1606" s="398" t="s">
        <v>7672</v>
      </c>
      <c r="D1606" s="398" t="s">
        <v>13646</v>
      </c>
      <c r="E1606" s="398" t="s">
        <v>6489</v>
      </c>
    </row>
    <row r="1607" spans="1:5" x14ac:dyDescent="0.25">
      <c r="A1607" s="398" t="s">
        <v>13780</v>
      </c>
      <c r="B1607" s="398" t="s">
        <v>13781</v>
      </c>
      <c r="C1607" s="398" t="s">
        <v>13782</v>
      </c>
      <c r="D1607" s="398" t="s">
        <v>13646</v>
      </c>
      <c r="E1607" s="398" t="s">
        <v>6489</v>
      </c>
    </row>
    <row r="1608" spans="1:5" x14ac:dyDescent="0.25">
      <c r="A1608" s="398" t="s">
        <v>13783</v>
      </c>
      <c r="B1608" s="398" t="s">
        <v>13784</v>
      </c>
      <c r="C1608" s="398" t="s">
        <v>13782</v>
      </c>
      <c r="D1608" s="398" t="s">
        <v>13646</v>
      </c>
      <c r="E1608" s="398" t="s">
        <v>6489</v>
      </c>
    </row>
    <row r="1609" spans="1:5" x14ac:dyDescent="0.25">
      <c r="A1609" s="398" t="s">
        <v>13785</v>
      </c>
      <c r="B1609" s="398" t="s">
        <v>13781</v>
      </c>
      <c r="C1609" s="398" t="s">
        <v>13786</v>
      </c>
      <c r="D1609" s="398" t="s">
        <v>13646</v>
      </c>
      <c r="E1609" s="398" t="s">
        <v>6489</v>
      </c>
    </row>
    <row r="1610" spans="1:5" x14ac:dyDescent="0.25">
      <c r="A1610" s="398" t="s">
        <v>13787</v>
      </c>
      <c r="B1610" s="398" t="s">
        <v>13781</v>
      </c>
      <c r="C1610" s="398" t="s">
        <v>13788</v>
      </c>
      <c r="D1610" s="398" t="s">
        <v>13646</v>
      </c>
      <c r="E1610" s="398" t="s">
        <v>6489</v>
      </c>
    </row>
    <row r="1611" spans="1:5" x14ac:dyDescent="0.25">
      <c r="A1611" s="398" t="s">
        <v>13789</v>
      </c>
      <c r="B1611" s="398" t="s">
        <v>13790</v>
      </c>
      <c r="C1611" s="398" t="s">
        <v>13791</v>
      </c>
      <c r="D1611" s="398" t="s">
        <v>7562</v>
      </c>
      <c r="E1611" s="398"/>
    </row>
    <row r="1612" spans="1:5" x14ac:dyDescent="0.25">
      <c r="A1612" s="398" t="s">
        <v>7674</v>
      </c>
      <c r="B1612" s="398" t="s">
        <v>7675</v>
      </c>
      <c r="C1612" s="398" t="s">
        <v>7676</v>
      </c>
      <c r="D1612" s="398" t="s">
        <v>7562</v>
      </c>
      <c r="E1612" s="398"/>
    </row>
    <row r="1613" spans="1:5" x14ac:dyDescent="0.25">
      <c r="A1613" s="398" t="s">
        <v>7677</v>
      </c>
      <c r="B1613" s="398" t="s">
        <v>7678</v>
      </c>
      <c r="C1613" s="398" t="s">
        <v>7679</v>
      </c>
      <c r="D1613" s="398" t="s">
        <v>7562</v>
      </c>
      <c r="E1613" s="398"/>
    </row>
    <row r="1614" spans="1:5" x14ac:dyDescent="0.25">
      <c r="A1614" s="398" t="s">
        <v>7680</v>
      </c>
      <c r="B1614" s="398" t="s">
        <v>7675</v>
      </c>
      <c r="C1614" s="398" t="s">
        <v>7681</v>
      </c>
      <c r="D1614" s="398" t="s">
        <v>7562</v>
      </c>
      <c r="E1614" s="398"/>
    </row>
    <row r="1615" spans="1:5" x14ac:dyDescent="0.25">
      <c r="A1615" s="398" t="s">
        <v>7682</v>
      </c>
      <c r="B1615" s="398" t="s">
        <v>7678</v>
      </c>
      <c r="C1615" s="398" t="s">
        <v>7683</v>
      </c>
      <c r="D1615" s="398" t="s">
        <v>7562</v>
      </c>
      <c r="E1615" s="398"/>
    </row>
    <row r="1616" spans="1:5" x14ac:dyDescent="0.25">
      <c r="A1616" s="398" t="s">
        <v>7684</v>
      </c>
      <c r="B1616" s="398" t="s">
        <v>7678</v>
      </c>
      <c r="C1616" s="398" t="s">
        <v>7685</v>
      </c>
      <c r="D1616" s="398" t="s">
        <v>7562</v>
      </c>
      <c r="E1616" s="398"/>
    </row>
    <row r="1617" spans="1:5" x14ac:dyDescent="0.25">
      <c r="A1617" s="398" t="s">
        <v>7686</v>
      </c>
      <c r="B1617" s="398" t="s">
        <v>7678</v>
      </c>
      <c r="C1617" s="398" t="s">
        <v>7687</v>
      </c>
      <c r="D1617" s="398" t="s">
        <v>7562</v>
      </c>
      <c r="E1617" s="398"/>
    </row>
    <row r="1618" spans="1:5" x14ac:dyDescent="0.25">
      <c r="A1618" s="398" t="s">
        <v>7688</v>
      </c>
      <c r="B1618" s="398" t="s">
        <v>7689</v>
      </c>
      <c r="C1618" s="398" t="s">
        <v>7690</v>
      </c>
      <c r="D1618" s="398" t="s">
        <v>7562</v>
      </c>
      <c r="E1618" s="398"/>
    </row>
    <row r="1619" spans="1:5" x14ac:dyDescent="0.25">
      <c r="A1619" s="398" t="s">
        <v>7691</v>
      </c>
      <c r="B1619" s="398" t="s">
        <v>7675</v>
      </c>
      <c r="C1619" s="398" t="s">
        <v>7692</v>
      </c>
      <c r="D1619" s="398" t="s">
        <v>13646</v>
      </c>
      <c r="E1619" s="398" t="s">
        <v>6489</v>
      </c>
    </row>
    <row r="1620" spans="1:5" x14ac:dyDescent="0.25">
      <c r="A1620" s="398" t="s">
        <v>13792</v>
      </c>
      <c r="B1620" s="398" t="s">
        <v>13790</v>
      </c>
      <c r="C1620" s="398" t="s">
        <v>13793</v>
      </c>
      <c r="D1620" s="398" t="s">
        <v>13646</v>
      </c>
      <c r="E1620" s="398" t="s">
        <v>6489</v>
      </c>
    </row>
    <row r="1621" spans="1:5" x14ac:dyDescent="0.25">
      <c r="A1621" s="398" t="s">
        <v>13794</v>
      </c>
      <c r="B1621" s="398" t="s">
        <v>13790</v>
      </c>
      <c r="C1621" s="398" t="s">
        <v>13795</v>
      </c>
      <c r="D1621" s="398" t="s">
        <v>13646</v>
      </c>
      <c r="E1621" s="398" t="s">
        <v>6489</v>
      </c>
    </row>
    <row r="1622" spans="1:5" x14ac:dyDescent="0.25">
      <c r="A1622" s="398" t="s">
        <v>13796</v>
      </c>
      <c r="B1622" s="398" t="s">
        <v>13797</v>
      </c>
      <c r="C1622" s="398" t="s">
        <v>13798</v>
      </c>
      <c r="D1622" s="398" t="s">
        <v>13646</v>
      </c>
      <c r="E1622" s="398" t="s">
        <v>6489</v>
      </c>
    </row>
    <row r="1623" spans="1:5" x14ac:dyDescent="0.25">
      <c r="A1623" s="398" t="s">
        <v>13799</v>
      </c>
      <c r="B1623" s="398" t="s">
        <v>13797</v>
      </c>
      <c r="C1623" s="398" t="s">
        <v>13800</v>
      </c>
      <c r="D1623" s="398" t="s">
        <v>7562</v>
      </c>
      <c r="E1623" s="398"/>
    </row>
    <row r="1624" spans="1:5" x14ac:dyDescent="0.25">
      <c r="A1624" s="398" t="s">
        <v>7693</v>
      </c>
      <c r="B1624" s="398" t="s">
        <v>7678</v>
      </c>
      <c r="C1624" s="398" t="s">
        <v>7694</v>
      </c>
      <c r="D1624" s="398" t="s">
        <v>13646</v>
      </c>
      <c r="E1624" s="398" t="s">
        <v>6489</v>
      </c>
    </row>
    <row r="1625" spans="1:5" x14ac:dyDescent="0.25">
      <c r="A1625" s="398" t="s">
        <v>13801</v>
      </c>
      <c r="B1625" s="398" t="s">
        <v>13790</v>
      </c>
      <c r="C1625" s="398" t="s">
        <v>13802</v>
      </c>
      <c r="D1625" s="398" t="s">
        <v>13646</v>
      </c>
      <c r="E1625" s="398" t="s">
        <v>6489</v>
      </c>
    </row>
    <row r="1626" spans="1:5" x14ac:dyDescent="0.25">
      <c r="A1626" s="398" t="s">
        <v>13803</v>
      </c>
      <c r="B1626" s="398" t="s">
        <v>13790</v>
      </c>
      <c r="C1626" s="398" t="s">
        <v>13804</v>
      </c>
      <c r="D1626" s="398" t="s">
        <v>13646</v>
      </c>
      <c r="E1626" s="398" t="s">
        <v>6489</v>
      </c>
    </row>
    <row r="1627" spans="1:5" x14ac:dyDescent="0.25">
      <c r="A1627" s="398" t="s">
        <v>13805</v>
      </c>
      <c r="B1627" s="398" t="s">
        <v>13790</v>
      </c>
      <c r="C1627" s="398" t="s">
        <v>13806</v>
      </c>
      <c r="D1627" s="398" t="s">
        <v>7562</v>
      </c>
      <c r="E1627" s="398"/>
    </row>
    <row r="1628" spans="1:5" x14ac:dyDescent="0.25">
      <c r="A1628" s="398" t="s">
        <v>7695</v>
      </c>
      <c r="B1628" s="398" t="s">
        <v>7675</v>
      </c>
      <c r="C1628" s="398" t="s">
        <v>7696</v>
      </c>
      <c r="D1628" s="398" t="s">
        <v>7562</v>
      </c>
      <c r="E1628" s="398"/>
    </row>
    <row r="1629" spans="1:5" x14ac:dyDescent="0.25">
      <c r="A1629" s="398" t="s">
        <v>7697</v>
      </c>
      <c r="B1629" s="398" t="s">
        <v>7678</v>
      </c>
      <c r="C1629" s="398" t="s">
        <v>7698</v>
      </c>
      <c r="D1629" s="398" t="s">
        <v>7562</v>
      </c>
      <c r="E1629" s="398"/>
    </row>
    <row r="1630" spans="1:5" x14ac:dyDescent="0.25">
      <c r="A1630" s="398" t="s">
        <v>7699</v>
      </c>
      <c r="B1630" s="398" t="s">
        <v>7675</v>
      </c>
      <c r="C1630" s="398" t="s">
        <v>7700</v>
      </c>
      <c r="D1630" s="398" t="s">
        <v>7562</v>
      </c>
      <c r="E1630" s="398"/>
    </row>
    <row r="1631" spans="1:5" x14ac:dyDescent="0.25">
      <c r="A1631" s="398" t="s">
        <v>7701</v>
      </c>
      <c r="B1631" s="398" t="s">
        <v>7678</v>
      </c>
      <c r="C1631" s="398" t="s">
        <v>7702</v>
      </c>
      <c r="D1631" s="398" t="s">
        <v>7562</v>
      </c>
      <c r="E1631" s="398"/>
    </row>
    <row r="1632" spans="1:5" x14ac:dyDescent="0.25">
      <c r="A1632" s="398" t="s">
        <v>7703</v>
      </c>
      <c r="B1632" s="398" t="s">
        <v>7675</v>
      </c>
      <c r="C1632" s="398" t="s">
        <v>7704</v>
      </c>
      <c r="D1632" s="398" t="s">
        <v>13646</v>
      </c>
      <c r="E1632" s="398" t="s">
        <v>6489</v>
      </c>
    </row>
    <row r="1633" spans="1:5" x14ac:dyDescent="0.25">
      <c r="A1633" s="398" t="s">
        <v>13807</v>
      </c>
      <c r="B1633" s="398" t="s">
        <v>13790</v>
      </c>
      <c r="C1633" s="398" t="s">
        <v>13808</v>
      </c>
      <c r="D1633" s="398" t="s">
        <v>13646</v>
      </c>
      <c r="E1633" s="398" t="s">
        <v>6489</v>
      </c>
    </row>
    <row r="1634" spans="1:5" x14ac:dyDescent="0.25">
      <c r="A1634" s="398" t="s">
        <v>13809</v>
      </c>
      <c r="B1634" s="398" t="s">
        <v>13790</v>
      </c>
      <c r="C1634" s="398" t="s">
        <v>13810</v>
      </c>
      <c r="D1634" s="398" t="s">
        <v>7562</v>
      </c>
      <c r="E1634" s="398"/>
    </row>
    <row r="1635" spans="1:5" x14ac:dyDescent="0.25">
      <c r="A1635" s="398" t="s">
        <v>7705</v>
      </c>
      <c r="B1635" s="398" t="s">
        <v>7689</v>
      </c>
      <c r="C1635" s="398" t="s">
        <v>7706</v>
      </c>
      <c r="D1635" s="398" t="s">
        <v>7562</v>
      </c>
      <c r="E1635" s="398"/>
    </row>
    <row r="1636" spans="1:5" x14ac:dyDescent="0.25">
      <c r="A1636" s="398" t="s">
        <v>7707</v>
      </c>
      <c r="B1636" s="398" t="s">
        <v>7675</v>
      </c>
      <c r="C1636" s="398" t="s">
        <v>7708</v>
      </c>
      <c r="D1636" s="398" t="s">
        <v>7562</v>
      </c>
      <c r="E1636" s="398"/>
    </row>
    <row r="1637" spans="1:5" x14ac:dyDescent="0.25">
      <c r="A1637" s="398" t="s">
        <v>7709</v>
      </c>
      <c r="B1637" s="398" t="s">
        <v>7675</v>
      </c>
      <c r="C1637" s="398" t="s">
        <v>7710</v>
      </c>
      <c r="D1637" s="398" t="s">
        <v>13646</v>
      </c>
      <c r="E1637" s="398" t="s">
        <v>6489</v>
      </c>
    </row>
    <row r="1638" spans="1:5" x14ac:dyDescent="0.25">
      <c r="A1638" s="398" t="s">
        <v>13811</v>
      </c>
      <c r="B1638" s="398" t="s">
        <v>13790</v>
      </c>
      <c r="C1638" s="398" t="s">
        <v>13812</v>
      </c>
      <c r="D1638" s="398" t="s">
        <v>13646</v>
      </c>
      <c r="E1638" s="398" t="s">
        <v>6489</v>
      </c>
    </row>
    <row r="1639" spans="1:5" x14ac:dyDescent="0.25">
      <c r="A1639" s="398" t="s">
        <v>13813</v>
      </c>
      <c r="B1639" s="398" t="s">
        <v>13781</v>
      </c>
      <c r="C1639" s="398" t="s">
        <v>13814</v>
      </c>
      <c r="D1639" s="398" t="s">
        <v>7562</v>
      </c>
      <c r="E1639" s="398"/>
    </row>
    <row r="1640" spans="1:5" x14ac:dyDescent="0.25">
      <c r="A1640" s="398" t="s">
        <v>7711</v>
      </c>
      <c r="B1640" s="398" t="s">
        <v>7678</v>
      </c>
      <c r="C1640" s="398" t="s">
        <v>7712</v>
      </c>
      <c r="D1640" s="398" t="s">
        <v>7562</v>
      </c>
      <c r="E1640" s="398"/>
    </row>
    <row r="1641" spans="1:5" x14ac:dyDescent="0.25">
      <c r="A1641" s="398" t="s">
        <v>7713</v>
      </c>
      <c r="B1641" s="398" t="s">
        <v>7675</v>
      </c>
      <c r="C1641" s="398" t="s">
        <v>7714</v>
      </c>
      <c r="D1641" s="398" t="s">
        <v>7562</v>
      </c>
      <c r="E1641" s="398"/>
    </row>
    <row r="1642" spans="1:5" x14ac:dyDescent="0.25">
      <c r="A1642" s="398" t="s">
        <v>7715</v>
      </c>
      <c r="B1642" s="398" t="s">
        <v>7678</v>
      </c>
      <c r="C1642" s="398" t="s">
        <v>7716</v>
      </c>
      <c r="D1642" s="398" t="s">
        <v>7562</v>
      </c>
      <c r="E1642" s="398"/>
    </row>
    <row r="1643" spans="1:5" x14ac:dyDescent="0.25">
      <c r="A1643" s="398" t="s">
        <v>7717</v>
      </c>
      <c r="B1643" s="398" t="s">
        <v>7678</v>
      </c>
      <c r="C1643" s="398" t="s">
        <v>7718</v>
      </c>
      <c r="D1643" s="398" t="s">
        <v>7562</v>
      </c>
      <c r="E1643" s="398"/>
    </row>
    <row r="1644" spans="1:5" x14ac:dyDescent="0.25">
      <c r="A1644" s="398" t="s">
        <v>7719</v>
      </c>
      <c r="B1644" s="398" t="s">
        <v>7678</v>
      </c>
      <c r="C1644" s="398" t="s">
        <v>7720</v>
      </c>
      <c r="D1644" s="398" t="s">
        <v>7562</v>
      </c>
      <c r="E1644" s="398"/>
    </row>
    <row r="1645" spans="1:5" x14ac:dyDescent="0.25">
      <c r="A1645" s="398" t="s">
        <v>7721</v>
      </c>
      <c r="B1645" s="398" t="s">
        <v>7675</v>
      </c>
      <c r="C1645" s="398" t="s">
        <v>7722</v>
      </c>
      <c r="D1645" s="398" t="s">
        <v>7562</v>
      </c>
      <c r="E1645" s="398"/>
    </row>
    <row r="1646" spans="1:5" x14ac:dyDescent="0.25">
      <c r="A1646" s="398" t="s">
        <v>7723</v>
      </c>
      <c r="B1646" s="398" t="s">
        <v>7675</v>
      </c>
      <c r="C1646" s="398" t="s">
        <v>7724</v>
      </c>
      <c r="D1646" s="398" t="s">
        <v>7562</v>
      </c>
      <c r="E1646" s="398"/>
    </row>
    <row r="1647" spans="1:5" x14ac:dyDescent="0.25">
      <c r="A1647" s="398" t="s">
        <v>7725</v>
      </c>
      <c r="B1647" s="398" t="s">
        <v>7678</v>
      </c>
      <c r="C1647" s="398" t="s">
        <v>7726</v>
      </c>
      <c r="D1647" s="398" t="s">
        <v>7562</v>
      </c>
      <c r="E1647" s="398"/>
    </row>
    <row r="1648" spans="1:5" x14ac:dyDescent="0.25">
      <c r="A1648" s="398" t="s">
        <v>7727</v>
      </c>
      <c r="B1648" s="398" t="s">
        <v>7678</v>
      </c>
      <c r="C1648" s="398" t="s">
        <v>7728</v>
      </c>
      <c r="D1648" s="398" t="s">
        <v>7562</v>
      </c>
      <c r="E1648" s="398"/>
    </row>
    <row r="1649" spans="1:5" x14ac:dyDescent="0.25">
      <c r="A1649" s="398" t="s">
        <v>7729</v>
      </c>
      <c r="B1649" s="398" t="s">
        <v>7675</v>
      </c>
      <c r="C1649" s="398" t="s">
        <v>7730</v>
      </c>
      <c r="D1649" s="398" t="s">
        <v>7562</v>
      </c>
      <c r="E1649" s="398"/>
    </row>
    <row r="1650" spans="1:5" x14ac:dyDescent="0.25">
      <c r="A1650" s="398" t="s">
        <v>7731</v>
      </c>
      <c r="B1650" s="398" t="s">
        <v>7678</v>
      </c>
      <c r="C1650" s="398" t="s">
        <v>7732</v>
      </c>
      <c r="D1650" s="398" t="s">
        <v>7562</v>
      </c>
      <c r="E1650" s="398"/>
    </row>
    <row r="1651" spans="1:5" x14ac:dyDescent="0.25">
      <c r="A1651" s="398" t="s">
        <v>7733</v>
      </c>
      <c r="B1651" s="398" t="s">
        <v>7689</v>
      </c>
      <c r="C1651" s="398" t="s">
        <v>7734</v>
      </c>
      <c r="D1651" s="398" t="s">
        <v>7562</v>
      </c>
      <c r="E1651" s="398"/>
    </row>
    <row r="1652" spans="1:5" x14ac:dyDescent="0.25">
      <c r="A1652" s="398" t="s">
        <v>7735</v>
      </c>
      <c r="B1652" s="398" t="s">
        <v>7678</v>
      </c>
      <c r="C1652" s="398" t="s">
        <v>7736</v>
      </c>
      <c r="D1652" s="398" t="s">
        <v>7562</v>
      </c>
      <c r="E1652" s="398"/>
    </row>
    <row r="1653" spans="1:5" x14ac:dyDescent="0.25">
      <c r="A1653" s="398" t="s">
        <v>7737</v>
      </c>
      <c r="B1653" s="398" t="s">
        <v>7678</v>
      </c>
      <c r="C1653" s="398" t="s">
        <v>7738</v>
      </c>
      <c r="D1653" s="398" t="s">
        <v>7562</v>
      </c>
      <c r="E1653" s="398"/>
    </row>
    <row r="1654" spans="1:5" x14ac:dyDescent="0.25">
      <c r="A1654" s="398" t="s">
        <v>7739</v>
      </c>
      <c r="B1654" s="398" t="s">
        <v>7678</v>
      </c>
      <c r="C1654" s="398" t="s">
        <v>7740</v>
      </c>
      <c r="D1654" s="398" t="s">
        <v>7562</v>
      </c>
      <c r="E1654" s="398"/>
    </row>
    <row r="1655" spans="1:5" x14ac:dyDescent="0.25">
      <c r="A1655" s="398" t="s">
        <v>7741</v>
      </c>
      <c r="B1655" s="398" t="s">
        <v>7678</v>
      </c>
      <c r="C1655" s="398" t="s">
        <v>7742</v>
      </c>
      <c r="D1655" s="398" t="s">
        <v>7562</v>
      </c>
      <c r="E1655" s="398"/>
    </row>
    <row r="1656" spans="1:5" x14ac:dyDescent="0.25">
      <c r="A1656" s="398" t="s">
        <v>7743</v>
      </c>
      <c r="B1656" s="398" t="s">
        <v>7678</v>
      </c>
      <c r="C1656" s="398" t="s">
        <v>7744</v>
      </c>
      <c r="D1656" s="398" t="s">
        <v>7562</v>
      </c>
      <c r="E1656" s="398"/>
    </row>
    <row r="1657" spans="1:5" x14ac:dyDescent="0.25">
      <c r="A1657" s="398" t="s">
        <v>7745</v>
      </c>
      <c r="B1657" s="398" t="s">
        <v>7678</v>
      </c>
      <c r="C1657" s="398" t="s">
        <v>7746</v>
      </c>
      <c r="D1657" s="398" t="s">
        <v>7562</v>
      </c>
      <c r="E1657" s="398"/>
    </row>
    <row r="1658" spans="1:5" x14ac:dyDescent="0.25">
      <c r="A1658" s="398" t="s">
        <v>7747</v>
      </c>
      <c r="B1658" s="398" t="s">
        <v>7675</v>
      </c>
      <c r="C1658" s="398" t="s">
        <v>7748</v>
      </c>
      <c r="D1658" s="398" t="s">
        <v>7562</v>
      </c>
      <c r="E1658" s="398"/>
    </row>
    <row r="1659" spans="1:5" x14ac:dyDescent="0.25">
      <c r="A1659" s="398" t="s">
        <v>7749</v>
      </c>
      <c r="B1659" s="398" t="s">
        <v>7689</v>
      </c>
      <c r="C1659" s="398" t="s">
        <v>7750</v>
      </c>
      <c r="D1659" s="398" t="s">
        <v>7562</v>
      </c>
      <c r="E1659" s="398"/>
    </row>
    <row r="1660" spans="1:5" x14ac:dyDescent="0.25">
      <c r="A1660" s="398" t="s">
        <v>7751</v>
      </c>
      <c r="B1660" s="398" t="s">
        <v>7689</v>
      </c>
      <c r="C1660" s="398" t="s">
        <v>7752</v>
      </c>
      <c r="D1660" s="398" t="s">
        <v>7562</v>
      </c>
      <c r="E1660" s="398"/>
    </row>
    <row r="1661" spans="1:5" x14ac:dyDescent="0.25">
      <c r="A1661" s="398" t="s">
        <v>7753</v>
      </c>
      <c r="B1661" s="398" t="s">
        <v>7678</v>
      </c>
      <c r="C1661" s="398" t="s">
        <v>7754</v>
      </c>
      <c r="D1661" s="398" t="s">
        <v>7562</v>
      </c>
      <c r="E1661" s="398"/>
    </row>
    <row r="1662" spans="1:5" x14ac:dyDescent="0.25">
      <c r="A1662" s="398" t="s">
        <v>7755</v>
      </c>
      <c r="B1662" s="398" t="s">
        <v>7678</v>
      </c>
      <c r="C1662" s="398" t="s">
        <v>7756</v>
      </c>
      <c r="D1662" s="398" t="s">
        <v>13646</v>
      </c>
      <c r="E1662" s="398" t="s">
        <v>6489</v>
      </c>
    </row>
    <row r="1663" spans="1:5" x14ac:dyDescent="0.25">
      <c r="A1663" s="398" t="s">
        <v>13815</v>
      </c>
      <c r="B1663" s="398" t="s">
        <v>13790</v>
      </c>
      <c r="C1663" s="398" t="s">
        <v>13816</v>
      </c>
      <c r="D1663" s="398" t="s">
        <v>13646</v>
      </c>
      <c r="E1663" s="398" t="s">
        <v>6489</v>
      </c>
    </row>
    <row r="1664" spans="1:5" x14ac:dyDescent="0.25">
      <c r="A1664" s="398" t="s">
        <v>13817</v>
      </c>
      <c r="B1664" s="398" t="s">
        <v>13781</v>
      </c>
      <c r="C1664" s="398" t="s">
        <v>13818</v>
      </c>
      <c r="D1664" s="398" t="s">
        <v>13646</v>
      </c>
      <c r="E1664" s="398" t="s">
        <v>6489</v>
      </c>
    </row>
    <row r="1665" spans="1:5" x14ac:dyDescent="0.25">
      <c r="A1665" s="398" t="s">
        <v>13819</v>
      </c>
      <c r="B1665" s="398" t="s">
        <v>13790</v>
      </c>
      <c r="C1665" s="398" t="s">
        <v>13820</v>
      </c>
      <c r="D1665" s="398" t="s">
        <v>7562</v>
      </c>
      <c r="E1665" s="398"/>
    </row>
    <row r="1666" spans="1:5" x14ac:dyDescent="0.25">
      <c r="A1666" s="398" t="s">
        <v>7757</v>
      </c>
      <c r="B1666" s="398" t="s">
        <v>7678</v>
      </c>
      <c r="C1666" s="398" t="s">
        <v>7758</v>
      </c>
      <c r="D1666" s="398" t="s">
        <v>7562</v>
      </c>
      <c r="E1666" s="398"/>
    </row>
    <row r="1667" spans="1:5" x14ac:dyDescent="0.25">
      <c r="A1667" s="398" t="s">
        <v>7759</v>
      </c>
      <c r="B1667" s="398" t="s">
        <v>7760</v>
      </c>
      <c r="C1667" s="398" t="s">
        <v>7761</v>
      </c>
      <c r="D1667" s="398" t="s">
        <v>7562</v>
      </c>
      <c r="E1667" s="398"/>
    </row>
    <row r="1668" spans="1:5" x14ac:dyDescent="0.25">
      <c r="A1668" s="398" t="s">
        <v>7762</v>
      </c>
      <c r="B1668" s="398" t="s">
        <v>7689</v>
      </c>
      <c r="C1668" s="398" t="s">
        <v>7763</v>
      </c>
      <c r="D1668" s="398" t="s">
        <v>13646</v>
      </c>
      <c r="E1668" s="398" t="s">
        <v>6489</v>
      </c>
    </row>
    <row r="1669" spans="1:5" x14ac:dyDescent="0.25">
      <c r="A1669" s="398" t="s">
        <v>13821</v>
      </c>
      <c r="B1669" s="398" t="s">
        <v>13822</v>
      </c>
      <c r="C1669" s="398" t="s">
        <v>13823</v>
      </c>
      <c r="D1669" s="398" t="s">
        <v>7562</v>
      </c>
      <c r="E1669" s="398"/>
    </row>
    <row r="1670" spans="1:5" x14ac:dyDescent="0.25">
      <c r="A1670" s="398" t="s">
        <v>7764</v>
      </c>
      <c r="B1670" s="398" t="s">
        <v>7689</v>
      </c>
      <c r="C1670" s="398" t="s">
        <v>7765</v>
      </c>
      <c r="D1670" s="398" t="s">
        <v>7562</v>
      </c>
      <c r="E1670" s="398"/>
    </row>
    <row r="1671" spans="1:5" x14ac:dyDescent="0.25">
      <c r="A1671" s="398" t="s">
        <v>7766</v>
      </c>
      <c r="B1671" s="398" t="s">
        <v>7678</v>
      </c>
      <c r="C1671" s="398" t="s">
        <v>7767</v>
      </c>
      <c r="D1671" s="398" t="s">
        <v>7562</v>
      </c>
      <c r="E1671" s="398"/>
    </row>
    <row r="1672" spans="1:5" x14ac:dyDescent="0.25">
      <c r="A1672" s="398" t="s">
        <v>7768</v>
      </c>
      <c r="B1672" s="398" t="s">
        <v>7689</v>
      </c>
      <c r="C1672" s="398" t="s">
        <v>7769</v>
      </c>
      <c r="D1672" s="398" t="s">
        <v>7562</v>
      </c>
      <c r="E1672" s="398"/>
    </row>
    <row r="1673" spans="1:5" x14ac:dyDescent="0.25">
      <c r="A1673" s="398" t="s">
        <v>7770</v>
      </c>
      <c r="B1673" s="398" t="s">
        <v>7678</v>
      </c>
      <c r="C1673" s="398" t="s">
        <v>7771</v>
      </c>
      <c r="D1673" s="398" t="s">
        <v>7562</v>
      </c>
      <c r="E1673" s="398"/>
    </row>
    <row r="1674" spans="1:5" x14ac:dyDescent="0.25">
      <c r="A1674" s="398" t="s">
        <v>7772</v>
      </c>
      <c r="B1674" s="398" t="s">
        <v>7678</v>
      </c>
      <c r="C1674" s="398" t="s">
        <v>7773</v>
      </c>
      <c r="D1674" s="398" t="s">
        <v>7562</v>
      </c>
      <c r="E1674" s="398"/>
    </row>
    <row r="1675" spans="1:5" x14ac:dyDescent="0.25">
      <c r="A1675" s="398" t="s">
        <v>7774</v>
      </c>
      <c r="B1675" s="398" t="s">
        <v>7689</v>
      </c>
      <c r="C1675" s="398" t="s">
        <v>7775</v>
      </c>
      <c r="D1675" s="398" t="s">
        <v>7562</v>
      </c>
      <c r="E1675" s="398"/>
    </row>
    <row r="1676" spans="1:5" x14ac:dyDescent="0.25">
      <c r="A1676" s="398" t="s">
        <v>7776</v>
      </c>
      <c r="B1676" s="398" t="s">
        <v>7678</v>
      </c>
      <c r="C1676" s="398" t="s">
        <v>7777</v>
      </c>
      <c r="D1676" s="398" t="s">
        <v>7562</v>
      </c>
      <c r="E1676" s="398"/>
    </row>
    <row r="1677" spans="1:5" x14ac:dyDescent="0.25">
      <c r="A1677" s="398" t="s">
        <v>7778</v>
      </c>
      <c r="B1677" s="398" t="s">
        <v>7678</v>
      </c>
      <c r="C1677" s="398" t="s">
        <v>7779</v>
      </c>
      <c r="D1677" s="398" t="s">
        <v>7562</v>
      </c>
      <c r="E1677" s="398"/>
    </row>
    <row r="1678" spans="1:5" x14ac:dyDescent="0.25">
      <c r="A1678" s="398" t="s">
        <v>7780</v>
      </c>
      <c r="B1678" s="398" t="s">
        <v>7678</v>
      </c>
      <c r="C1678" s="398" t="s">
        <v>7781</v>
      </c>
      <c r="D1678" s="398" t="s">
        <v>7562</v>
      </c>
      <c r="E1678" s="398"/>
    </row>
    <row r="1679" spans="1:5" x14ac:dyDescent="0.25">
      <c r="A1679" s="398" t="s">
        <v>7782</v>
      </c>
      <c r="B1679" s="398" t="s">
        <v>7678</v>
      </c>
      <c r="C1679" s="398" t="s">
        <v>7783</v>
      </c>
      <c r="D1679" s="398" t="s">
        <v>13646</v>
      </c>
      <c r="E1679" s="398" t="s">
        <v>6489</v>
      </c>
    </row>
    <row r="1680" spans="1:5" x14ac:dyDescent="0.25">
      <c r="A1680" s="398" t="s">
        <v>13824</v>
      </c>
      <c r="B1680" s="398" t="s">
        <v>13790</v>
      </c>
      <c r="C1680" s="398" t="s">
        <v>13825</v>
      </c>
      <c r="D1680" s="398" t="s">
        <v>7562</v>
      </c>
      <c r="E1680" s="398"/>
    </row>
    <row r="1681" spans="1:5" x14ac:dyDescent="0.25">
      <c r="A1681" s="398" t="s">
        <v>7784</v>
      </c>
      <c r="B1681" s="398" t="s">
        <v>7678</v>
      </c>
      <c r="C1681" s="398" t="s">
        <v>7785</v>
      </c>
      <c r="D1681" s="398" t="s">
        <v>13646</v>
      </c>
      <c r="E1681" s="398" t="s">
        <v>6489</v>
      </c>
    </row>
    <row r="1682" spans="1:5" x14ac:dyDescent="0.25">
      <c r="A1682" s="398" t="s">
        <v>13826</v>
      </c>
      <c r="B1682" s="398" t="s">
        <v>13790</v>
      </c>
      <c r="C1682" s="398" t="s">
        <v>13827</v>
      </c>
      <c r="D1682" s="398" t="s">
        <v>13646</v>
      </c>
      <c r="E1682" s="398" t="s">
        <v>6489</v>
      </c>
    </row>
    <row r="1683" spans="1:5" x14ac:dyDescent="0.25">
      <c r="A1683" s="398" t="s">
        <v>13828</v>
      </c>
      <c r="B1683" s="398" t="s">
        <v>13790</v>
      </c>
      <c r="C1683" s="398" t="s">
        <v>13829</v>
      </c>
      <c r="D1683" s="398" t="s">
        <v>13646</v>
      </c>
      <c r="E1683" s="398" t="s">
        <v>6489</v>
      </c>
    </row>
    <row r="1684" spans="1:5" x14ac:dyDescent="0.25">
      <c r="A1684" s="398" t="s">
        <v>13830</v>
      </c>
      <c r="B1684" s="398" t="s">
        <v>13790</v>
      </c>
      <c r="C1684" s="398" t="s">
        <v>13831</v>
      </c>
      <c r="D1684" s="398" t="s">
        <v>7562</v>
      </c>
      <c r="E1684" s="398"/>
    </row>
    <row r="1685" spans="1:5" x14ac:dyDescent="0.25">
      <c r="A1685" s="398" t="s">
        <v>7786</v>
      </c>
      <c r="B1685" s="398" t="s">
        <v>7678</v>
      </c>
      <c r="C1685" s="398" t="s">
        <v>7787</v>
      </c>
      <c r="D1685" s="398" t="s">
        <v>7562</v>
      </c>
      <c r="E1685" s="398"/>
    </row>
    <row r="1686" spans="1:5" x14ac:dyDescent="0.25">
      <c r="A1686" s="398" t="s">
        <v>7788</v>
      </c>
      <c r="B1686" s="398" t="s">
        <v>7678</v>
      </c>
      <c r="C1686" s="398" t="s">
        <v>7789</v>
      </c>
      <c r="D1686" s="398" t="s">
        <v>13646</v>
      </c>
      <c r="E1686" s="398" t="s">
        <v>6489</v>
      </c>
    </row>
    <row r="1687" spans="1:5" x14ac:dyDescent="0.25">
      <c r="A1687" s="398" t="s">
        <v>13832</v>
      </c>
      <c r="B1687" s="398" t="s">
        <v>13790</v>
      </c>
      <c r="C1687" s="398" t="s">
        <v>13833</v>
      </c>
      <c r="D1687" s="398" t="s">
        <v>13646</v>
      </c>
      <c r="E1687" s="398" t="s">
        <v>6489</v>
      </c>
    </row>
    <row r="1688" spans="1:5" x14ac:dyDescent="0.25">
      <c r="A1688" s="398" t="s">
        <v>13834</v>
      </c>
      <c r="B1688" s="398" t="s">
        <v>13790</v>
      </c>
      <c r="C1688" s="398" t="s">
        <v>13835</v>
      </c>
      <c r="D1688" s="398" t="s">
        <v>13646</v>
      </c>
      <c r="E1688" s="398" t="s">
        <v>6489</v>
      </c>
    </row>
    <row r="1689" spans="1:5" x14ac:dyDescent="0.25">
      <c r="A1689" s="398" t="s">
        <v>13836</v>
      </c>
      <c r="B1689" s="398" t="s">
        <v>13790</v>
      </c>
      <c r="C1689" s="398" t="s">
        <v>13837</v>
      </c>
      <c r="D1689" s="398" t="s">
        <v>7562</v>
      </c>
      <c r="E1689" s="398"/>
    </row>
    <row r="1690" spans="1:5" x14ac:dyDescent="0.25">
      <c r="A1690" s="398" t="s">
        <v>7790</v>
      </c>
      <c r="B1690" s="398" t="s">
        <v>7678</v>
      </c>
      <c r="C1690" s="398" t="s">
        <v>7791</v>
      </c>
      <c r="D1690" s="398" t="s">
        <v>13646</v>
      </c>
      <c r="E1690" s="398" t="s">
        <v>6489</v>
      </c>
    </row>
    <row r="1691" spans="1:5" x14ac:dyDescent="0.25">
      <c r="A1691" s="398" t="s">
        <v>13838</v>
      </c>
      <c r="B1691" s="398" t="s">
        <v>13790</v>
      </c>
      <c r="C1691" s="398" t="s">
        <v>13839</v>
      </c>
      <c r="D1691" s="398" t="s">
        <v>13646</v>
      </c>
      <c r="E1691" s="398" t="s">
        <v>6489</v>
      </c>
    </row>
    <row r="1692" spans="1:5" x14ac:dyDescent="0.25">
      <c r="A1692" s="398" t="s">
        <v>13840</v>
      </c>
      <c r="B1692" s="398" t="s">
        <v>13790</v>
      </c>
      <c r="C1692" s="398" t="s">
        <v>13841</v>
      </c>
      <c r="D1692" s="398" t="s">
        <v>13646</v>
      </c>
      <c r="E1692" s="398" t="s">
        <v>6489</v>
      </c>
    </row>
    <row r="1693" spans="1:5" x14ac:dyDescent="0.25">
      <c r="A1693" s="398" t="s">
        <v>13842</v>
      </c>
      <c r="B1693" s="398" t="s">
        <v>13781</v>
      </c>
      <c r="C1693" s="398" t="s">
        <v>13843</v>
      </c>
      <c r="D1693" s="398" t="s">
        <v>7562</v>
      </c>
      <c r="E1693" s="398"/>
    </row>
    <row r="1694" spans="1:5" ht="21" x14ac:dyDescent="0.25">
      <c r="A1694" s="398" t="s">
        <v>7792</v>
      </c>
      <c r="B1694" s="398" t="s">
        <v>7675</v>
      </c>
      <c r="C1694" s="399" t="s">
        <v>7793</v>
      </c>
      <c r="D1694" s="398" t="s">
        <v>7562</v>
      </c>
      <c r="E1694" s="398"/>
    </row>
    <row r="1695" spans="1:5" x14ac:dyDescent="0.25">
      <c r="A1695" s="398" t="s">
        <v>7794</v>
      </c>
      <c r="B1695" s="398" t="s">
        <v>7678</v>
      </c>
      <c r="C1695" s="398" t="s">
        <v>7795</v>
      </c>
      <c r="D1695" s="398" t="s">
        <v>13646</v>
      </c>
      <c r="E1695" s="398" t="s">
        <v>6489</v>
      </c>
    </row>
    <row r="1696" spans="1:5" x14ac:dyDescent="0.25">
      <c r="A1696" s="398" t="s">
        <v>13844</v>
      </c>
      <c r="B1696" s="398" t="s">
        <v>13781</v>
      </c>
      <c r="C1696" s="398" t="s">
        <v>13845</v>
      </c>
      <c r="D1696" s="398" t="s">
        <v>7562</v>
      </c>
      <c r="E1696" s="398"/>
    </row>
    <row r="1697" spans="1:5" x14ac:dyDescent="0.25">
      <c r="A1697" s="398" t="s">
        <v>7796</v>
      </c>
      <c r="B1697" s="398" t="s">
        <v>7678</v>
      </c>
      <c r="C1697" s="398" t="s">
        <v>7797</v>
      </c>
      <c r="D1697" s="398" t="s">
        <v>7562</v>
      </c>
      <c r="E1697" s="398"/>
    </row>
    <row r="1698" spans="1:5" x14ac:dyDescent="0.25">
      <c r="A1698" s="398" t="s">
        <v>7798</v>
      </c>
      <c r="B1698" s="398" t="s">
        <v>7678</v>
      </c>
      <c r="C1698" s="398" t="s">
        <v>7799</v>
      </c>
      <c r="D1698" s="398" t="s">
        <v>7562</v>
      </c>
      <c r="E1698" s="398"/>
    </row>
    <row r="1699" spans="1:5" x14ac:dyDescent="0.25">
      <c r="A1699" s="398" t="s">
        <v>7800</v>
      </c>
      <c r="B1699" s="398" t="s">
        <v>7689</v>
      </c>
      <c r="C1699" s="398" t="s">
        <v>7801</v>
      </c>
      <c r="D1699" s="398" t="s">
        <v>7562</v>
      </c>
      <c r="E1699" s="398"/>
    </row>
    <row r="1700" spans="1:5" x14ac:dyDescent="0.25">
      <c r="A1700" s="398" t="s">
        <v>7802</v>
      </c>
      <c r="B1700" s="398" t="s">
        <v>7678</v>
      </c>
      <c r="C1700" s="398" t="s">
        <v>7803</v>
      </c>
      <c r="D1700" s="398" t="s">
        <v>7562</v>
      </c>
      <c r="E1700" s="398"/>
    </row>
    <row r="1701" spans="1:5" x14ac:dyDescent="0.25">
      <c r="A1701" s="398" t="s">
        <v>7804</v>
      </c>
      <c r="B1701" s="398" t="s">
        <v>7678</v>
      </c>
      <c r="C1701" s="398" t="s">
        <v>7805</v>
      </c>
      <c r="D1701" s="398" t="s">
        <v>7562</v>
      </c>
      <c r="E1701" s="398"/>
    </row>
    <row r="1702" spans="1:5" x14ac:dyDescent="0.25">
      <c r="A1702" s="398" t="s">
        <v>7806</v>
      </c>
      <c r="B1702" s="398" t="s">
        <v>7678</v>
      </c>
      <c r="C1702" s="398" t="s">
        <v>7807</v>
      </c>
      <c r="D1702" s="398" t="s">
        <v>7562</v>
      </c>
      <c r="E1702" s="398"/>
    </row>
    <row r="1703" spans="1:5" x14ac:dyDescent="0.25">
      <c r="A1703" s="398" t="s">
        <v>7808</v>
      </c>
      <c r="B1703" s="398" t="s">
        <v>7678</v>
      </c>
      <c r="C1703" s="398" t="s">
        <v>7809</v>
      </c>
      <c r="D1703" s="398" t="s">
        <v>7562</v>
      </c>
      <c r="E1703" s="398"/>
    </row>
    <row r="1704" spans="1:5" x14ac:dyDescent="0.25">
      <c r="A1704" s="398" t="s">
        <v>7810</v>
      </c>
      <c r="B1704" s="398" t="s">
        <v>7678</v>
      </c>
      <c r="C1704" s="398" t="s">
        <v>7811</v>
      </c>
      <c r="D1704" s="398" t="s">
        <v>7562</v>
      </c>
      <c r="E1704" s="398"/>
    </row>
    <row r="1705" spans="1:5" x14ac:dyDescent="0.25">
      <c r="A1705" s="398" t="s">
        <v>7812</v>
      </c>
      <c r="B1705" s="398" t="s">
        <v>7675</v>
      </c>
      <c r="C1705" s="398" t="s">
        <v>7813</v>
      </c>
      <c r="D1705" s="398" t="s">
        <v>7562</v>
      </c>
      <c r="E1705" s="398"/>
    </row>
    <row r="1706" spans="1:5" x14ac:dyDescent="0.25">
      <c r="A1706" s="398" t="s">
        <v>7814</v>
      </c>
      <c r="B1706" s="398" t="s">
        <v>7678</v>
      </c>
      <c r="C1706" s="398" t="s">
        <v>7815</v>
      </c>
      <c r="D1706" s="398" t="s">
        <v>7562</v>
      </c>
      <c r="E1706" s="398"/>
    </row>
    <row r="1707" spans="1:5" x14ac:dyDescent="0.25">
      <c r="A1707" s="398" t="s">
        <v>7816</v>
      </c>
      <c r="B1707" s="398" t="s">
        <v>7678</v>
      </c>
      <c r="C1707" s="398" t="s">
        <v>7817</v>
      </c>
      <c r="D1707" s="398" t="s">
        <v>7562</v>
      </c>
      <c r="E1707" s="398"/>
    </row>
    <row r="1708" spans="1:5" x14ac:dyDescent="0.25">
      <c r="A1708" s="398" t="s">
        <v>7818</v>
      </c>
      <c r="B1708" s="398" t="s">
        <v>7678</v>
      </c>
      <c r="C1708" s="398" t="s">
        <v>7819</v>
      </c>
      <c r="D1708" s="398" t="s">
        <v>7562</v>
      </c>
      <c r="E1708" s="398"/>
    </row>
    <row r="1709" spans="1:5" x14ac:dyDescent="0.25">
      <c r="A1709" s="398" t="s">
        <v>7820</v>
      </c>
      <c r="B1709" s="398" t="s">
        <v>7678</v>
      </c>
      <c r="C1709" s="398" t="s">
        <v>7821</v>
      </c>
      <c r="D1709" s="398" t="s">
        <v>7562</v>
      </c>
      <c r="E1709" s="398"/>
    </row>
    <row r="1710" spans="1:5" x14ac:dyDescent="0.25">
      <c r="A1710" s="398" t="s">
        <v>7822</v>
      </c>
      <c r="B1710" s="398" t="s">
        <v>7675</v>
      </c>
      <c r="C1710" s="398" t="s">
        <v>7823</v>
      </c>
      <c r="D1710" s="398" t="s">
        <v>7562</v>
      </c>
      <c r="E1710" s="398"/>
    </row>
    <row r="1711" spans="1:5" x14ac:dyDescent="0.25">
      <c r="A1711" s="398" t="s">
        <v>7824</v>
      </c>
      <c r="B1711" s="398" t="s">
        <v>7678</v>
      </c>
      <c r="C1711" s="398" t="s">
        <v>7825</v>
      </c>
      <c r="D1711" s="398" t="s">
        <v>7562</v>
      </c>
      <c r="E1711" s="398"/>
    </row>
    <row r="1712" spans="1:5" x14ac:dyDescent="0.25">
      <c r="A1712" s="398" t="s">
        <v>7826</v>
      </c>
      <c r="B1712" s="398" t="s">
        <v>7678</v>
      </c>
      <c r="C1712" s="398" t="s">
        <v>7827</v>
      </c>
      <c r="D1712" s="398" t="s">
        <v>7562</v>
      </c>
      <c r="E1712" s="398"/>
    </row>
    <row r="1713" spans="1:5" x14ac:dyDescent="0.25">
      <c r="A1713" s="398" t="s">
        <v>7828</v>
      </c>
      <c r="B1713" s="398" t="s">
        <v>7678</v>
      </c>
      <c r="C1713" s="398" t="s">
        <v>7829</v>
      </c>
      <c r="D1713" s="398" t="s">
        <v>7562</v>
      </c>
      <c r="E1713" s="398"/>
    </row>
    <row r="1714" spans="1:5" x14ac:dyDescent="0.25">
      <c r="A1714" s="398" t="s">
        <v>7830</v>
      </c>
      <c r="B1714" s="398" t="s">
        <v>7678</v>
      </c>
      <c r="C1714" s="398" t="s">
        <v>7831</v>
      </c>
      <c r="D1714" s="398" t="s">
        <v>7562</v>
      </c>
      <c r="E1714" s="398"/>
    </row>
    <row r="1715" spans="1:5" x14ac:dyDescent="0.25">
      <c r="A1715" s="398" t="s">
        <v>7832</v>
      </c>
      <c r="B1715" s="398" t="s">
        <v>7675</v>
      </c>
      <c r="C1715" s="398" t="s">
        <v>7833</v>
      </c>
      <c r="D1715" s="398" t="s">
        <v>7562</v>
      </c>
      <c r="E1715" s="398"/>
    </row>
    <row r="1716" spans="1:5" x14ac:dyDescent="0.25">
      <c r="A1716" s="398" t="s">
        <v>7834</v>
      </c>
      <c r="B1716" s="398" t="s">
        <v>7678</v>
      </c>
      <c r="C1716" s="398" t="s">
        <v>7835</v>
      </c>
      <c r="D1716" s="398" t="s">
        <v>7562</v>
      </c>
      <c r="E1716" s="398"/>
    </row>
    <row r="1717" spans="1:5" x14ac:dyDescent="0.25">
      <c r="A1717" s="398" t="s">
        <v>7836</v>
      </c>
      <c r="B1717" s="398" t="s">
        <v>7675</v>
      </c>
      <c r="C1717" s="398" t="s">
        <v>7837</v>
      </c>
      <c r="D1717" s="398" t="s">
        <v>7562</v>
      </c>
      <c r="E1717" s="398"/>
    </row>
    <row r="1718" spans="1:5" x14ac:dyDescent="0.25">
      <c r="A1718" s="398" t="s">
        <v>7838</v>
      </c>
      <c r="B1718" s="398" t="s">
        <v>7678</v>
      </c>
      <c r="C1718" s="398" t="s">
        <v>7839</v>
      </c>
      <c r="D1718" s="398" t="s">
        <v>7562</v>
      </c>
      <c r="E1718" s="398"/>
    </row>
    <row r="1719" spans="1:5" x14ac:dyDescent="0.25">
      <c r="A1719" s="398" t="s">
        <v>7840</v>
      </c>
      <c r="B1719" s="398" t="s">
        <v>7678</v>
      </c>
      <c r="C1719" s="398" t="s">
        <v>7841</v>
      </c>
      <c r="D1719" s="398" t="s">
        <v>7562</v>
      </c>
      <c r="E1719" s="398"/>
    </row>
    <row r="1720" spans="1:5" x14ac:dyDescent="0.25">
      <c r="A1720" s="398" t="s">
        <v>7842</v>
      </c>
      <c r="B1720" s="398" t="s">
        <v>7675</v>
      </c>
      <c r="C1720" s="398" t="s">
        <v>7843</v>
      </c>
      <c r="D1720" s="398" t="s">
        <v>7562</v>
      </c>
      <c r="E1720" s="398"/>
    </row>
    <row r="1721" spans="1:5" x14ac:dyDescent="0.25">
      <c r="A1721" s="398" t="s">
        <v>7844</v>
      </c>
      <c r="B1721" s="398" t="s">
        <v>7678</v>
      </c>
      <c r="C1721" s="398" t="s">
        <v>7845</v>
      </c>
      <c r="D1721" s="398" t="s">
        <v>7562</v>
      </c>
      <c r="E1721" s="398"/>
    </row>
    <row r="1722" spans="1:5" x14ac:dyDescent="0.25">
      <c r="A1722" s="398" t="s">
        <v>7846</v>
      </c>
      <c r="B1722" s="398" t="s">
        <v>7678</v>
      </c>
      <c r="C1722" s="398" t="s">
        <v>7847</v>
      </c>
      <c r="D1722" s="398" t="s">
        <v>7562</v>
      </c>
      <c r="E1722" s="398"/>
    </row>
    <row r="1723" spans="1:5" x14ac:dyDescent="0.25">
      <c r="A1723" s="398" t="s">
        <v>7848</v>
      </c>
      <c r="B1723" s="398" t="s">
        <v>7678</v>
      </c>
      <c r="C1723" s="398" t="s">
        <v>7849</v>
      </c>
      <c r="D1723" s="398" t="s">
        <v>13646</v>
      </c>
      <c r="E1723" s="398" t="s">
        <v>6489</v>
      </c>
    </row>
    <row r="1724" spans="1:5" x14ac:dyDescent="0.25">
      <c r="A1724" s="398" t="s">
        <v>13846</v>
      </c>
      <c r="B1724" s="398" t="s">
        <v>13790</v>
      </c>
      <c r="C1724" s="398" t="s">
        <v>13847</v>
      </c>
      <c r="D1724" s="398" t="s">
        <v>13646</v>
      </c>
      <c r="E1724" s="398" t="s">
        <v>6489</v>
      </c>
    </row>
    <row r="1725" spans="1:5" x14ac:dyDescent="0.25">
      <c r="A1725" s="398" t="s">
        <v>13848</v>
      </c>
      <c r="B1725" s="398" t="s">
        <v>13790</v>
      </c>
      <c r="C1725" s="398" t="s">
        <v>13849</v>
      </c>
      <c r="D1725" s="398" t="s">
        <v>7562</v>
      </c>
      <c r="E1725" s="398"/>
    </row>
    <row r="1726" spans="1:5" x14ac:dyDescent="0.25">
      <c r="A1726" s="398" t="s">
        <v>7850</v>
      </c>
      <c r="B1726" s="398" t="s">
        <v>7678</v>
      </c>
      <c r="C1726" s="398" t="s">
        <v>7851</v>
      </c>
      <c r="D1726" s="398" t="s">
        <v>7562</v>
      </c>
      <c r="E1726" s="398"/>
    </row>
    <row r="1727" spans="1:5" x14ac:dyDescent="0.25">
      <c r="A1727" s="398" t="s">
        <v>7852</v>
      </c>
      <c r="B1727" s="398" t="s">
        <v>7678</v>
      </c>
      <c r="C1727" s="398" t="s">
        <v>7853</v>
      </c>
      <c r="D1727" s="398" t="s">
        <v>7562</v>
      </c>
      <c r="E1727" s="398"/>
    </row>
    <row r="1728" spans="1:5" x14ac:dyDescent="0.25">
      <c r="A1728" s="398" t="s">
        <v>7854</v>
      </c>
      <c r="B1728" s="398" t="s">
        <v>7678</v>
      </c>
      <c r="C1728" s="398" t="s">
        <v>7855</v>
      </c>
      <c r="D1728" s="398" t="s">
        <v>7562</v>
      </c>
      <c r="E1728" s="398"/>
    </row>
    <row r="1729" spans="1:5" x14ac:dyDescent="0.25">
      <c r="A1729" s="398" t="s">
        <v>7856</v>
      </c>
      <c r="B1729" s="398" t="s">
        <v>7678</v>
      </c>
      <c r="C1729" s="398" t="s">
        <v>7857</v>
      </c>
      <c r="D1729" s="398" t="s">
        <v>7562</v>
      </c>
      <c r="E1729" s="398"/>
    </row>
    <row r="1730" spans="1:5" x14ac:dyDescent="0.25">
      <c r="A1730" s="398" t="s">
        <v>7858</v>
      </c>
      <c r="B1730" s="398" t="s">
        <v>7678</v>
      </c>
      <c r="C1730" s="398" t="s">
        <v>7859</v>
      </c>
      <c r="D1730" s="398" t="s">
        <v>7562</v>
      </c>
      <c r="E1730" s="398"/>
    </row>
    <row r="1731" spans="1:5" x14ac:dyDescent="0.25">
      <c r="A1731" s="398" t="s">
        <v>7860</v>
      </c>
      <c r="B1731" s="398" t="s">
        <v>7678</v>
      </c>
      <c r="C1731" s="398" t="s">
        <v>7861</v>
      </c>
      <c r="D1731" s="398" t="s">
        <v>7562</v>
      </c>
      <c r="E1731" s="398"/>
    </row>
    <row r="1732" spans="1:5" x14ac:dyDescent="0.25">
      <c r="A1732" s="398" t="s">
        <v>7862</v>
      </c>
      <c r="B1732" s="398" t="s">
        <v>7678</v>
      </c>
      <c r="C1732" s="398" t="s">
        <v>7863</v>
      </c>
      <c r="D1732" s="398" t="s">
        <v>7562</v>
      </c>
      <c r="E1732" s="398"/>
    </row>
    <row r="1733" spans="1:5" x14ac:dyDescent="0.25">
      <c r="A1733" s="398" t="s">
        <v>7864</v>
      </c>
      <c r="B1733" s="398" t="s">
        <v>7678</v>
      </c>
      <c r="C1733" s="398" t="s">
        <v>7865</v>
      </c>
      <c r="D1733" s="398" t="s">
        <v>7562</v>
      </c>
      <c r="E1733" s="398"/>
    </row>
    <row r="1734" spans="1:5" x14ac:dyDescent="0.25">
      <c r="A1734" s="398" t="s">
        <v>7866</v>
      </c>
      <c r="B1734" s="398" t="s">
        <v>7678</v>
      </c>
      <c r="C1734" s="398" t="s">
        <v>7867</v>
      </c>
      <c r="D1734" s="398" t="s">
        <v>7562</v>
      </c>
      <c r="E1734" s="398"/>
    </row>
    <row r="1735" spans="1:5" ht="21" x14ac:dyDescent="0.25">
      <c r="A1735" s="398" t="s">
        <v>7868</v>
      </c>
      <c r="B1735" s="398" t="s">
        <v>7678</v>
      </c>
      <c r="C1735" s="399" t="s">
        <v>7869</v>
      </c>
      <c r="D1735" s="398" t="s">
        <v>7562</v>
      </c>
      <c r="E1735" s="398"/>
    </row>
    <row r="1736" spans="1:5" x14ac:dyDescent="0.25">
      <c r="A1736" s="398" t="s">
        <v>7870</v>
      </c>
      <c r="B1736" s="398" t="s">
        <v>7678</v>
      </c>
      <c r="C1736" s="398" t="s">
        <v>7871</v>
      </c>
      <c r="D1736" s="398" t="s">
        <v>7562</v>
      </c>
      <c r="E1736" s="398"/>
    </row>
    <row r="1737" spans="1:5" x14ac:dyDescent="0.25">
      <c r="A1737" s="398" t="s">
        <v>7872</v>
      </c>
      <c r="B1737" s="398" t="s">
        <v>7678</v>
      </c>
      <c r="C1737" s="398" t="s">
        <v>7873</v>
      </c>
      <c r="D1737" s="398" t="s">
        <v>7562</v>
      </c>
      <c r="E1737" s="398"/>
    </row>
    <row r="1738" spans="1:5" x14ac:dyDescent="0.25">
      <c r="A1738" s="398" t="s">
        <v>7874</v>
      </c>
      <c r="B1738" s="398" t="s">
        <v>7678</v>
      </c>
      <c r="C1738" s="398" t="s">
        <v>7875</v>
      </c>
      <c r="D1738" s="398" t="s">
        <v>7562</v>
      </c>
      <c r="E1738" s="398"/>
    </row>
    <row r="1739" spans="1:5" x14ac:dyDescent="0.25">
      <c r="A1739" s="398" t="s">
        <v>7876</v>
      </c>
      <c r="B1739" s="398" t="s">
        <v>7675</v>
      </c>
      <c r="C1739" s="398" t="s">
        <v>7877</v>
      </c>
      <c r="D1739" s="398" t="s">
        <v>7562</v>
      </c>
      <c r="E1739" s="398"/>
    </row>
    <row r="1740" spans="1:5" x14ac:dyDescent="0.25">
      <c r="A1740" s="398" t="s">
        <v>7878</v>
      </c>
      <c r="B1740" s="398" t="s">
        <v>7678</v>
      </c>
      <c r="C1740" s="398" t="s">
        <v>7879</v>
      </c>
      <c r="D1740" s="398" t="s">
        <v>7562</v>
      </c>
      <c r="E1740" s="398"/>
    </row>
    <row r="1741" spans="1:5" x14ac:dyDescent="0.25">
      <c r="A1741" s="398" t="s">
        <v>7880</v>
      </c>
      <c r="B1741" s="398" t="s">
        <v>7678</v>
      </c>
      <c r="C1741" s="398" t="s">
        <v>7881</v>
      </c>
      <c r="D1741" s="398" t="s">
        <v>7562</v>
      </c>
      <c r="E1741" s="398"/>
    </row>
    <row r="1742" spans="1:5" x14ac:dyDescent="0.25">
      <c r="A1742" s="398" t="s">
        <v>7882</v>
      </c>
      <c r="B1742" s="398" t="s">
        <v>7678</v>
      </c>
      <c r="C1742" s="398" t="s">
        <v>7883</v>
      </c>
      <c r="D1742" s="398" t="s">
        <v>7562</v>
      </c>
      <c r="E1742" s="398"/>
    </row>
    <row r="1743" spans="1:5" x14ac:dyDescent="0.25">
      <c r="A1743" s="398" t="s">
        <v>7884</v>
      </c>
      <c r="B1743" s="398" t="s">
        <v>7678</v>
      </c>
      <c r="C1743" s="398" t="s">
        <v>7885</v>
      </c>
      <c r="D1743" s="398" t="s">
        <v>7562</v>
      </c>
      <c r="E1743" s="398"/>
    </row>
    <row r="1744" spans="1:5" x14ac:dyDescent="0.25">
      <c r="A1744" s="398" t="s">
        <v>7886</v>
      </c>
      <c r="B1744" s="398" t="s">
        <v>7678</v>
      </c>
      <c r="C1744" s="398" t="s">
        <v>7887</v>
      </c>
      <c r="D1744" s="398" t="s">
        <v>7562</v>
      </c>
      <c r="E1744" s="398"/>
    </row>
    <row r="1745" spans="1:5" x14ac:dyDescent="0.25">
      <c r="A1745" s="398" t="s">
        <v>7888</v>
      </c>
      <c r="B1745" s="398" t="s">
        <v>7678</v>
      </c>
      <c r="C1745" s="398" t="s">
        <v>7889</v>
      </c>
      <c r="D1745" s="398" t="s">
        <v>7562</v>
      </c>
      <c r="E1745" s="398"/>
    </row>
    <row r="1746" spans="1:5" x14ac:dyDescent="0.25">
      <c r="A1746" s="398" t="s">
        <v>7890</v>
      </c>
      <c r="B1746" s="398" t="s">
        <v>7678</v>
      </c>
      <c r="C1746" s="398" t="s">
        <v>7891</v>
      </c>
      <c r="D1746" s="398" t="s">
        <v>7562</v>
      </c>
      <c r="E1746" s="398"/>
    </row>
    <row r="1747" spans="1:5" x14ac:dyDescent="0.25">
      <c r="A1747" s="398" t="s">
        <v>7892</v>
      </c>
      <c r="B1747" s="398" t="s">
        <v>7678</v>
      </c>
      <c r="C1747" s="398" t="s">
        <v>7893</v>
      </c>
      <c r="D1747" s="398" t="s">
        <v>7562</v>
      </c>
      <c r="E1747" s="398"/>
    </row>
    <row r="1748" spans="1:5" x14ac:dyDescent="0.25">
      <c r="A1748" s="398" t="s">
        <v>7894</v>
      </c>
      <c r="B1748" s="398" t="s">
        <v>7675</v>
      </c>
      <c r="C1748" s="398" t="s">
        <v>7895</v>
      </c>
      <c r="D1748" s="398" t="s">
        <v>7562</v>
      </c>
      <c r="E1748" s="398"/>
    </row>
    <row r="1749" spans="1:5" x14ac:dyDescent="0.25">
      <c r="A1749" s="398" t="s">
        <v>7896</v>
      </c>
      <c r="B1749" s="398" t="s">
        <v>7678</v>
      </c>
      <c r="C1749" s="398" t="s">
        <v>7897</v>
      </c>
      <c r="D1749" s="398" t="s">
        <v>7562</v>
      </c>
      <c r="E1749" s="398"/>
    </row>
    <row r="1750" spans="1:5" x14ac:dyDescent="0.25">
      <c r="A1750" s="398" t="s">
        <v>7898</v>
      </c>
      <c r="B1750" s="398" t="s">
        <v>7675</v>
      </c>
      <c r="C1750" s="398" t="s">
        <v>7899</v>
      </c>
      <c r="D1750" s="398" t="s">
        <v>7562</v>
      </c>
      <c r="E1750" s="398"/>
    </row>
    <row r="1751" spans="1:5" x14ac:dyDescent="0.25">
      <c r="A1751" s="398" t="s">
        <v>7900</v>
      </c>
      <c r="B1751" s="398" t="s">
        <v>7678</v>
      </c>
      <c r="C1751" s="398" t="s">
        <v>7901</v>
      </c>
      <c r="D1751" s="398" t="s">
        <v>7562</v>
      </c>
      <c r="E1751" s="398"/>
    </row>
    <row r="1752" spans="1:5" x14ac:dyDescent="0.25">
      <c r="A1752" s="398" t="s">
        <v>7902</v>
      </c>
      <c r="B1752" s="398" t="s">
        <v>7678</v>
      </c>
      <c r="C1752" s="398" t="s">
        <v>7903</v>
      </c>
      <c r="D1752" s="398" t="s">
        <v>7562</v>
      </c>
      <c r="E1752" s="398"/>
    </row>
    <row r="1753" spans="1:5" x14ac:dyDescent="0.25">
      <c r="A1753" s="398" t="s">
        <v>7904</v>
      </c>
      <c r="B1753" s="398" t="s">
        <v>7678</v>
      </c>
      <c r="C1753" s="398" t="s">
        <v>7905</v>
      </c>
      <c r="D1753" s="398" t="s">
        <v>7562</v>
      </c>
      <c r="E1753" s="398"/>
    </row>
    <row r="1754" spans="1:5" x14ac:dyDescent="0.25">
      <c r="A1754" s="398" t="s">
        <v>7906</v>
      </c>
      <c r="B1754" s="398" t="s">
        <v>7675</v>
      </c>
      <c r="C1754" s="398" t="s">
        <v>7907</v>
      </c>
      <c r="D1754" s="398" t="s">
        <v>7562</v>
      </c>
      <c r="E1754" s="398"/>
    </row>
    <row r="1755" spans="1:5" ht="21" x14ac:dyDescent="0.25">
      <c r="A1755" s="398" t="s">
        <v>7908</v>
      </c>
      <c r="B1755" s="398" t="s">
        <v>7678</v>
      </c>
      <c r="C1755" s="399" t="s">
        <v>7909</v>
      </c>
      <c r="D1755" s="398" t="s">
        <v>7562</v>
      </c>
      <c r="E1755" s="398"/>
    </row>
    <row r="1756" spans="1:5" x14ac:dyDescent="0.25">
      <c r="A1756" s="398" t="s">
        <v>7910</v>
      </c>
      <c r="B1756" s="398" t="s">
        <v>7678</v>
      </c>
      <c r="C1756" s="398" t="s">
        <v>7911</v>
      </c>
      <c r="D1756" s="398" t="s">
        <v>7562</v>
      </c>
      <c r="E1756" s="398"/>
    </row>
    <row r="1757" spans="1:5" x14ac:dyDescent="0.25">
      <c r="A1757" s="398" t="s">
        <v>7912</v>
      </c>
      <c r="B1757" s="398" t="s">
        <v>7678</v>
      </c>
      <c r="C1757" s="398" t="s">
        <v>7913</v>
      </c>
      <c r="D1757" s="398" t="s">
        <v>7562</v>
      </c>
      <c r="E1757" s="398"/>
    </row>
    <row r="1758" spans="1:5" x14ac:dyDescent="0.25">
      <c r="A1758" s="398" t="s">
        <v>7914</v>
      </c>
      <c r="B1758" s="398" t="s">
        <v>7678</v>
      </c>
      <c r="C1758" s="398" t="s">
        <v>7915</v>
      </c>
      <c r="D1758" s="398" t="s">
        <v>7562</v>
      </c>
      <c r="E1758" s="398"/>
    </row>
    <row r="1759" spans="1:5" x14ac:dyDescent="0.25">
      <c r="A1759" s="398" t="s">
        <v>7916</v>
      </c>
      <c r="B1759" s="398" t="s">
        <v>7678</v>
      </c>
      <c r="C1759" s="398" t="s">
        <v>7917</v>
      </c>
      <c r="D1759" s="398" t="s">
        <v>7562</v>
      </c>
      <c r="E1759" s="398"/>
    </row>
    <row r="1760" spans="1:5" x14ac:dyDescent="0.25">
      <c r="A1760" s="398" t="s">
        <v>7918</v>
      </c>
      <c r="B1760" s="398" t="s">
        <v>7678</v>
      </c>
      <c r="C1760" s="398" t="s">
        <v>7919</v>
      </c>
      <c r="D1760" s="398" t="s">
        <v>13646</v>
      </c>
      <c r="E1760" s="398" t="s">
        <v>6489</v>
      </c>
    </row>
    <row r="1761" spans="1:5" x14ac:dyDescent="0.25">
      <c r="A1761" s="398" t="s">
        <v>13850</v>
      </c>
      <c r="B1761" s="398" t="s">
        <v>13790</v>
      </c>
      <c r="C1761" s="398" t="s">
        <v>13851</v>
      </c>
      <c r="D1761" s="398" t="s">
        <v>7562</v>
      </c>
      <c r="E1761" s="398"/>
    </row>
    <row r="1762" spans="1:5" x14ac:dyDescent="0.25">
      <c r="A1762" s="398" t="s">
        <v>7920</v>
      </c>
      <c r="B1762" s="398" t="s">
        <v>7678</v>
      </c>
      <c r="C1762" s="398" t="s">
        <v>7921</v>
      </c>
      <c r="D1762" s="398" t="s">
        <v>7562</v>
      </c>
      <c r="E1762" s="398"/>
    </row>
    <row r="1763" spans="1:5" x14ac:dyDescent="0.25">
      <c r="A1763" s="398" t="s">
        <v>7922</v>
      </c>
      <c r="B1763" s="398" t="s">
        <v>7678</v>
      </c>
      <c r="C1763" s="398" t="s">
        <v>7923</v>
      </c>
      <c r="D1763" s="398" t="s">
        <v>7562</v>
      </c>
      <c r="E1763" s="398"/>
    </row>
    <row r="1764" spans="1:5" x14ac:dyDescent="0.25">
      <c r="A1764" s="398" t="s">
        <v>7924</v>
      </c>
      <c r="B1764" s="398" t="s">
        <v>7678</v>
      </c>
      <c r="C1764" s="398" t="s">
        <v>7925</v>
      </c>
      <c r="D1764" s="398" t="s">
        <v>7562</v>
      </c>
      <c r="E1764" s="398"/>
    </row>
    <row r="1765" spans="1:5" x14ac:dyDescent="0.25">
      <c r="A1765" s="398" t="s">
        <v>7926</v>
      </c>
      <c r="B1765" s="398" t="s">
        <v>7678</v>
      </c>
      <c r="C1765" s="398" t="s">
        <v>7927</v>
      </c>
      <c r="D1765" s="398" t="s">
        <v>7562</v>
      </c>
      <c r="E1765" s="398"/>
    </row>
    <row r="1766" spans="1:5" x14ac:dyDescent="0.25">
      <c r="A1766" s="398" t="s">
        <v>7928</v>
      </c>
      <c r="B1766" s="398" t="s">
        <v>7675</v>
      </c>
      <c r="C1766" s="398" t="s">
        <v>7929</v>
      </c>
      <c r="D1766" s="398" t="s">
        <v>7562</v>
      </c>
      <c r="E1766" s="398"/>
    </row>
    <row r="1767" spans="1:5" x14ac:dyDescent="0.25">
      <c r="A1767" s="398" t="s">
        <v>7930</v>
      </c>
      <c r="B1767" s="398" t="s">
        <v>7678</v>
      </c>
      <c r="C1767" s="398" t="s">
        <v>7931</v>
      </c>
      <c r="D1767" s="398" t="s">
        <v>7562</v>
      </c>
      <c r="E1767" s="398"/>
    </row>
    <row r="1768" spans="1:5" x14ac:dyDescent="0.25">
      <c r="A1768" s="398" t="s">
        <v>7932</v>
      </c>
      <c r="B1768" s="398" t="s">
        <v>7678</v>
      </c>
      <c r="C1768" s="398" t="s">
        <v>7933</v>
      </c>
      <c r="D1768" s="398" t="s">
        <v>13646</v>
      </c>
      <c r="E1768" s="398" t="s">
        <v>6489</v>
      </c>
    </row>
    <row r="1769" spans="1:5" x14ac:dyDescent="0.25">
      <c r="A1769" s="398" t="s">
        <v>13852</v>
      </c>
      <c r="B1769" s="398" t="s">
        <v>13790</v>
      </c>
      <c r="C1769" s="398" t="s">
        <v>13853</v>
      </c>
      <c r="D1769" s="398" t="s">
        <v>13646</v>
      </c>
      <c r="E1769" s="398" t="s">
        <v>6489</v>
      </c>
    </row>
    <row r="1770" spans="1:5" x14ac:dyDescent="0.25">
      <c r="A1770" s="398" t="s">
        <v>13854</v>
      </c>
      <c r="B1770" s="398" t="s">
        <v>13790</v>
      </c>
      <c r="C1770" s="398" t="s">
        <v>13855</v>
      </c>
      <c r="D1770" s="398" t="s">
        <v>7562</v>
      </c>
      <c r="E1770" s="398"/>
    </row>
    <row r="1771" spans="1:5" x14ac:dyDescent="0.25">
      <c r="A1771" s="398" t="s">
        <v>7934</v>
      </c>
      <c r="B1771" s="398" t="s">
        <v>7678</v>
      </c>
      <c r="C1771" s="398" t="s">
        <v>7935</v>
      </c>
      <c r="D1771" s="398" t="s">
        <v>7562</v>
      </c>
      <c r="E1771" s="398"/>
    </row>
    <row r="1772" spans="1:5" x14ac:dyDescent="0.25">
      <c r="A1772" s="398" t="s">
        <v>7936</v>
      </c>
      <c r="B1772" s="398" t="s">
        <v>7678</v>
      </c>
      <c r="C1772" s="398" t="s">
        <v>7937</v>
      </c>
      <c r="D1772" s="398" t="s">
        <v>7562</v>
      </c>
      <c r="E1772" s="398"/>
    </row>
    <row r="1773" spans="1:5" x14ac:dyDescent="0.25">
      <c r="A1773" s="398" t="s">
        <v>7938</v>
      </c>
      <c r="B1773" s="398" t="s">
        <v>7678</v>
      </c>
      <c r="C1773" s="398" t="s">
        <v>7939</v>
      </c>
      <c r="D1773" s="398" t="s">
        <v>7562</v>
      </c>
      <c r="E1773" s="398"/>
    </row>
    <row r="1774" spans="1:5" x14ac:dyDescent="0.25">
      <c r="A1774" s="398" t="s">
        <v>7940</v>
      </c>
      <c r="B1774" s="398" t="s">
        <v>7678</v>
      </c>
      <c r="C1774" s="398" t="s">
        <v>7941</v>
      </c>
      <c r="D1774" s="398" t="s">
        <v>7562</v>
      </c>
      <c r="E1774" s="398"/>
    </row>
    <row r="1775" spans="1:5" x14ac:dyDescent="0.25">
      <c r="A1775" s="398" t="s">
        <v>7942</v>
      </c>
      <c r="B1775" s="398" t="s">
        <v>7675</v>
      </c>
      <c r="C1775" s="507" t="s">
        <v>16723</v>
      </c>
      <c r="D1775" s="398" t="s">
        <v>7562</v>
      </c>
      <c r="E1775" s="398"/>
    </row>
    <row r="1776" spans="1:5" x14ac:dyDescent="0.25">
      <c r="A1776" s="398" t="s">
        <v>7943</v>
      </c>
      <c r="B1776" s="398" t="s">
        <v>7678</v>
      </c>
      <c r="C1776" s="398" t="s">
        <v>7944</v>
      </c>
      <c r="D1776" s="398" t="s">
        <v>7562</v>
      </c>
      <c r="E1776" s="398"/>
    </row>
    <row r="1777" spans="1:5" x14ac:dyDescent="0.25">
      <c r="A1777" s="398" t="s">
        <v>7945</v>
      </c>
      <c r="B1777" s="398" t="s">
        <v>7678</v>
      </c>
      <c r="C1777" s="398" t="s">
        <v>7946</v>
      </c>
      <c r="D1777" s="398" t="s">
        <v>7562</v>
      </c>
      <c r="E1777" s="398"/>
    </row>
    <row r="1778" spans="1:5" x14ac:dyDescent="0.25">
      <c r="A1778" s="398" t="s">
        <v>7947</v>
      </c>
      <c r="B1778" s="398" t="s">
        <v>7678</v>
      </c>
      <c r="C1778" s="398" t="s">
        <v>7948</v>
      </c>
      <c r="D1778" s="398" t="s">
        <v>7562</v>
      </c>
      <c r="E1778" s="398"/>
    </row>
    <row r="1779" spans="1:5" x14ac:dyDescent="0.25">
      <c r="A1779" s="398" t="s">
        <v>7949</v>
      </c>
      <c r="B1779" s="398" t="s">
        <v>7678</v>
      </c>
      <c r="C1779" s="398" t="s">
        <v>7950</v>
      </c>
      <c r="D1779" s="398" t="s">
        <v>7562</v>
      </c>
      <c r="E1779" s="398"/>
    </row>
    <row r="1780" spans="1:5" x14ac:dyDescent="0.25">
      <c r="A1780" s="398" t="s">
        <v>7951</v>
      </c>
      <c r="B1780" s="398" t="s">
        <v>7678</v>
      </c>
      <c r="C1780" s="398" t="s">
        <v>7952</v>
      </c>
      <c r="D1780" s="398" t="s">
        <v>7562</v>
      </c>
      <c r="E1780" s="398"/>
    </row>
    <row r="1781" spans="1:5" x14ac:dyDescent="0.25">
      <c r="A1781" s="398" t="s">
        <v>7953</v>
      </c>
      <c r="B1781" s="398" t="s">
        <v>7678</v>
      </c>
      <c r="C1781" s="398" t="s">
        <v>7954</v>
      </c>
      <c r="D1781" s="398" t="s">
        <v>7562</v>
      </c>
      <c r="E1781" s="398"/>
    </row>
    <row r="1782" spans="1:5" x14ac:dyDescent="0.25">
      <c r="A1782" s="398" t="s">
        <v>7955</v>
      </c>
      <c r="B1782" s="398" t="s">
        <v>7678</v>
      </c>
      <c r="C1782" s="398" t="s">
        <v>7956</v>
      </c>
      <c r="D1782" s="398" t="s">
        <v>7562</v>
      </c>
      <c r="E1782" s="398"/>
    </row>
    <row r="1783" spans="1:5" x14ac:dyDescent="0.25">
      <c r="A1783" s="398" t="s">
        <v>7957</v>
      </c>
      <c r="B1783" s="398" t="s">
        <v>7675</v>
      </c>
      <c r="C1783" s="398" t="s">
        <v>7958</v>
      </c>
      <c r="D1783" s="398" t="s">
        <v>7562</v>
      </c>
      <c r="E1783" s="398"/>
    </row>
    <row r="1784" spans="1:5" x14ac:dyDescent="0.25">
      <c r="A1784" s="398" t="s">
        <v>7959</v>
      </c>
      <c r="B1784" s="398" t="s">
        <v>7678</v>
      </c>
      <c r="C1784" s="398" t="s">
        <v>7960</v>
      </c>
      <c r="D1784" s="398" t="s">
        <v>7562</v>
      </c>
      <c r="E1784" s="398"/>
    </row>
    <row r="1785" spans="1:5" x14ac:dyDescent="0.25">
      <c r="A1785" s="398" t="s">
        <v>7961</v>
      </c>
      <c r="B1785" s="398" t="s">
        <v>7678</v>
      </c>
      <c r="C1785" s="398" t="s">
        <v>7962</v>
      </c>
      <c r="D1785" s="398" t="s">
        <v>7562</v>
      </c>
      <c r="E1785" s="398"/>
    </row>
    <row r="1786" spans="1:5" x14ac:dyDescent="0.25">
      <c r="A1786" s="398" t="s">
        <v>7963</v>
      </c>
      <c r="B1786" s="398" t="s">
        <v>7678</v>
      </c>
      <c r="C1786" s="398" t="s">
        <v>7964</v>
      </c>
      <c r="D1786" s="398" t="s">
        <v>7562</v>
      </c>
      <c r="E1786" s="398"/>
    </row>
    <row r="1787" spans="1:5" ht="21" x14ac:dyDescent="0.25">
      <c r="A1787" s="398" t="s">
        <v>7965</v>
      </c>
      <c r="B1787" s="398" t="s">
        <v>7678</v>
      </c>
      <c r="C1787" s="399" t="s">
        <v>7966</v>
      </c>
      <c r="D1787" s="398" t="s">
        <v>7562</v>
      </c>
      <c r="E1787" s="398"/>
    </row>
    <row r="1788" spans="1:5" x14ac:dyDescent="0.25">
      <c r="A1788" s="398" t="s">
        <v>7967</v>
      </c>
      <c r="B1788" s="398" t="s">
        <v>7678</v>
      </c>
      <c r="C1788" s="398" t="s">
        <v>7968</v>
      </c>
      <c r="D1788" s="398" t="s">
        <v>7562</v>
      </c>
      <c r="E1788" s="398"/>
    </row>
    <row r="1789" spans="1:5" x14ac:dyDescent="0.25">
      <c r="A1789" s="398" t="s">
        <v>7969</v>
      </c>
      <c r="B1789" s="398" t="s">
        <v>7678</v>
      </c>
      <c r="C1789" s="398" t="s">
        <v>7970</v>
      </c>
      <c r="D1789" s="398" t="s">
        <v>7562</v>
      </c>
      <c r="E1789" s="398"/>
    </row>
    <row r="1790" spans="1:5" x14ac:dyDescent="0.25">
      <c r="A1790" s="398" t="s">
        <v>7971</v>
      </c>
      <c r="B1790" s="398" t="s">
        <v>7678</v>
      </c>
      <c r="C1790" s="398" t="s">
        <v>7972</v>
      </c>
      <c r="D1790" s="398" t="s">
        <v>7562</v>
      </c>
      <c r="E1790" s="398"/>
    </row>
    <row r="1791" spans="1:5" x14ac:dyDescent="0.25">
      <c r="A1791" s="398" t="s">
        <v>7973</v>
      </c>
      <c r="B1791" s="398" t="s">
        <v>7678</v>
      </c>
      <c r="C1791" s="398" t="s">
        <v>7974</v>
      </c>
      <c r="D1791" s="398" t="s">
        <v>7562</v>
      </c>
      <c r="E1791" s="398"/>
    </row>
    <row r="1792" spans="1:5" x14ac:dyDescent="0.25">
      <c r="A1792" s="398" t="s">
        <v>7975</v>
      </c>
      <c r="B1792" s="398" t="s">
        <v>7678</v>
      </c>
      <c r="C1792" s="398" t="s">
        <v>7976</v>
      </c>
      <c r="D1792" s="398" t="s">
        <v>7562</v>
      </c>
      <c r="E1792" s="398"/>
    </row>
    <row r="1793" spans="1:5" x14ac:dyDescent="0.25">
      <c r="A1793" s="398" t="s">
        <v>7977</v>
      </c>
      <c r="B1793" s="398" t="s">
        <v>7678</v>
      </c>
      <c r="C1793" s="398" t="s">
        <v>7978</v>
      </c>
      <c r="D1793" s="398" t="s">
        <v>7562</v>
      </c>
      <c r="E1793" s="398"/>
    </row>
    <row r="1794" spans="1:5" x14ac:dyDescent="0.25">
      <c r="A1794" s="398" t="s">
        <v>7979</v>
      </c>
      <c r="B1794" s="398" t="s">
        <v>7678</v>
      </c>
      <c r="C1794" s="398" t="s">
        <v>7980</v>
      </c>
      <c r="D1794" s="398" t="s">
        <v>7562</v>
      </c>
      <c r="E1794" s="398"/>
    </row>
    <row r="1795" spans="1:5" x14ac:dyDescent="0.25">
      <c r="A1795" s="398" t="s">
        <v>7981</v>
      </c>
      <c r="B1795" s="398" t="s">
        <v>7678</v>
      </c>
      <c r="C1795" s="398" t="s">
        <v>7982</v>
      </c>
      <c r="D1795" s="398" t="s">
        <v>7562</v>
      </c>
      <c r="E1795" s="398"/>
    </row>
    <row r="1796" spans="1:5" x14ac:dyDescent="0.25">
      <c r="A1796" s="398" t="s">
        <v>7983</v>
      </c>
      <c r="B1796" s="398" t="s">
        <v>7678</v>
      </c>
      <c r="C1796" s="398" t="s">
        <v>7984</v>
      </c>
      <c r="D1796" s="398" t="s">
        <v>7562</v>
      </c>
      <c r="E1796" s="398"/>
    </row>
    <row r="1797" spans="1:5" x14ac:dyDescent="0.25">
      <c r="A1797" s="398" t="s">
        <v>7985</v>
      </c>
      <c r="B1797" s="398" t="s">
        <v>7678</v>
      </c>
      <c r="C1797" s="398" t="s">
        <v>7986</v>
      </c>
      <c r="D1797" s="398" t="s">
        <v>7562</v>
      </c>
      <c r="E1797" s="398"/>
    </row>
    <row r="1798" spans="1:5" x14ac:dyDescent="0.25">
      <c r="A1798" s="398" t="s">
        <v>7987</v>
      </c>
      <c r="B1798" s="398" t="s">
        <v>7678</v>
      </c>
      <c r="C1798" s="398" t="s">
        <v>7988</v>
      </c>
      <c r="D1798" s="398" t="s">
        <v>7562</v>
      </c>
      <c r="E1798" s="398"/>
    </row>
    <row r="1799" spans="1:5" x14ac:dyDescent="0.25">
      <c r="A1799" s="398" t="s">
        <v>7989</v>
      </c>
      <c r="B1799" s="398" t="s">
        <v>7678</v>
      </c>
      <c r="C1799" s="398" t="s">
        <v>7990</v>
      </c>
      <c r="D1799" s="398" t="s">
        <v>7562</v>
      </c>
      <c r="E1799" s="398"/>
    </row>
    <row r="1800" spans="1:5" x14ac:dyDescent="0.25">
      <c r="A1800" s="398" t="s">
        <v>7991</v>
      </c>
      <c r="B1800" s="398" t="s">
        <v>7678</v>
      </c>
      <c r="C1800" s="398" t="s">
        <v>7992</v>
      </c>
      <c r="D1800" s="398" t="s">
        <v>7562</v>
      </c>
      <c r="E1800" s="398"/>
    </row>
    <row r="1801" spans="1:5" x14ac:dyDescent="0.25">
      <c r="A1801" s="398" t="s">
        <v>7993</v>
      </c>
      <c r="B1801" s="398" t="s">
        <v>7675</v>
      </c>
      <c r="C1801" s="398" t="s">
        <v>7994</v>
      </c>
      <c r="D1801" s="398" t="s">
        <v>7562</v>
      </c>
      <c r="E1801" s="398"/>
    </row>
    <row r="1802" spans="1:5" x14ac:dyDescent="0.25">
      <c r="A1802" s="398" t="s">
        <v>7995</v>
      </c>
      <c r="B1802" s="398" t="s">
        <v>7678</v>
      </c>
      <c r="C1802" s="398" t="s">
        <v>7996</v>
      </c>
      <c r="D1802" s="398" t="s">
        <v>7562</v>
      </c>
      <c r="E1802" s="398"/>
    </row>
    <row r="1803" spans="1:5" x14ac:dyDescent="0.25">
      <c r="A1803" s="398" t="s">
        <v>7997</v>
      </c>
      <c r="B1803" s="398" t="s">
        <v>7678</v>
      </c>
      <c r="C1803" s="398" t="s">
        <v>7998</v>
      </c>
      <c r="D1803" s="398" t="s">
        <v>7562</v>
      </c>
      <c r="E1803" s="398"/>
    </row>
    <row r="1804" spans="1:5" x14ac:dyDescent="0.25">
      <c r="A1804" s="398" t="s">
        <v>7999</v>
      </c>
      <c r="B1804" s="398" t="s">
        <v>7678</v>
      </c>
      <c r="C1804" s="398" t="s">
        <v>8000</v>
      </c>
      <c r="D1804" s="398" t="s">
        <v>7562</v>
      </c>
      <c r="E1804" s="398"/>
    </row>
    <row r="1805" spans="1:5" x14ac:dyDescent="0.25">
      <c r="A1805" s="398" t="s">
        <v>8001</v>
      </c>
      <c r="B1805" s="398" t="s">
        <v>7678</v>
      </c>
      <c r="C1805" s="398" t="s">
        <v>8002</v>
      </c>
      <c r="D1805" s="398" t="s">
        <v>7562</v>
      </c>
      <c r="E1805" s="398"/>
    </row>
    <row r="1806" spans="1:5" x14ac:dyDescent="0.25">
      <c r="A1806" s="398" t="s">
        <v>8003</v>
      </c>
      <c r="B1806" s="398" t="s">
        <v>7678</v>
      </c>
      <c r="C1806" s="398" t="s">
        <v>7791</v>
      </c>
      <c r="D1806" s="398" t="s">
        <v>7562</v>
      </c>
      <c r="E1806" s="398"/>
    </row>
    <row r="1807" spans="1:5" x14ac:dyDescent="0.25">
      <c r="A1807" s="398" t="s">
        <v>8004</v>
      </c>
      <c r="B1807" s="398" t="s">
        <v>7678</v>
      </c>
      <c r="C1807" s="398" t="s">
        <v>8005</v>
      </c>
      <c r="D1807" s="398" t="s">
        <v>7562</v>
      </c>
      <c r="E1807" s="398"/>
    </row>
    <row r="1808" spans="1:5" x14ac:dyDescent="0.25">
      <c r="A1808" s="398" t="s">
        <v>8006</v>
      </c>
      <c r="B1808" s="398" t="s">
        <v>7678</v>
      </c>
      <c r="C1808" s="398" t="s">
        <v>8007</v>
      </c>
      <c r="D1808" s="398" t="s">
        <v>7562</v>
      </c>
      <c r="E1808" s="398"/>
    </row>
    <row r="1809" spans="1:5" x14ac:dyDescent="0.25">
      <c r="A1809" s="398" t="s">
        <v>8008</v>
      </c>
      <c r="B1809" s="398" t="s">
        <v>7678</v>
      </c>
      <c r="C1809" s="398" t="s">
        <v>8009</v>
      </c>
      <c r="D1809" s="398" t="s">
        <v>7562</v>
      </c>
      <c r="E1809" s="398"/>
    </row>
    <row r="1810" spans="1:5" x14ac:dyDescent="0.25">
      <c r="A1810" s="398" t="s">
        <v>8010</v>
      </c>
      <c r="B1810" s="398" t="s">
        <v>7678</v>
      </c>
      <c r="C1810" s="398" t="s">
        <v>8011</v>
      </c>
      <c r="D1810" s="398" t="s">
        <v>7562</v>
      </c>
      <c r="E1810" s="398"/>
    </row>
    <row r="1811" spans="1:5" x14ac:dyDescent="0.25">
      <c r="A1811" s="398" t="s">
        <v>8012</v>
      </c>
      <c r="B1811" s="398" t="s">
        <v>7678</v>
      </c>
      <c r="C1811" s="398" t="s">
        <v>8013</v>
      </c>
      <c r="D1811" s="398" t="s">
        <v>7562</v>
      </c>
      <c r="E1811" s="398"/>
    </row>
    <row r="1812" spans="1:5" x14ac:dyDescent="0.25">
      <c r="A1812" s="398" t="s">
        <v>8014</v>
      </c>
      <c r="B1812" s="398" t="s">
        <v>7678</v>
      </c>
      <c r="C1812" s="409" t="s">
        <v>16524</v>
      </c>
      <c r="D1812" s="398" t="s">
        <v>7562</v>
      </c>
      <c r="E1812" s="398"/>
    </row>
    <row r="1813" spans="1:5" x14ac:dyDescent="0.25">
      <c r="A1813" s="398" t="s">
        <v>8015</v>
      </c>
      <c r="B1813" s="398" t="s">
        <v>7678</v>
      </c>
      <c r="C1813" s="398" t="s">
        <v>8016</v>
      </c>
      <c r="D1813" s="398" t="s">
        <v>7562</v>
      </c>
      <c r="E1813" s="398"/>
    </row>
    <row r="1814" spans="1:5" x14ac:dyDescent="0.25">
      <c r="A1814" s="398" t="s">
        <v>8017</v>
      </c>
      <c r="B1814" s="398" t="s">
        <v>7678</v>
      </c>
      <c r="C1814" s="398" t="s">
        <v>8018</v>
      </c>
      <c r="D1814" s="398" t="s">
        <v>7562</v>
      </c>
      <c r="E1814" s="398"/>
    </row>
    <row r="1815" spans="1:5" x14ac:dyDescent="0.25">
      <c r="A1815" s="398" t="s">
        <v>8019</v>
      </c>
      <c r="B1815" s="398" t="s">
        <v>7678</v>
      </c>
      <c r="C1815" s="398" t="s">
        <v>8020</v>
      </c>
      <c r="D1815" s="398" t="s">
        <v>7562</v>
      </c>
      <c r="E1815" s="398"/>
    </row>
    <row r="1816" spans="1:5" x14ac:dyDescent="0.25">
      <c r="A1816" s="398" t="s">
        <v>8021</v>
      </c>
      <c r="B1816" s="398" t="s">
        <v>7678</v>
      </c>
      <c r="C1816" s="398" t="s">
        <v>8022</v>
      </c>
      <c r="D1816" s="398" t="s">
        <v>7562</v>
      </c>
      <c r="E1816" s="398"/>
    </row>
    <row r="1817" spans="1:5" x14ac:dyDescent="0.25">
      <c r="A1817" s="398" t="s">
        <v>8023</v>
      </c>
      <c r="B1817" s="398" t="s">
        <v>7678</v>
      </c>
      <c r="C1817" s="398" t="s">
        <v>8024</v>
      </c>
      <c r="D1817" s="398" t="s">
        <v>7562</v>
      </c>
      <c r="E1817" s="398"/>
    </row>
    <row r="1818" spans="1:5" x14ac:dyDescent="0.25">
      <c r="A1818" s="398" t="s">
        <v>8025</v>
      </c>
      <c r="B1818" s="398" t="s">
        <v>7678</v>
      </c>
      <c r="C1818" s="398" t="s">
        <v>8026</v>
      </c>
      <c r="D1818" s="398" t="s">
        <v>7562</v>
      </c>
      <c r="E1818" s="398"/>
    </row>
    <row r="1819" spans="1:5" x14ac:dyDescent="0.25">
      <c r="A1819" s="398" t="s">
        <v>8027</v>
      </c>
      <c r="B1819" s="398" t="s">
        <v>7678</v>
      </c>
      <c r="C1819" s="398" t="s">
        <v>8028</v>
      </c>
      <c r="D1819" s="398"/>
      <c r="E1819" s="398"/>
    </row>
    <row r="1820" spans="1:5" x14ac:dyDescent="0.25">
      <c r="A1820" s="398" t="s">
        <v>16119</v>
      </c>
      <c r="B1820" s="398" t="s">
        <v>7678</v>
      </c>
      <c r="C1820" s="398" t="s">
        <v>16120</v>
      </c>
      <c r="D1820" s="398" t="s">
        <v>13646</v>
      </c>
      <c r="E1820" s="398" t="s">
        <v>6489</v>
      </c>
    </row>
    <row r="1821" spans="1:5" x14ac:dyDescent="0.25">
      <c r="A1821" s="398" t="s">
        <v>13856</v>
      </c>
      <c r="B1821" s="398" t="s">
        <v>13790</v>
      </c>
      <c r="C1821" s="398" t="s">
        <v>13857</v>
      </c>
      <c r="D1821" s="398" t="s">
        <v>13646</v>
      </c>
      <c r="E1821" s="398" t="s">
        <v>6489</v>
      </c>
    </row>
    <row r="1822" spans="1:5" x14ac:dyDescent="0.25">
      <c r="A1822" s="398" t="s">
        <v>13858</v>
      </c>
      <c r="B1822" s="398" t="s">
        <v>13790</v>
      </c>
      <c r="C1822" s="398" t="s">
        <v>13859</v>
      </c>
      <c r="D1822" s="398" t="s">
        <v>7562</v>
      </c>
      <c r="E1822" s="398"/>
    </row>
    <row r="1823" spans="1:5" x14ac:dyDescent="0.25">
      <c r="A1823" s="398" t="s">
        <v>8029</v>
      </c>
      <c r="B1823" s="398" t="s">
        <v>7678</v>
      </c>
      <c r="C1823" s="398" t="s">
        <v>8030</v>
      </c>
      <c r="D1823" s="398" t="s">
        <v>7562</v>
      </c>
      <c r="E1823" s="398"/>
    </row>
    <row r="1824" spans="1:5" x14ac:dyDescent="0.25">
      <c r="A1824" s="398" t="s">
        <v>8031</v>
      </c>
      <c r="B1824" s="398" t="s">
        <v>7678</v>
      </c>
      <c r="C1824" s="398" t="s">
        <v>8032</v>
      </c>
      <c r="D1824" s="398" t="s">
        <v>7562</v>
      </c>
      <c r="E1824" s="398"/>
    </row>
    <row r="1825" spans="1:5" x14ac:dyDescent="0.25">
      <c r="A1825" s="398" t="s">
        <v>8033</v>
      </c>
      <c r="B1825" s="398" t="s">
        <v>7678</v>
      </c>
      <c r="C1825" s="398" t="s">
        <v>8034</v>
      </c>
      <c r="D1825" s="398" t="s">
        <v>7562</v>
      </c>
      <c r="E1825" s="398"/>
    </row>
    <row r="1826" spans="1:5" x14ac:dyDescent="0.25">
      <c r="A1826" s="398" t="s">
        <v>8035</v>
      </c>
      <c r="B1826" s="398" t="s">
        <v>7678</v>
      </c>
      <c r="C1826" s="398" t="s">
        <v>8036</v>
      </c>
      <c r="D1826" s="398" t="s">
        <v>7562</v>
      </c>
      <c r="E1826" s="398"/>
    </row>
    <row r="1827" spans="1:5" x14ac:dyDescent="0.25">
      <c r="A1827" s="398" t="s">
        <v>8037</v>
      </c>
      <c r="B1827" s="398" t="s">
        <v>7678</v>
      </c>
      <c r="C1827" s="398" t="s">
        <v>8038</v>
      </c>
      <c r="D1827" s="398" t="s">
        <v>7562</v>
      </c>
      <c r="E1827" s="398"/>
    </row>
    <row r="1828" spans="1:5" x14ac:dyDescent="0.25">
      <c r="A1828" s="398" t="s">
        <v>8039</v>
      </c>
      <c r="B1828" s="398" t="s">
        <v>7678</v>
      </c>
      <c r="C1828" s="398" t="s">
        <v>8040</v>
      </c>
      <c r="D1828" s="398" t="s">
        <v>7562</v>
      </c>
      <c r="E1828" s="398"/>
    </row>
    <row r="1829" spans="1:5" x14ac:dyDescent="0.25">
      <c r="A1829" s="398" t="s">
        <v>8041</v>
      </c>
      <c r="B1829" s="398" t="s">
        <v>7678</v>
      </c>
      <c r="C1829" s="398" t="s">
        <v>8042</v>
      </c>
      <c r="D1829" s="398" t="s">
        <v>7562</v>
      </c>
      <c r="E1829" s="398"/>
    </row>
    <row r="1830" spans="1:5" x14ac:dyDescent="0.25">
      <c r="A1830" s="398" t="s">
        <v>8043</v>
      </c>
      <c r="B1830" s="398" t="s">
        <v>7675</v>
      </c>
      <c r="C1830" s="398" t="s">
        <v>8044</v>
      </c>
      <c r="D1830" s="398" t="s">
        <v>7562</v>
      </c>
      <c r="E1830" s="398"/>
    </row>
    <row r="1831" spans="1:5" x14ac:dyDescent="0.25">
      <c r="A1831" s="398" t="s">
        <v>8045</v>
      </c>
      <c r="B1831" s="398" t="s">
        <v>7678</v>
      </c>
      <c r="C1831" s="398" t="s">
        <v>8046</v>
      </c>
      <c r="D1831" s="398" t="s">
        <v>7562</v>
      </c>
      <c r="E1831" s="398"/>
    </row>
    <row r="1832" spans="1:5" x14ac:dyDescent="0.25">
      <c r="A1832" s="398" t="s">
        <v>8047</v>
      </c>
      <c r="B1832" s="398" t="s">
        <v>7678</v>
      </c>
      <c r="C1832" s="398" t="s">
        <v>8048</v>
      </c>
      <c r="D1832" s="398" t="s">
        <v>7562</v>
      </c>
      <c r="E1832" s="398"/>
    </row>
    <row r="1833" spans="1:5" x14ac:dyDescent="0.25">
      <c r="A1833" s="398" t="s">
        <v>8049</v>
      </c>
      <c r="B1833" s="398" t="s">
        <v>7678</v>
      </c>
      <c r="C1833" s="398" t="s">
        <v>8050</v>
      </c>
      <c r="D1833" s="398" t="s">
        <v>7562</v>
      </c>
      <c r="E1833" s="398"/>
    </row>
    <row r="1834" spans="1:5" x14ac:dyDescent="0.25">
      <c r="A1834" s="398" t="s">
        <v>8051</v>
      </c>
      <c r="B1834" s="398" t="s">
        <v>7678</v>
      </c>
      <c r="C1834" s="398" t="s">
        <v>8052</v>
      </c>
      <c r="D1834" s="398" t="s">
        <v>7562</v>
      </c>
      <c r="E1834" s="398"/>
    </row>
    <row r="1835" spans="1:5" x14ac:dyDescent="0.25">
      <c r="A1835" s="398" t="s">
        <v>8053</v>
      </c>
      <c r="B1835" s="398" t="s">
        <v>7678</v>
      </c>
      <c r="C1835" s="398" t="s">
        <v>8054</v>
      </c>
      <c r="D1835" s="398" t="s">
        <v>7562</v>
      </c>
      <c r="E1835" s="398"/>
    </row>
    <row r="1836" spans="1:5" x14ac:dyDescent="0.25">
      <c r="A1836" s="398" t="s">
        <v>8055</v>
      </c>
      <c r="B1836" s="398" t="s">
        <v>7678</v>
      </c>
      <c r="C1836" s="398" t="s">
        <v>8056</v>
      </c>
      <c r="D1836" s="398" t="s">
        <v>7562</v>
      </c>
      <c r="E1836" s="398"/>
    </row>
    <row r="1837" spans="1:5" x14ac:dyDescent="0.25">
      <c r="A1837" s="398" t="s">
        <v>8057</v>
      </c>
      <c r="B1837" s="398" t="s">
        <v>7678</v>
      </c>
      <c r="C1837" s="398" t="s">
        <v>8058</v>
      </c>
      <c r="D1837" s="398" t="s">
        <v>7562</v>
      </c>
      <c r="E1837" s="398"/>
    </row>
    <row r="1838" spans="1:5" x14ac:dyDescent="0.25">
      <c r="A1838" s="398" t="s">
        <v>8059</v>
      </c>
      <c r="B1838" s="398" t="s">
        <v>7678</v>
      </c>
      <c r="C1838" s="398" t="s">
        <v>8060</v>
      </c>
      <c r="D1838" s="398" t="s">
        <v>7562</v>
      </c>
      <c r="E1838" s="398"/>
    </row>
    <row r="1839" spans="1:5" x14ac:dyDescent="0.25">
      <c r="A1839" s="398" t="s">
        <v>8061</v>
      </c>
      <c r="B1839" s="398" t="s">
        <v>7678</v>
      </c>
      <c r="C1839" s="398" t="s">
        <v>8062</v>
      </c>
      <c r="D1839" s="398" t="s">
        <v>7562</v>
      </c>
      <c r="E1839" s="398"/>
    </row>
    <row r="1840" spans="1:5" x14ac:dyDescent="0.25">
      <c r="A1840" s="398" t="s">
        <v>8063</v>
      </c>
      <c r="B1840" s="398" t="s">
        <v>7678</v>
      </c>
      <c r="C1840" s="398" t="s">
        <v>8064</v>
      </c>
      <c r="D1840" s="398" t="s">
        <v>7562</v>
      </c>
      <c r="E1840" s="398"/>
    </row>
    <row r="1841" spans="1:5" x14ac:dyDescent="0.25">
      <c r="A1841" s="398" t="s">
        <v>8065</v>
      </c>
      <c r="B1841" s="398" t="s">
        <v>7678</v>
      </c>
      <c r="C1841" s="398" t="s">
        <v>8066</v>
      </c>
      <c r="D1841" s="398" t="s">
        <v>7562</v>
      </c>
      <c r="E1841" s="398"/>
    </row>
    <row r="1842" spans="1:5" x14ac:dyDescent="0.25">
      <c r="A1842" s="398" t="s">
        <v>8067</v>
      </c>
      <c r="B1842" s="398" t="s">
        <v>7678</v>
      </c>
      <c r="C1842" s="398" t="s">
        <v>8068</v>
      </c>
      <c r="D1842" s="398" t="s">
        <v>7562</v>
      </c>
      <c r="E1842" s="398"/>
    </row>
    <row r="1843" spans="1:5" x14ac:dyDescent="0.25">
      <c r="A1843" s="398" t="s">
        <v>8069</v>
      </c>
      <c r="B1843" s="398" t="s">
        <v>7678</v>
      </c>
      <c r="C1843" s="398" t="s">
        <v>8070</v>
      </c>
      <c r="D1843" s="398" t="s">
        <v>7562</v>
      </c>
      <c r="E1843" s="398"/>
    </row>
    <row r="1844" spans="1:5" x14ac:dyDescent="0.25">
      <c r="A1844" s="398" t="s">
        <v>8071</v>
      </c>
      <c r="B1844" s="398" t="s">
        <v>7678</v>
      </c>
      <c r="C1844" s="398" t="s">
        <v>8072</v>
      </c>
      <c r="D1844" s="398" t="s">
        <v>7562</v>
      </c>
      <c r="E1844" s="398"/>
    </row>
    <row r="1845" spans="1:5" x14ac:dyDescent="0.25">
      <c r="A1845" s="398" t="s">
        <v>8073</v>
      </c>
      <c r="B1845" s="398" t="s">
        <v>7678</v>
      </c>
      <c r="C1845" s="398" t="s">
        <v>8074</v>
      </c>
      <c r="D1845" s="398" t="s">
        <v>7562</v>
      </c>
      <c r="E1845" s="398"/>
    </row>
    <row r="1846" spans="1:5" x14ac:dyDescent="0.25">
      <c r="A1846" s="398" t="s">
        <v>8075</v>
      </c>
      <c r="B1846" s="398" t="s">
        <v>7678</v>
      </c>
      <c r="C1846" s="398" t="s">
        <v>8076</v>
      </c>
      <c r="D1846" s="398" t="s">
        <v>7562</v>
      </c>
      <c r="E1846" s="398"/>
    </row>
    <row r="1847" spans="1:5" x14ac:dyDescent="0.25">
      <c r="A1847" s="398" t="s">
        <v>8077</v>
      </c>
      <c r="B1847" s="398" t="s">
        <v>7678</v>
      </c>
      <c r="C1847" s="398" t="s">
        <v>8078</v>
      </c>
      <c r="D1847" s="398" t="s">
        <v>7562</v>
      </c>
      <c r="E1847" s="398"/>
    </row>
    <row r="1848" spans="1:5" x14ac:dyDescent="0.25">
      <c r="A1848" s="398" t="s">
        <v>8079</v>
      </c>
      <c r="B1848" s="398" t="s">
        <v>7678</v>
      </c>
      <c r="C1848" s="398" t="s">
        <v>8080</v>
      </c>
      <c r="D1848" s="398" t="s">
        <v>7562</v>
      </c>
      <c r="E1848" s="398"/>
    </row>
    <row r="1849" spans="1:5" x14ac:dyDescent="0.25">
      <c r="A1849" s="398" t="s">
        <v>8081</v>
      </c>
      <c r="B1849" s="398" t="s">
        <v>7678</v>
      </c>
      <c r="C1849" s="398" t="s">
        <v>8082</v>
      </c>
      <c r="D1849" s="398" t="s">
        <v>13646</v>
      </c>
      <c r="E1849" s="398" t="s">
        <v>6489</v>
      </c>
    </row>
    <row r="1850" spans="1:5" x14ac:dyDescent="0.25">
      <c r="A1850" s="398" t="s">
        <v>13860</v>
      </c>
      <c r="B1850" s="398" t="s">
        <v>13781</v>
      </c>
      <c r="C1850" s="398" t="s">
        <v>13861</v>
      </c>
      <c r="D1850" s="398" t="s">
        <v>13646</v>
      </c>
      <c r="E1850" s="398" t="s">
        <v>6489</v>
      </c>
    </row>
    <row r="1851" spans="1:5" x14ac:dyDescent="0.25">
      <c r="A1851" s="398" t="s">
        <v>13862</v>
      </c>
      <c r="B1851" s="398" t="s">
        <v>13781</v>
      </c>
      <c r="C1851" s="398" t="s">
        <v>13863</v>
      </c>
      <c r="D1851" s="398" t="s">
        <v>13646</v>
      </c>
      <c r="E1851" s="398" t="s">
        <v>6489</v>
      </c>
    </row>
    <row r="1852" spans="1:5" x14ac:dyDescent="0.25">
      <c r="A1852" s="398" t="s">
        <v>13864</v>
      </c>
      <c r="B1852" s="398" t="s">
        <v>13790</v>
      </c>
      <c r="C1852" s="398" t="s">
        <v>13865</v>
      </c>
      <c r="D1852" s="398" t="s">
        <v>13646</v>
      </c>
      <c r="E1852" s="398" t="s">
        <v>6489</v>
      </c>
    </row>
    <row r="1853" spans="1:5" x14ac:dyDescent="0.25">
      <c r="A1853" s="398" t="s">
        <v>13866</v>
      </c>
      <c r="B1853" s="398" t="s">
        <v>13790</v>
      </c>
      <c r="C1853" s="398" t="s">
        <v>13867</v>
      </c>
      <c r="D1853" s="398" t="s">
        <v>7562</v>
      </c>
      <c r="E1853" s="398"/>
    </row>
    <row r="1854" spans="1:5" x14ac:dyDescent="0.25">
      <c r="A1854" s="398" t="s">
        <v>8083</v>
      </c>
      <c r="B1854" s="398" t="s">
        <v>7678</v>
      </c>
      <c r="C1854" s="398" t="s">
        <v>8084</v>
      </c>
      <c r="D1854" s="398" t="s">
        <v>7562</v>
      </c>
      <c r="E1854" s="398"/>
    </row>
    <row r="1855" spans="1:5" x14ac:dyDescent="0.25">
      <c r="A1855" s="398" t="s">
        <v>8085</v>
      </c>
      <c r="B1855" s="398" t="s">
        <v>7675</v>
      </c>
      <c r="C1855" s="398" t="s">
        <v>8086</v>
      </c>
      <c r="D1855" s="398" t="s">
        <v>7562</v>
      </c>
      <c r="E1855" s="398"/>
    </row>
    <row r="1856" spans="1:5" x14ac:dyDescent="0.25">
      <c r="A1856" s="398" t="s">
        <v>8087</v>
      </c>
      <c r="B1856" s="398" t="s">
        <v>7678</v>
      </c>
      <c r="C1856" s="398" t="s">
        <v>8088</v>
      </c>
      <c r="D1856" s="398" t="s">
        <v>7562</v>
      </c>
      <c r="E1856" s="398"/>
    </row>
    <row r="1857" spans="1:5" x14ac:dyDescent="0.25">
      <c r="A1857" s="398" t="s">
        <v>8089</v>
      </c>
      <c r="B1857" s="398" t="s">
        <v>7675</v>
      </c>
      <c r="C1857" s="398" t="s">
        <v>8090</v>
      </c>
      <c r="D1857" s="398" t="s">
        <v>7562</v>
      </c>
      <c r="E1857" s="398"/>
    </row>
    <row r="1858" spans="1:5" x14ac:dyDescent="0.25">
      <c r="A1858" s="398" t="s">
        <v>8091</v>
      </c>
      <c r="B1858" s="398" t="s">
        <v>7678</v>
      </c>
      <c r="C1858" s="398" t="s">
        <v>8092</v>
      </c>
      <c r="D1858" s="398" t="s">
        <v>7562</v>
      </c>
      <c r="E1858" s="398"/>
    </row>
    <row r="1859" spans="1:5" x14ac:dyDescent="0.25">
      <c r="A1859" s="398" t="s">
        <v>8093</v>
      </c>
      <c r="B1859" s="398" t="s">
        <v>7678</v>
      </c>
      <c r="C1859" s="398" t="s">
        <v>8094</v>
      </c>
      <c r="D1859" s="398" t="s">
        <v>7562</v>
      </c>
      <c r="E1859" s="398"/>
    </row>
    <row r="1860" spans="1:5" x14ac:dyDescent="0.25">
      <c r="A1860" s="398" t="s">
        <v>8095</v>
      </c>
      <c r="B1860" s="398" t="s">
        <v>7689</v>
      </c>
      <c r="C1860" s="398" t="s">
        <v>8096</v>
      </c>
      <c r="D1860" s="398" t="s">
        <v>7562</v>
      </c>
      <c r="E1860" s="398"/>
    </row>
    <row r="1861" spans="1:5" x14ac:dyDescent="0.25">
      <c r="A1861" s="398" t="s">
        <v>8097</v>
      </c>
      <c r="B1861" s="398" t="s">
        <v>7678</v>
      </c>
      <c r="C1861" s="398" t="s">
        <v>8098</v>
      </c>
      <c r="D1861" s="398" t="s">
        <v>7562</v>
      </c>
      <c r="E1861" s="398"/>
    </row>
    <row r="1862" spans="1:5" x14ac:dyDescent="0.25">
      <c r="A1862" s="398" t="s">
        <v>8099</v>
      </c>
      <c r="B1862" s="398" t="s">
        <v>7678</v>
      </c>
      <c r="C1862" s="398" t="s">
        <v>8100</v>
      </c>
      <c r="D1862" s="398" t="s">
        <v>7562</v>
      </c>
      <c r="E1862" s="398"/>
    </row>
    <row r="1863" spans="1:5" x14ac:dyDescent="0.25">
      <c r="A1863" s="398" t="s">
        <v>8101</v>
      </c>
      <c r="B1863" s="398" t="s">
        <v>7678</v>
      </c>
      <c r="C1863" s="398" t="s">
        <v>8102</v>
      </c>
      <c r="D1863" s="398" t="s">
        <v>7562</v>
      </c>
      <c r="E1863" s="398"/>
    </row>
    <row r="1864" spans="1:5" x14ac:dyDescent="0.25">
      <c r="A1864" s="398" t="s">
        <v>8103</v>
      </c>
      <c r="B1864" s="398" t="s">
        <v>7678</v>
      </c>
      <c r="C1864" s="398" t="s">
        <v>8104</v>
      </c>
      <c r="D1864" s="398" t="s">
        <v>7562</v>
      </c>
      <c r="E1864" s="398"/>
    </row>
    <row r="1865" spans="1:5" x14ac:dyDescent="0.25">
      <c r="A1865" s="398" t="s">
        <v>8105</v>
      </c>
      <c r="B1865" s="398" t="s">
        <v>7678</v>
      </c>
      <c r="C1865" s="398" t="s">
        <v>8106</v>
      </c>
      <c r="D1865" s="398" t="s">
        <v>7562</v>
      </c>
      <c r="E1865" s="398"/>
    </row>
    <row r="1866" spans="1:5" x14ac:dyDescent="0.25">
      <c r="A1866" s="398" t="s">
        <v>8107</v>
      </c>
      <c r="B1866" s="398" t="s">
        <v>7678</v>
      </c>
      <c r="C1866" s="398" t="s">
        <v>8108</v>
      </c>
      <c r="D1866" s="398" t="s">
        <v>7562</v>
      </c>
      <c r="E1866" s="398"/>
    </row>
    <row r="1867" spans="1:5" x14ac:dyDescent="0.25">
      <c r="A1867" s="398" t="s">
        <v>8109</v>
      </c>
      <c r="B1867" s="398" t="s">
        <v>7678</v>
      </c>
      <c r="C1867" s="398" t="s">
        <v>8110</v>
      </c>
      <c r="D1867" s="398" t="s">
        <v>7562</v>
      </c>
      <c r="E1867" s="398"/>
    </row>
    <row r="1868" spans="1:5" x14ac:dyDescent="0.25">
      <c r="A1868" s="398" t="s">
        <v>8111</v>
      </c>
      <c r="B1868" s="398" t="s">
        <v>7678</v>
      </c>
      <c r="C1868" s="398" t="s">
        <v>8112</v>
      </c>
      <c r="D1868" s="398" t="s">
        <v>7562</v>
      </c>
      <c r="E1868" s="398"/>
    </row>
    <row r="1869" spans="1:5" x14ac:dyDescent="0.25">
      <c r="A1869" s="398" t="s">
        <v>8113</v>
      </c>
      <c r="B1869" s="398" t="s">
        <v>7678</v>
      </c>
      <c r="C1869" s="398" t="s">
        <v>8114</v>
      </c>
      <c r="D1869" s="398" t="s">
        <v>7562</v>
      </c>
      <c r="E1869" s="398"/>
    </row>
    <row r="1870" spans="1:5" x14ac:dyDescent="0.25">
      <c r="A1870" s="398" t="s">
        <v>8115</v>
      </c>
      <c r="B1870" s="398" t="s">
        <v>7678</v>
      </c>
      <c r="C1870" s="398" t="s">
        <v>8116</v>
      </c>
      <c r="D1870" s="398" t="s">
        <v>7562</v>
      </c>
      <c r="E1870" s="398"/>
    </row>
    <row r="1871" spans="1:5" x14ac:dyDescent="0.25">
      <c r="A1871" s="398" t="s">
        <v>8117</v>
      </c>
      <c r="B1871" s="398" t="s">
        <v>7678</v>
      </c>
      <c r="C1871" s="398" t="s">
        <v>8118</v>
      </c>
      <c r="D1871" s="398" t="s">
        <v>7562</v>
      </c>
      <c r="E1871" s="398"/>
    </row>
    <row r="1872" spans="1:5" x14ac:dyDescent="0.25">
      <c r="A1872" s="398" t="s">
        <v>8119</v>
      </c>
      <c r="B1872" s="398" t="s">
        <v>7678</v>
      </c>
      <c r="C1872" s="398" t="s">
        <v>8120</v>
      </c>
      <c r="D1872" s="398" t="s">
        <v>7562</v>
      </c>
      <c r="E1872" s="398"/>
    </row>
    <row r="1873" spans="1:5" x14ac:dyDescent="0.25">
      <c r="A1873" s="398" t="s">
        <v>8121</v>
      </c>
      <c r="B1873" s="398" t="s">
        <v>7678</v>
      </c>
      <c r="C1873" s="398" t="s">
        <v>8122</v>
      </c>
      <c r="D1873" s="398" t="s">
        <v>7562</v>
      </c>
      <c r="E1873" s="398"/>
    </row>
    <row r="1874" spans="1:5" x14ac:dyDescent="0.25">
      <c r="A1874" s="398" t="s">
        <v>8123</v>
      </c>
      <c r="B1874" s="398" t="s">
        <v>7675</v>
      </c>
      <c r="C1874" s="398" t="s">
        <v>8124</v>
      </c>
      <c r="D1874" s="398" t="s">
        <v>7562</v>
      </c>
      <c r="E1874" s="398"/>
    </row>
    <row r="1875" spans="1:5" x14ac:dyDescent="0.25">
      <c r="A1875" s="398" t="s">
        <v>8125</v>
      </c>
      <c r="B1875" s="398" t="s">
        <v>7678</v>
      </c>
      <c r="C1875" s="398" t="s">
        <v>8126</v>
      </c>
      <c r="D1875" s="398" t="s">
        <v>7562</v>
      </c>
      <c r="E1875" s="398"/>
    </row>
    <row r="1876" spans="1:5" x14ac:dyDescent="0.25">
      <c r="A1876" s="398" t="s">
        <v>8127</v>
      </c>
      <c r="B1876" s="398" t="s">
        <v>7675</v>
      </c>
      <c r="C1876" s="398" t="s">
        <v>8128</v>
      </c>
      <c r="D1876" s="398"/>
      <c r="E1876" s="398"/>
    </row>
    <row r="1877" spans="1:5" x14ac:dyDescent="0.25">
      <c r="A1877" s="398" t="s">
        <v>16115</v>
      </c>
      <c r="B1877" s="398" t="s">
        <v>7678</v>
      </c>
      <c r="C1877" s="409" t="s">
        <v>16116</v>
      </c>
      <c r="D1877" s="398" t="s">
        <v>7562</v>
      </c>
      <c r="E1877" s="398"/>
    </row>
    <row r="1878" spans="1:5" x14ac:dyDescent="0.25">
      <c r="A1878" s="398" t="s">
        <v>8129</v>
      </c>
      <c r="B1878" s="398" t="s">
        <v>7678</v>
      </c>
      <c r="C1878" s="398" t="s">
        <v>8130</v>
      </c>
      <c r="D1878" s="398" t="s">
        <v>13646</v>
      </c>
      <c r="E1878" s="398" t="s">
        <v>6489</v>
      </c>
    </row>
    <row r="1879" spans="1:5" x14ac:dyDescent="0.25">
      <c r="A1879" s="398" t="s">
        <v>13868</v>
      </c>
      <c r="B1879" s="398" t="s">
        <v>13781</v>
      </c>
      <c r="C1879" s="398" t="s">
        <v>13869</v>
      </c>
      <c r="D1879" s="398" t="s">
        <v>13646</v>
      </c>
      <c r="E1879" s="398" t="s">
        <v>6489</v>
      </c>
    </row>
    <row r="1880" spans="1:5" x14ac:dyDescent="0.25">
      <c r="A1880" s="398" t="s">
        <v>13870</v>
      </c>
      <c r="B1880" s="398" t="s">
        <v>13790</v>
      </c>
      <c r="C1880" s="398" t="s">
        <v>13871</v>
      </c>
      <c r="D1880" s="398" t="s">
        <v>13646</v>
      </c>
      <c r="E1880" s="398" t="s">
        <v>6489</v>
      </c>
    </row>
    <row r="1881" spans="1:5" x14ac:dyDescent="0.25">
      <c r="A1881" s="398" t="s">
        <v>13872</v>
      </c>
      <c r="B1881" s="398" t="s">
        <v>13790</v>
      </c>
      <c r="C1881" s="398" t="s">
        <v>13873</v>
      </c>
      <c r="D1881" s="398" t="s">
        <v>13646</v>
      </c>
      <c r="E1881" s="398" t="s">
        <v>6489</v>
      </c>
    </row>
    <row r="1882" spans="1:5" x14ac:dyDescent="0.25">
      <c r="A1882" s="398" t="s">
        <v>13874</v>
      </c>
      <c r="B1882" s="398" t="s">
        <v>13790</v>
      </c>
      <c r="C1882" s="398" t="s">
        <v>13875</v>
      </c>
      <c r="D1882" s="398" t="s">
        <v>13646</v>
      </c>
      <c r="E1882" s="398" t="s">
        <v>6489</v>
      </c>
    </row>
    <row r="1883" spans="1:5" x14ac:dyDescent="0.25">
      <c r="A1883" s="398" t="s">
        <v>13876</v>
      </c>
      <c r="B1883" s="398" t="s">
        <v>13790</v>
      </c>
      <c r="C1883" s="398" t="s">
        <v>13877</v>
      </c>
      <c r="D1883" s="398" t="s">
        <v>13646</v>
      </c>
      <c r="E1883" s="398" t="s">
        <v>6489</v>
      </c>
    </row>
    <row r="1884" spans="1:5" x14ac:dyDescent="0.25">
      <c r="A1884" s="398" t="s">
        <v>13878</v>
      </c>
      <c r="B1884" s="398" t="s">
        <v>13790</v>
      </c>
      <c r="C1884" s="398" t="s">
        <v>13879</v>
      </c>
      <c r="D1884" s="398" t="s">
        <v>13646</v>
      </c>
      <c r="E1884" s="398" t="s">
        <v>6489</v>
      </c>
    </row>
    <row r="1885" spans="1:5" x14ac:dyDescent="0.25">
      <c r="A1885" s="398" t="s">
        <v>13880</v>
      </c>
      <c r="B1885" s="398" t="s">
        <v>13790</v>
      </c>
      <c r="C1885" s="398" t="s">
        <v>13881</v>
      </c>
      <c r="D1885" s="398" t="s">
        <v>13646</v>
      </c>
      <c r="E1885" s="398" t="s">
        <v>6489</v>
      </c>
    </row>
    <row r="1886" spans="1:5" x14ac:dyDescent="0.25">
      <c r="A1886" s="398" t="s">
        <v>13882</v>
      </c>
      <c r="B1886" s="398" t="s">
        <v>13790</v>
      </c>
      <c r="C1886" s="398" t="s">
        <v>13883</v>
      </c>
      <c r="D1886" s="398" t="s">
        <v>13646</v>
      </c>
      <c r="E1886" s="398" t="s">
        <v>6489</v>
      </c>
    </row>
    <row r="1887" spans="1:5" x14ac:dyDescent="0.25">
      <c r="A1887" s="398" t="s">
        <v>13884</v>
      </c>
      <c r="B1887" s="398" t="s">
        <v>13784</v>
      </c>
      <c r="C1887" s="398" t="s">
        <v>13885</v>
      </c>
      <c r="D1887" s="398" t="s">
        <v>7562</v>
      </c>
      <c r="E1887" s="398"/>
    </row>
    <row r="1888" spans="1:5" x14ac:dyDescent="0.25">
      <c r="A1888" s="398" t="s">
        <v>8131</v>
      </c>
      <c r="B1888" s="398" t="s">
        <v>7678</v>
      </c>
      <c r="C1888" s="398" t="s">
        <v>8132</v>
      </c>
      <c r="D1888" s="398" t="s">
        <v>7562</v>
      </c>
      <c r="E1888" s="398"/>
    </row>
    <row r="1889" spans="1:5" x14ac:dyDescent="0.25">
      <c r="A1889" s="398" t="s">
        <v>8133</v>
      </c>
      <c r="B1889" s="398" t="s">
        <v>7678</v>
      </c>
      <c r="C1889" s="398" t="s">
        <v>8134</v>
      </c>
      <c r="D1889" s="398" t="s">
        <v>7562</v>
      </c>
      <c r="E1889" s="398"/>
    </row>
    <row r="1890" spans="1:5" x14ac:dyDescent="0.25">
      <c r="A1890" s="398" t="s">
        <v>8135</v>
      </c>
      <c r="B1890" s="398" t="s">
        <v>7678</v>
      </c>
      <c r="C1890" s="398" t="s">
        <v>8136</v>
      </c>
      <c r="D1890" s="398" t="s">
        <v>7562</v>
      </c>
      <c r="E1890" s="398"/>
    </row>
    <row r="1891" spans="1:5" x14ac:dyDescent="0.25">
      <c r="A1891" s="398" t="s">
        <v>8137</v>
      </c>
      <c r="B1891" s="398" t="s">
        <v>7678</v>
      </c>
      <c r="C1891" s="398" t="s">
        <v>8138</v>
      </c>
      <c r="D1891" s="398" t="s">
        <v>7562</v>
      </c>
      <c r="E1891" s="398"/>
    </row>
    <row r="1892" spans="1:5" x14ac:dyDescent="0.25">
      <c r="A1892" s="398" t="s">
        <v>8139</v>
      </c>
      <c r="B1892" s="398" t="s">
        <v>7675</v>
      </c>
      <c r="C1892" s="398" t="s">
        <v>8140</v>
      </c>
      <c r="D1892" s="398" t="s">
        <v>7562</v>
      </c>
      <c r="E1892" s="398"/>
    </row>
    <row r="1893" spans="1:5" x14ac:dyDescent="0.25">
      <c r="A1893" s="398" t="s">
        <v>8141</v>
      </c>
      <c r="B1893" s="398" t="s">
        <v>7678</v>
      </c>
      <c r="C1893" s="398" t="s">
        <v>8142</v>
      </c>
      <c r="D1893" s="398" t="s">
        <v>7562</v>
      </c>
      <c r="E1893" s="398"/>
    </row>
    <row r="1894" spans="1:5" x14ac:dyDescent="0.25">
      <c r="A1894" s="398" t="s">
        <v>8143</v>
      </c>
      <c r="B1894" s="398" t="s">
        <v>7678</v>
      </c>
      <c r="C1894" s="398" t="s">
        <v>8144</v>
      </c>
      <c r="D1894" s="398" t="s">
        <v>7562</v>
      </c>
      <c r="E1894" s="398"/>
    </row>
    <row r="1895" spans="1:5" x14ac:dyDescent="0.25">
      <c r="A1895" s="398" t="s">
        <v>8145</v>
      </c>
      <c r="B1895" s="398" t="s">
        <v>7675</v>
      </c>
      <c r="C1895" s="398" t="s">
        <v>8146</v>
      </c>
      <c r="D1895" s="398" t="s">
        <v>7562</v>
      </c>
      <c r="E1895" s="398"/>
    </row>
    <row r="1896" spans="1:5" x14ac:dyDescent="0.25">
      <c r="A1896" s="398" t="s">
        <v>8147</v>
      </c>
      <c r="B1896" s="398" t="s">
        <v>7675</v>
      </c>
      <c r="C1896" s="398" t="s">
        <v>8148</v>
      </c>
      <c r="D1896" s="398" t="s">
        <v>7562</v>
      </c>
      <c r="E1896" s="398"/>
    </row>
    <row r="1897" spans="1:5" x14ac:dyDescent="0.25">
      <c r="A1897" s="398" t="s">
        <v>8149</v>
      </c>
      <c r="B1897" s="398" t="s">
        <v>7678</v>
      </c>
      <c r="C1897" s="398" t="s">
        <v>8150</v>
      </c>
      <c r="D1897" s="398" t="s">
        <v>7562</v>
      </c>
      <c r="E1897" s="398"/>
    </row>
    <row r="1898" spans="1:5" x14ac:dyDescent="0.25">
      <c r="A1898" s="398" t="s">
        <v>8151</v>
      </c>
      <c r="B1898" s="398" t="s">
        <v>7678</v>
      </c>
      <c r="C1898" s="398" t="s">
        <v>8152</v>
      </c>
      <c r="D1898" s="398" t="s">
        <v>7562</v>
      </c>
      <c r="E1898" s="398"/>
    </row>
    <row r="1899" spans="1:5" x14ac:dyDescent="0.25">
      <c r="A1899" s="398" t="s">
        <v>8153</v>
      </c>
      <c r="B1899" s="398" t="s">
        <v>7678</v>
      </c>
      <c r="C1899" s="398" t="s">
        <v>8154</v>
      </c>
      <c r="D1899" s="398" t="s">
        <v>7562</v>
      </c>
      <c r="E1899" s="398"/>
    </row>
    <row r="1900" spans="1:5" x14ac:dyDescent="0.25">
      <c r="A1900" s="398" t="s">
        <v>8155</v>
      </c>
      <c r="B1900" s="398" t="s">
        <v>7678</v>
      </c>
      <c r="C1900" s="398" t="s">
        <v>8156</v>
      </c>
      <c r="D1900" s="398" t="s">
        <v>7562</v>
      </c>
      <c r="E1900" s="398"/>
    </row>
    <row r="1901" spans="1:5" x14ac:dyDescent="0.25">
      <c r="A1901" s="398" t="s">
        <v>8157</v>
      </c>
      <c r="B1901" s="398" t="s">
        <v>7678</v>
      </c>
      <c r="C1901" s="398" t="s">
        <v>8158</v>
      </c>
      <c r="D1901" s="398" t="s">
        <v>7562</v>
      </c>
      <c r="E1901" s="398"/>
    </row>
    <row r="1902" spans="1:5" x14ac:dyDescent="0.25">
      <c r="A1902" s="398" t="s">
        <v>8159</v>
      </c>
      <c r="B1902" s="398" t="s">
        <v>7678</v>
      </c>
      <c r="C1902" s="398" t="s">
        <v>8160</v>
      </c>
      <c r="D1902" s="398" t="s">
        <v>7562</v>
      </c>
      <c r="E1902" s="398"/>
    </row>
    <row r="1903" spans="1:5" x14ac:dyDescent="0.25">
      <c r="A1903" s="398" t="s">
        <v>8161</v>
      </c>
      <c r="B1903" s="398" t="s">
        <v>7678</v>
      </c>
      <c r="C1903" s="398" t="s">
        <v>8162</v>
      </c>
      <c r="D1903" s="398" t="s">
        <v>7562</v>
      </c>
      <c r="E1903" s="398"/>
    </row>
    <row r="1904" spans="1:5" x14ac:dyDescent="0.25">
      <c r="A1904" s="398" t="s">
        <v>8163</v>
      </c>
      <c r="B1904" s="398" t="s">
        <v>7678</v>
      </c>
      <c r="C1904" s="398" t="s">
        <v>8164</v>
      </c>
      <c r="D1904" s="398" t="s">
        <v>7562</v>
      </c>
      <c r="E1904" s="398"/>
    </row>
    <row r="1905" spans="1:5" x14ac:dyDescent="0.25">
      <c r="A1905" s="398" t="s">
        <v>8165</v>
      </c>
      <c r="B1905" s="398" t="s">
        <v>7678</v>
      </c>
      <c r="C1905" s="398" t="s">
        <v>8166</v>
      </c>
      <c r="D1905" s="398" t="s">
        <v>7562</v>
      </c>
      <c r="E1905" s="398"/>
    </row>
    <row r="1906" spans="1:5" x14ac:dyDescent="0.25">
      <c r="A1906" s="398" t="s">
        <v>8167</v>
      </c>
      <c r="B1906" s="398" t="s">
        <v>7678</v>
      </c>
      <c r="C1906" s="398" t="s">
        <v>8168</v>
      </c>
      <c r="D1906" s="398" t="s">
        <v>7562</v>
      </c>
      <c r="E1906" s="398"/>
    </row>
    <row r="1907" spans="1:5" x14ac:dyDescent="0.25">
      <c r="A1907" s="398" t="s">
        <v>8169</v>
      </c>
      <c r="B1907" s="398" t="s">
        <v>7678</v>
      </c>
      <c r="C1907" s="398" t="s">
        <v>8170</v>
      </c>
      <c r="D1907" s="398" t="s">
        <v>7562</v>
      </c>
      <c r="E1907" s="398"/>
    </row>
    <row r="1908" spans="1:5" x14ac:dyDescent="0.25">
      <c r="A1908" s="398" t="s">
        <v>8171</v>
      </c>
      <c r="B1908" s="398" t="s">
        <v>7678</v>
      </c>
      <c r="C1908" s="398" t="s">
        <v>8172</v>
      </c>
      <c r="D1908" s="398" t="s">
        <v>7562</v>
      </c>
      <c r="E1908" s="398"/>
    </row>
    <row r="1909" spans="1:5" x14ac:dyDescent="0.25">
      <c r="A1909" s="398" t="s">
        <v>8173</v>
      </c>
      <c r="B1909" s="398" t="s">
        <v>7678</v>
      </c>
      <c r="C1909" s="398" t="s">
        <v>8174</v>
      </c>
      <c r="D1909" s="398" t="s">
        <v>7562</v>
      </c>
      <c r="E1909" s="398"/>
    </row>
    <row r="1910" spans="1:5" x14ac:dyDescent="0.25">
      <c r="A1910" s="398" t="s">
        <v>8175</v>
      </c>
      <c r="B1910" s="398" t="s">
        <v>7678</v>
      </c>
      <c r="C1910" s="398" t="s">
        <v>8176</v>
      </c>
      <c r="D1910" s="398" t="s">
        <v>7562</v>
      </c>
      <c r="E1910" s="398"/>
    </row>
    <row r="1911" spans="1:5" x14ac:dyDescent="0.25">
      <c r="A1911" s="398" t="s">
        <v>8177</v>
      </c>
      <c r="B1911" s="398" t="s">
        <v>7678</v>
      </c>
      <c r="C1911" s="398" t="s">
        <v>8178</v>
      </c>
      <c r="D1911" s="398" t="s">
        <v>7562</v>
      </c>
      <c r="E1911" s="398"/>
    </row>
    <row r="1912" spans="1:5" x14ac:dyDescent="0.25">
      <c r="A1912" s="398" t="s">
        <v>8179</v>
      </c>
      <c r="B1912" s="398" t="s">
        <v>7678</v>
      </c>
      <c r="C1912" s="398" t="s">
        <v>8180</v>
      </c>
      <c r="D1912" s="398" t="s">
        <v>7562</v>
      </c>
      <c r="E1912" s="398"/>
    </row>
    <row r="1913" spans="1:5" x14ac:dyDescent="0.25">
      <c r="A1913" s="398" t="s">
        <v>8181</v>
      </c>
      <c r="B1913" s="398" t="s">
        <v>7678</v>
      </c>
      <c r="C1913" s="398" t="s">
        <v>8182</v>
      </c>
      <c r="D1913" s="398" t="s">
        <v>7562</v>
      </c>
      <c r="E1913" s="398"/>
    </row>
    <row r="1914" spans="1:5" x14ac:dyDescent="0.25">
      <c r="A1914" s="398" t="s">
        <v>8183</v>
      </c>
      <c r="B1914" s="398" t="s">
        <v>7678</v>
      </c>
      <c r="C1914" s="398" t="s">
        <v>8184</v>
      </c>
      <c r="D1914" s="398" t="s">
        <v>7562</v>
      </c>
      <c r="E1914" s="398"/>
    </row>
    <row r="1915" spans="1:5" x14ac:dyDescent="0.25">
      <c r="A1915" s="398" t="s">
        <v>8185</v>
      </c>
      <c r="B1915" s="398" t="s">
        <v>7678</v>
      </c>
      <c r="C1915" s="398" t="s">
        <v>8186</v>
      </c>
      <c r="D1915" s="398" t="s">
        <v>7562</v>
      </c>
      <c r="E1915" s="398"/>
    </row>
    <row r="1916" spans="1:5" x14ac:dyDescent="0.25">
      <c r="A1916" s="398" t="s">
        <v>8187</v>
      </c>
      <c r="B1916" s="398" t="s">
        <v>7678</v>
      </c>
      <c r="C1916" s="398" t="s">
        <v>8188</v>
      </c>
      <c r="D1916" s="398" t="s">
        <v>7562</v>
      </c>
      <c r="E1916" s="398"/>
    </row>
    <row r="1917" spans="1:5" x14ac:dyDescent="0.25">
      <c r="A1917" s="398" t="s">
        <v>8189</v>
      </c>
      <c r="B1917" s="398" t="s">
        <v>7678</v>
      </c>
      <c r="C1917" s="398" t="s">
        <v>8190</v>
      </c>
      <c r="D1917" s="398" t="s">
        <v>7562</v>
      </c>
      <c r="E1917" s="398"/>
    </row>
    <row r="1918" spans="1:5" x14ac:dyDescent="0.25">
      <c r="A1918" s="398" t="s">
        <v>8191</v>
      </c>
      <c r="B1918" s="398" t="s">
        <v>7678</v>
      </c>
      <c r="C1918" s="398" t="s">
        <v>8192</v>
      </c>
      <c r="D1918" s="398" t="s">
        <v>7562</v>
      </c>
      <c r="E1918" s="398"/>
    </row>
    <row r="1919" spans="1:5" x14ac:dyDescent="0.25">
      <c r="A1919" s="398" t="s">
        <v>8193</v>
      </c>
      <c r="B1919" s="398" t="s">
        <v>7760</v>
      </c>
      <c r="C1919" s="398" t="s">
        <v>8194</v>
      </c>
      <c r="D1919" s="398" t="s">
        <v>7562</v>
      </c>
      <c r="E1919" s="398"/>
    </row>
    <row r="1920" spans="1:5" x14ac:dyDescent="0.25">
      <c r="A1920" s="398" t="s">
        <v>8195</v>
      </c>
      <c r="B1920" s="398" t="s">
        <v>7678</v>
      </c>
      <c r="C1920" s="398" t="s">
        <v>8196</v>
      </c>
      <c r="D1920" s="398" t="s">
        <v>7562</v>
      </c>
      <c r="E1920" s="398"/>
    </row>
    <row r="1921" spans="1:5" x14ac:dyDescent="0.25">
      <c r="A1921" s="398" t="s">
        <v>8197</v>
      </c>
      <c r="B1921" s="398" t="s">
        <v>7678</v>
      </c>
      <c r="C1921" s="398" t="s">
        <v>8198</v>
      </c>
      <c r="D1921" s="398" t="s">
        <v>7562</v>
      </c>
      <c r="E1921" s="398"/>
    </row>
    <row r="1922" spans="1:5" x14ac:dyDescent="0.25">
      <c r="A1922" s="398" t="s">
        <v>8199</v>
      </c>
      <c r="B1922" s="398" t="s">
        <v>7678</v>
      </c>
      <c r="C1922" s="398" t="s">
        <v>8200</v>
      </c>
      <c r="D1922" s="398" t="s">
        <v>7562</v>
      </c>
      <c r="E1922" s="398"/>
    </row>
    <row r="1923" spans="1:5" x14ac:dyDescent="0.25">
      <c r="A1923" s="398" t="s">
        <v>8201</v>
      </c>
      <c r="B1923" s="398" t="s">
        <v>7678</v>
      </c>
      <c r="C1923" s="398" t="s">
        <v>8202</v>
      </c>
      <c r="D1923" s="398" t="s">
        <v>7562</v>
      </c>
      <c r="E1923" s="398"/>
    </row>
    <row r="1924" spans="1:5" x14ac:dyDescent="0.25">
      <c r="A1924" s="398" t="s">
        <v>8203</v>
      </c>
      <c r="B1924" s="398" t="s">
        <v>7678</v>
      </c>
      <c r="C1924" s="398" t="s">
        <v>8204</v>
      </c>
      <c r="D1924" s="398" t="s">
        <v>7562</v>
      </c>
      <c r="E1924" s="398"/>
    </row>
    <row r="1925" spans="1:5" x14ac:dyDescent="0.25">
      <c r="A1925" s="398" t="s">
        <v>8205</v>
      </c>
      <c r="B1925" s="398" t="s">
        <v>7675</v>
      </c>
      <c r="C1925" s="398" t="s">
        <v>8206</v>
      </c>
      <c r="D1925" s="398" t="s">
        <v>7562</v>
      </c>
      <c r="E1925" s="398"/>
    </row>
    <row r="1926" spans="1:5" x14ac:dyDescent="0.25">
      <c r="A1926" s="398" t="s">
        <v>8207</v>
      </c>
      <c r="B1926" s="398" t="s">
        <v>7678</v>
      </c>
      <c r="C1926" s="398" t="s">
        <v>8208</v>
      </c>
      <c r="D1926" s="398" t="s">
        <v>7562</v>
      </c>
      <c r="E1926" s="398"/>
    </row>
    <row r="1927" spans="1:5" x14ac:dyDescent="0.25">
      <c r="A1927" s="398" t="s">
        <v>8209</v>
      </c>
      <c r="B1927" s="398" t="s">
        <v>7678</v>
      </c>
      <c r="C1927" s="398" t="s">
        <v>8210</v>
      </c>
      <c r="D1927" s="398" t="s">
        <v>7562</v>
      </c>
      <c r="E1927" s="398"/>
    </row>
    <row r="1928" spans="1:5" x14ac:dyDescent="0.25">
      <c r="A1928" s="398" t="s">
        <v>8211</v>
      </c>
      <c r="B1928" s="398" t="s">
        <v>7678</v>
      </c>
      <c r="C1928" s="398" t="s">
        <v>8212</v>
      </c>
      <c r="D1928" s="398" t="s">
        <v>7562</v>
      </c>
      <c r="E1928" s="398"/>
    </row>
    <row r="1929" spans="1:5" ht="21" x14ac:dyDescent="0.25">
      <c r="A1929" s="398" t="s">
        <v>8213</v>
      </c>
      <c r="B1929" s="398" t="s">
        <v>7678</v>
      </c>
      <c r="C1929" s="399" t="s">
        <v>8214</v>
      </c>
      <c r="D1929" s="398" t="s">
        <v>7562</v>
      </c>
      <c r="E1929" s="398"/>
    </row>
    <row r="1930" spans="1:5" x14ac:dyDescent="0.25">
      <c r="A1930" s="398" t="s">
        <v>8215</v>
      </c>
      <c r="B1930" s="398" t="s">
        <v>7678</v>
      </c>
      <c r="C1930" s="398" t="s">
        <v>8216</v>
      </c>
      <c r="D1930" s="398" t="s">
        <v>7562</v>
      </c>
      <c r="E1930" s="398"/>
    </row>
    <row r="1931" spans="1:5" x14ac:dyDescent="0.25">
      <c r="A1931" s="398" t="s">
        <v>8217</v>
      </c>
      <c r="B1931" s="398" t="s">
        <v>7678</v>
      </c>
      <c r="C1931" s="398" t="s">
        <v>8218</v>
      </c>
      <c r="D1931" s="398" t="s">
        <v>7562</v>
      </c>
      <c r="E1931" s="398"/>
    </row>
    <row r="1932" spans="1:5" x14ac:dyDescent="0.25">
      <c r="A1932" s="398" t="s">
        <v>8219</v>
      </c>
      <c r="B1932" s="398" t="s">
        <v>7678</v>
      </c>
      <c r="C1932" s="398" t="s">
        <v>8220</v>
      </c>
      <c r="D1932" s="398" t="s">
        <v>7562</v>
      </c>
      <c r="E1932" s="398"/>
    </row>
    <row r="1933" spans="1:5" x14ac:dyDescent="0.25">
      <c r="A1933" s="398" t="s">
        <v>8221</v>
      </c>
      <c r="B1933" s="398" t="s">
        <v>7678</v>
      </c>
      <c r="C1933" s="398" t="s">
        <v>8222</v>
      </c>
      <c r="D1933" s="398" t="s">
        <v>7562</v>
      </c>
      <c r="E1933" s="398"/>
    </row>
    <row r="1934" spans="1:5" x14ac:dyDescent="0.25">
      <c r="A1934" s="398" t="s">
        <v>8223</v>
      </c>
      <c r="B1934" s="398" t="s">
        <v>7675</v>
      </c>
      <c r="C1934" s="398" t="s">
        <v>8224</v>
      </c>
      <c r="D1934" s="398" t="s">
        <v>7562</v>
      </c>
      <c r="E1934" s="398"/>
    </row>
    <row r="1935" spans="1:5" x14ac:dyDescent="0.25">
      <c r="A1935" s="398" t="s">
        <v>8225</v>
      </c>
      <c r="B1935" s="398" t="s">
        <v>7675</v>
      </c>
      <c r="C1935" s="398" t="s">
        <v>8226</v>
      </c>
      <c r="D1935" s="398" t="s">
        <v>7562</v>
      </c>
      <c r="E1935" s="398"/>
    </row>
    <row r="1936" spans="1:5" x14ac:dyDescent="0.25">
      <c r="A1936" s="398" t="s">
        <v>8227</v>
      </c>
      <c r="B1936" s="398" t="s">
        <v>7678</v>
      </c>
      <c r="C1936" s="398" t="s">
        <v>8228</v>
      </c>
      <c r="D1936" s="398" t="s">
        <v>7562</v>
      </c>
      <c r="E1936" s="398"/>
    </row>
    <row r="1937" spans="1:5" x14ac:dyDescent="0.25">
      <c r="A1937" s="398" t="s">
        <v>8229</v>
      </c>
      <c r="B1937" s="398" t="s">
        <v>7678</v>
      </c>
      <c r="C1937" s="398" t="s">
        <v>8230</v>
      </c>
      <c r="D1937" s="398" t="s">
        <v>7562</v>
      </c>
      <c r="E1937" s="398"/>
    </row>
    <row r="1938" spans="1:5" x14ac:dyDescent="0.25">
      <c r="A1938" s="398" t="s">
        <v>8231</v>
      </c>
      <c r="B1938" s="398" t="s">
        <v>7678</v>
      </c>
      <c r="C1938" s="398" t="s">
        <v>8232</v>
      </c>
      <c r="D1938" s="398" t="s">
        <v>7562</v>
      </c>
      <c r="E1938" s="398"/>
    </row>
    <row r="1939" spans="1:5" x14ac:dyDescent="0.25">
      <c r="A1939" s="398" t="s">
        <v>8233</v>
      </c>
      <c r="B1939" s="398" t="s">
        <v>7678</v>
      </c>
      <c r="C1939" s="398" t="s">
        <v>8234</v>
      </c>
      <c r="D1939" s="398" t="s">
        <v>7562</v>
      </c>
      <c r="E1939" s="398"/>
    </row>
    <row r="1940" spans="1:5" x14ac:dyDescent="0.25">
      <c r="A1940" s="398" t="s">
        <v>8235</v>
      </c>
      <c r="B1940" s="398" t="s">
        <v>7678</v>
      </c>
      <c r="C1940" s="398" t="s">
        <v>8236</v>
      </c>
      <c r="D1940" s="398" t="s">
        <v>7562</v>
      </c>
      <c r="E1940" s="398"/>
    </row>
    <row r="1941" spans="1:5" x14ac:dyDescent="0.25">
      <c r="A1941" s="398" t="s">
        <v>8237</v>
      </c>
      <c r="B1941" s="398" t="s">
        <v>7678</v>
      </c>
      <c r="C1941" s="398" t="s">
        <v>8238</v>
      </c>
      <c r="D1941" s="398" t="s">
        <v>7562</v>
      </c>
      <c r="E1941" s="398"/>
    </row>
    <row r="1942" spans="1:5" x14ac:dyDescent="0.25">
      <c r="A1942" s="398" t="s">
        <v>8239</v>
      </c>
      <c r="B1942" s="398" t="s">
        <v>7678</v>
      </c>
      <c r="C1942" s="398" t="s">
        <v>8240</v>
      </c>
      <c r="D1942" s="398" t="s">
        <v>7562</v>
      </c>
      <c r="E1942" s="398"/>
    </row>
    <row r="1943" spans="1:5" x14ac:dyDescent="0.25">
      <c r="A1943" s="398" t="s">
        <v>8241</v>
      </c>
      <c r="B1943" s="398" t="s">
        <v>7678</v>
      </c>
      <c r="C1943" s="398" t="s">
        <v>8242</v>
      </c>
      <c r="D1943" s="398" t="s">
        <v>7562</v>
      </c>
      <c r="E1943" s="398"/>
    </row>
    <row r="1944" spans="1:5" x14ac:dyDescent="0.25">
      <c r="A1944" s="398" t="s">
        <v>8243</v>
      </c>
      <c r="B1944" s="398" t="s">
        <v>7678</v>
      </c>
      <c r="C1944" s="398" t="s">
        <v>8244</v>
      </c>
      <c r="D1944" s="398" t="s">
        <v>7562</v>
      </c>
      <c r="E1944" s="398"/>
    </row>
    <row r="1945" spans="1:5" x14ac:dyDescent="0.25">
      <c r="A1945" s="398" t="s">
        <v>8245</v>
      </c>
      <c r="B1945" s="398" t="s">
        <v>7678</v>
      </c>
      <c r="C1945" s="398" t="s">
        <v>8246</v>
      </c>
      <c r="D1945" s="398" t="s">
        <v>7562</v>
      </c>
      <c r="E1945" s="398"/>
    </row>
    <row r="1946" spans="1:5" x14ac:dyDescent="0.25">
      <c r="A1946" s="398" t="s">
        <v>8247</v>
      </c>
      <c r="B1946" s="398" t="s">
        <v>7678</v>
      </c>
      <c r="C1946" s="398" t="s">
        <v>8248</v>
      </c>
      <c r="D1946" s="398" t="s">
        <v>7562</v>
      </c>
      <c r="E1946" s="398"/>
    </row>
    <row r="1947" spans="1:5" x14ac:dyDescent="0.25">
      <c r="A1947" s="398" t="s">
        <v>8249</v>
      </c>
      <c r="B1947" s="398" t="s">
        <v>7678</v>
      </c>
      <c r="C1947" s="398" t="s">
        <v>8250</v>
      </c>
      <c r="D1947" s="398" t="s">
        <v>13646</v>
      </c>
      <c r="E1947" s="398" t="s">
        <v>6489</v>
      </c>
    </row>
    <row r="1948" spans="1:5" x14ac:dyDescent="0.25">
      <c r="A1948" s="398" t="s">
        <v>13886</v>
      </c>
      <c r="B1948" s="398" t="s">
        <v>13790</v>
      </c>
      <c r="C1948" s="398" t="s">
        <v>13887</v>
      </c>
      <c r="D1948" s="398" t="s">
        <v>13646</v>
      </c>
      <c r="E1948" s="398" t="s">
        <v>6489</v>
      </c>
    </row>
    <row r="1949" spans="1:5" x14ac:dyDescent="0.25">
      <c r="A1949" s="398" t="s">
        <v>13888</v>
      </c>
      <c r="B1949" s="398" t="s">
        <v>13790</v>
      </c>
      <c r="C1949" s="398" t="s">
        <v>13889</v>
      </c>
      <c r="D1949" s="398" t="s">
        <v>13646</v>
      </c>
      <c r="E1949" s="398" t="s">
        <v>6489</v>
      </c>
    </row>
    <row r="1950" spans="1:5" x14ac:dyDescent="0.25">
      <c r="A1950" s="398" t="s">
        <v>13890</v>
      </c>
      <c r="B1950" s="398" t="s">
        <v>13781</v>
      </c>
      <c r="C1950" s="398" t="s">
        <v>13891</v>
      </c>
      <c r="D1950" s="398" t="s">
        <v>13646</v>
      </c>
      <c r="E1950" s="398" t="s">
        <v>6489</v>
      </c>
    </row>
    <row r="1951" spans="1:5" x14ac:dyDescent="0.25">
      <c r="A1951" s="398" t="s">
        <v>13892</v>
      </c>
      <c r="B1951" s="398" t="s">
        <v>13790</v>
      </c>
      <c r="C1951" s="398" t="s">
        <v>13893</v>
      </c>
      <c r="D1951" s="398" t="s">
        <v>13646</v>
      </c>
      <c r="E1951" s="398" t="s">
        <v>6489</v>
      </c>
    </row>
    <row r="1952" spans="1:5" x14ac:dyDescent="0.25">
      <c r="A1952" s="398" t="s">
        <v>13894</v>
      </c>
      <c r="B1952" s="398" t="s">
        <v>13790</v>
      </c>
      <c r="C1952" s="398" t="s">
        <v>13895</v>
      </c>
      <c r="D1952" s="398" t="s">
        <v>13646</v>
      </c>
      <c r="E1952" s="398" t="s">
        <v>6489</v>
      </c>
    </row>
    <row r="1953" spans="1:5" x14ac:dyDescent="0.25">
      <c r="A1953" s="398" t="s">
        <v>13896</v>
      </c>
      <c r="B1953" s="398" t="s">
        <v>13790</v>
      </c>
      <c r="C1953" s="398" t="s">
        <v>13897</v>
      </c>
      <c r="D1953" s="398" t="s">
        <v>7562</v>
      </c>
      <c r="E1953" s="398"/>
    </row>
    <row r="1954" spans="1:5" x14ac:dyDescent="0.25">
      <c r="A1954" s="398" t="s">
        <v>8251</v>
      </c>
      <c r="B1954" s="398" t="s">
        <v>7678</v>
      </c>
      <c r="C1954" s="398" t="s">
        <v>8252</v>
      </c>
      <c r="D1954" s="398" t="s">
        <v>7562</v>
      </c>
      <c r="E1954" s="398"/>
    </row>
    <row r="1955" spans="1:5" x14ac:dyDescent="0.25">
      <c r="A1955" s="398" t="s">
        <v>8253</v>
      </c>
      <c r="B1955" s="398" t="s">
        <v>7678</v>
      </c>
      <c r="C1955" s="398" t="s">
        <v>8254</v>
      </c>
      <c r="D1955" s="398" t="s">
        <v>7562</v>
      </c>
      <c r="E1955" s="398"/>
    </row>
    <row r="1956" spans="1:5" x14ac:dyDescent="0.25">
      <c r="A1956" s="398" t="s">
        <v>8255</v>
      </c>
      <c r="B1956" s="398" t="s">
        <v>7760</v>
      </c>
      <c r="C1956" s="398" t="s">
        <v>8256</v>
      </c>
      <c r="D1956" s="398" t="s">
        <v>7562</v>
      </c>
      <c r="E1956" s="398"/>
    </row>
    <row r="1957" spans="1:5" x14ac:dyDescent="0.25">
      <c r="A1957" s="398" t="s">
        <v>8257</v>
      </c>
      <c r="B1957" s="398" t="s">
        <v>7678</v>
      </c>
      <c r="C1957" s="398" t="s">
        <v>8258</v>
      </c>
      <c r="D1957" s="398" t="s">
        <v>13646</v>
      </c>
      <c r="E1957" s="398" t="s">
        <v>6489</v>
      </c>
    </row>
    <row r="1958" spans="1:5" x14ac:dyDescent="0.25">
      <c r="A1958" s="398" t="s">
        <v>13898</v>
      </c>
      <c r="B1958" s="398" t="s">
        <v>13790</v>
      </c>
      <c r="C1958" s="398" t="s">
        <v>13899</v>
      </c>
      <c r="D1958" s="398" t="s">
        <v>13646</v>
      </c>
      <c r="E1958" s="398" t="s">
        <v>6489</v>
      </c>
    </row>
    <row r="1959" spans="1:5" x14ac:dyDescent="0.25">
      <c r="A1959" s="398" t="s">
        <v>13900</v>
      </c>
      <c r="B1959" s="398" t="s">
        <v>13790</v>
      </c>
      <c r="C1959" s="398" t="s">
        <v>13901</v>
      </c>
      <c r="D1959" s="398" t="s">
        <v>13646</v>
      </c>
      <c r="E1959" s="398" t="s">
        <v>6489</v>
      </c>
    </row>
    <row r="1960" spans="1:5" x14ac:dyDescent="0.25">
      <c r="A1960" s="398" t="s">
        <v>13902</v>
      </c>
      <c r="B1960" s="398" t="s">
        <v>13781</v>
      </c>
      <c r="C1960" s="398" t="s">
        <v>13903</v>
      </c>
      <c r="D1960" s="398" t="s">
        <v>13646</v>
      </c>
      <c r="E1960" s="398" t="s">
        <v>6489</v>
      </c>
    </row>
    <row r="1961" spans="1:5" x14ac:dyDescent="0.25">
      <c r="A1961" s="398" t="s">
        <v>13904</v>
      </c>
      <c r="B1961" s="398" t="s">
        <v>13797</v>
      </c>
      <c r="C1961" s="398" t="s">
        <v>13905</v>
      </c>
      <c r="D1961" s="398" t="s">
        <v>13646</v>
      </c>
      <c r="E1961" s="398" t="s">
        <v>6489</v>
      </c>
    </row>
    <row r="1962" spans="1:5" x14ac:dyDescent="0.25">
      <c r="A1962" s="398" t="s">
        <v>13906</v>
      </c>
      <c r="B1962" s="398" t="s">
        <v>13790</v>
      </c>
      <c r="C1962" s="398" t="s">
        <v>13907</v>
      </c>
      <c r="D1962" s="398" t="s">
        <v>13646</v>
      </c>
      <c r="E1962" s="398" t="s">
        <v>6489</v>
      </c>
    </row>
    <row r="1963" spans="1:5" x14ac:dyDescent="0.25">
      <c r="A1963" s="398" t="s">
        <v>13908</v>
      </c>
      <c r="B1963" s="398" t="s">
        <v>13790</v>
      </c>
      <c r="C1963" s="398" t="s">
        <v>13909</v>
      </c>
      <c r="D1963" s="398" t="s">
        <v>7562</v>
      </c>
      <c r="E1963" s="398"/>
    </row>
    <row r="1964" spans="1:5" ht="21" x14ac:dyDescent="0.25">
      <c r="A1964" s="398" t="s">
        <v>8259</v>
      </c>
      <c r="B1964" s="398" t="s">
        <v>7678</v>
      </c>
      <c r="C1964" s="399" t="s">
        <v>8260</v>
      </c>
      <c r="D1964" s="398" t="s">
        <v>13646</v>
      </c>
      <c r="E1964" s="398" t="s">
        <v>6489</v>
      </c>
    </row>
    <row r="1965" spans="1:5" x14ac:dyDescent="0.25">
      <c r="A1965" s="398" t="s">
        <v>13910</v>
      </c>
      <c r="B1965" s="398" t="s">
        <v>13790</v>
      </c>
      <c r="C1965" s="398" t="s">
        <v>13911</v>
      </c>
      <c r="D1965" s="398" t="s">
        <v>7562</v>
      </c>
      <c r="E1965" s="398"/>
    </row>
    <row r="1966" spans="1:5" x14ac:dyDescent="0.25">
      <c r="A1966" s="398" t="s">
        <v>8261</v>
      </c>
      <c r="B1966" s="398" t="s">
        <v>7678</v>
      </c>
      <c r="C1966" s="398" t="s">
        <v>8262</v>
      </c>
      <c r="D1966" s="398" t="s">
        <v>7562</v>
      </c>
      <c r="E1966" s="398"/>
    </row>
    <row r="1967" spans="1:5" x14ac:dyDescent="0.25">
      <c r="A1967" s="398" t="s">
        <v>8263</v>
      </c>
      <c r="B1967" s="398" t="s">
        <v>7760</v>
      </c>
      <c r="C1967" s="398" t="s">
        <v>8264</v>
      </c>
      <c r="D1967" s="398" t="s">
        <v>7562</v>
      </c>
      <c r="E1967" s="398"/>
    </row>
    <row r="1968" spans="1:5" ht="21" x14ac:dyDescent="0.25">
      <c r="A1968" s="398" t="s">
        <v>8265</v>
      </c>
      <c r="B1968" s="398" t="s">
        <v>7678</v>
      </c>
      <c r="C1968" s="399" t="s">
        <v>8266</v>
      </c>
      <c r="D1968" s="398" t="s">
        <v>7562</v>
      </c>
      <c r="E1968" s="398"/>
    </row>
    <row r="1969" spans="1:5" x14ac:dyDescent="0.25">
      <c r="A1969" s="398" t="s">
        <v>8267</v>
      </c>
      <c r="B1969" s="398" t="s">
        <v>7678</v>
      </c>
      <c r="C1969" s="398" t="s">
        <v>8268</v>
      </c>
      <c r="D1969" s="398" t="s">
        <v>13646</v>
      </c>
      <c r="E1969" s="398" t="s">
        <v>6489</v>
      </c>
    </row>
    <row r="1970" spans="1:5" x14ac:dyDescent="0.25">
      <c r="A1970" s="398" t="s">
        <v>13912</v>
      </c>
      <c r="B1970" s="398" t="s">
        <v>13790</v>
      </c>
      <c r="C1970" s="398" t="s">
        <v>13913</v>
      </c>
      <c r="D1970" s="398" t="s">
        <v>13646</v>
      </c>
      <c r="E1970" s="398" t="s">
        <v>6489</v>
      </c>
    </row>
    <row r="1971" spans="1:5" x14ac:dyDescent="0.25">
      <c r="A1971" s="398" t="s">
        <v>13914</v>
      </c>
      <c r="B1971" s="398" t="s">
        <v>13790</v>
      </c>
      <c r="C1971" s="398" t="s">
        <v>13915</v>
      </c>
      <c r="D1971" s="398" t="s">
        <v>7562</v>
      </c>
      <c r="E1971" s="398"/>
    </row>
    <row r="1972" spans="1:5" ht="21" x14ac:dyDescent="0.25">
      <c r="A1972" s="398" t="s">
        <v>8269</v>
      </c>
      <c r="B1972" s="398" t="s">
        <v>7678</v>
      </c>
      <c r="C1972" s="399" t="s">
        <v>8270</v>
      </c>
      <c r="D1972" s="398"/>
      <c r="E1972" s="398"/>
    </row>
    <row r="1973" spans="1:5" x14ac:dyDescent="0.25">
      <c r="A1973" s="398" t="s">
        <v>16113</v>
      </c>
      <c r="B1973" s="398" t="s">
        <v>7678</v>
      </c>
      <c r="C1973" s="399" t="s">
        <v>16114</v>
      </c>
      <c r="D1973" s="398" t="s">
        <v>7562</v>
      </c>
      <c r="E1973" s="398"/>
    </row>
    <row r="1974" spans="1:5" x14ac:dyDescent="0.25">
      <c r="A1974" s="398" t="s">
        <v>8271</v>
      </c>
      <c r="B1974" s="398" t="s">
        <v>7678</v>
      </c>
      <c r="C1974" s="398" t="s">
        <v>8272</v>
      </c>
      <c r="D1974" s="398" t="s">
        <v>7562</v>
      </c>
      <c r="E1974" s="398"/>
    </row>
    <row r="1975" spans="1:5" x14ac:dyDescent="0.25">
      <c r="A1975" s="398" t="s">
        <v>8273</v>
      </c>
      <c r="B1975" s="398" t="s">
        <v>7678</v>
      </c>
      <c r="C1975" s="398" t="s">
        <v>8274</v>
      </c>
      <c r="D1975" s="398" t="s">
        <v>7562</v>
      </c>
      <c r="E1975" s="398"/>
    </row>
    <row r="1976" spans="1:5" ht="21" x14ac:dyDescent="0.25">
      <c r="A1976" s="398" t="s">
        <v>8275</v>
      </c>
      <c r="B1976" s="398" t="s">
        <v>7678</v>
      </c>
      <c r="C1976" s="399" t="s">
        <v>8276</v>
      </c>
      <c r="D1976" s="398" t="s">
        <v>7562</v>
      </c>
      <c r="E1976" s="398"/>
    </row>
    <row r="1977" spans="1:5" x14ac:dyDescent="0.25">
      <c r="A1977" s="398" t="s">
        <v>8277</v>
      </c>
      <c r="B1977" s="398" t="s">
        <v>7678</v>
      </c>
      <c r="C1977" s="398" t="s">
        <v>8278</v>
      </c>
      <c r="D1977" s="398" t="s">
        <v>13646</v>
      </c>
      <c r="E1977" s="398" t="s">
        <v>6489</v>
      </c>
    </row>
    <row r="1978" spans="1:5" x14ac:dyDescent="0.25">
      <c r="A1978" s="398" t="s">
        <v>13916</v>
      </c>
      <c r="B1978" s="398" t="s">
        <v>13790</v>
      </c>
      <c r="C1978" s="398" t="s">
        <v>13917</v>
      </c>
      <c r="D1978" s="398" t="s">
        <v>13646</v>
      </c>
      <c r="E1978" s="398" t="s">
        <v>6489</v>
      </c>
    </row>
    <row r="1979" spans="1:5" x14ac:dyDescent="0.25">
      <c r="A1979" s="398" t="s">
        <v>13918</v>
      </c>
      <c r="B1979" s="398" t="s">
        <v>13790</v>
      </c>
      <c r="C1979" s="398" t="s">
        <v>13919</v>
      </c>
      <c r="D1979" s="398" t="s">
        <v>7562</v>
      </c>
      <c r="E1979" s="398"/>
    </row>
    <row r="1980" spans="1:5" ht="21" x14ac:dyDescent="0.25">
      <c r="A1980" s="398" t="s">
        <v>8279</v>
      </c>
      <c r="B1980" s="398" t="s">
        <v>7678</v>
      </c>
      <c r="C1980" s="399" t="s">
        <v>8280</v>
      </c>
      <c r="D1980" s="398" t="s">
        <v>7562</v>
      </c>
      <c r="E1980" s="398"/>
    </row>
    <row r="1981" spans="1:5" x14ac:dyDescent="0.25">
      <c r="A1981" s="398" t="s">
        <v>8281</v>
      </c>
      <c r="B1981" s="398" t="s">
        <v>7675</v>
      </c>
      <c r="C1981" s="398" t="s">
        <v>8282</v>
      </c>
      <c r="D1981" s="398" t="s">
        <v>7562</v>
      </c>
      <c r="E1981" s="398"/>
    </row>
    <row r="1982" spans="1:5" x14ac:dyDescent="0.25">
      <c r="A1982" s="398" t="s">
        <v>8283</v>
      </c>
      <c r="B1982" s="398" t="s">
        <v>7678</v>
      </c>
      <c r="C1982" s="398" t="s">
        <v>8284</v>
      </c>
      <c r="D1982" s="398" t="s">
        <v>7562</v>
      </c>
      <c r="E1982" s="398"/>
    </row>
    <row r="1983" spans="1:5" ht="21" x14ac:dyDescent="0.25">
      <c r="A1983" s="398" t="s">
        <v>8285</v>
      </c>
      <c r="B1983" s="398" t="s">
        <v>7678</v>
      </c>
      <c r="C1983" s="399" t="s">
        <v>8286</v>
      </c>
      <c r="D1983" s="398" t="s">
        <v>7562</v>
      </c>
      <c r="E1983" s="398"/>
    </row>
    <row r="1984" spans="1:5" x14ac:dyDescent="0.25">
      <c r="A1984" s="398" t="s">
        <v>8287</v>
      </c>
      <c r="B1984" s="398" t="s">
        <v>7678</v>
      </c>
      <c r="C1984" s="398" t="s">
        <v>8288</v>
      </c>
      <c r="D1984" s="398" t="s">
        <v>7562</v>
      </c>
      <c r="E1984" s="398"/>
    </row>
    <row r="1985" spans="1:5" x14ac:dyDescent="0.25">
      <c r="A1985" s="398" t="s">
        <v>8289</v>
      </c>
      <c r="B1985" s="398" t="s">
        <v>7675</v>
      </c>
      <c r="C1985" s="398" t="s">
        <v>8290</v>
      </c>
      <c r="D1985" s="398" t="s">
        <v>7562</v>
      </c>
      <c r="E1985" s="398"/>
    </row>
    <row r="1986" spans="1:5" x14ac:dyDescent="0.25">
      <c r="A1986" s="398" t="s">
        <v>8291</v>
      </c>
      <c r="B1986" s="398" t="s">
        <v>7678</v>
      </c>
      <c r="C1986" s="398" t="s">
        <v>8292</v>
      </c>
      <c r="D1986" s="398" t="s">
        <v>7562</v>
      </c>
      <c r="E1986" s="398"/>
    </row>
    <row r="1987" spans="1:5" x14ac:dyDescent="0.25">
      <c r="A1987" s="398" t="s">
        <v>8293</v>
      </c>
      <c r="B1987" s="398" t="s">
        <v>7678</v>
      </c>
      <c r="C1987" s="398" t="s">
        <v>8294</v>
      </c>
      <c r="D1987" s="398" t="s">
        <v>13646</v>
      </c>
      <c r="E1987" s="398" t="s">
        <v>6489</v>
      </c>
    </row>
    <row r="1988" spans="1:5" x14ac:dyDescent="0.25">
      <c r="A1988" s="398" t="s">
        <v>13920</v>
      </c>
      <c r="B1988" s="398" t="s">
        <v>13781</v>
      </c>
      <c r="C1988" s="398" t="s">
        <v>13921</v>
      </c>
      <c r="D1988" s="398" t="s">
        <v>13646</v>
      </c>
      <c r="E1988" s="398" t="s">
        <v>6489</v>
      </c>
    </row>
    <row r="1989" spans="1:5" x14ac:dyDescent="0.25">
      <c r="A1989" s="398" t="s">
        <v>13922</v>
      </c>
      <c r="B1989" s="398" t="s">
        <v>13790</v>
      </c>
      <c r="C1989" s="398" t="s">
        <v>13923</v>
      </c>
      <c r="D1989" s="398" t="s">
        <v>7562</v>
      </c>
      <c r="E1989" s="398"/>
    </row>
    <row r="1990" spans="1:5" ht="21" x14ac:dyDescent="0.25">
      <c r="A1990" s="398" t="s">
        <v>8295</v>
      </c>
      <c r="B1990" s="398" t="s">
        <v>7675</v>
      </c>
      <c r="C1990" s="399" t="s">
        <v>8296</v>
      </c>
      <c r="D1990" s="398" t="s">
        <v>7562</v>
      </c>
      <c r="E1990" s="398"/>
    </row>
    <row r="1991" spans="1:5" x14ac:dyDescent="0.25">
      <c r="A1991" s="398" t="s">
        <v>8297</v>
      </c>
      <c r="B1991" s="398" t="s">
        <v>7678</v>
      </c>
      <c r="C1991" s="398" t="s">
        <v>8298</v>
      </c>
      <c r="D1991" s="398" t="s">
        <v>13646</v>
      </c>
      <c r="E1991" s="398" t="s">
        <v>6489</v>
      </c>
    </row>
    <row r="1992" spans="1:5" x14ac:dyDescent="0.25">
      <c r="A1992" s="398" t="s">
        <v>13924</v>
      </c>
      <c r="B1992" s="398" t="s">
        <v>13790</v>
      </c>
      <c r="C1992" s="398" t="s">
        <v>13925</v>
      </c>
      <c r="D1992" s="398" t="s">
        <v>13646</v>
      </c>
      <c r="E1992" s="398" t="s">
        <v>6489</v>
      </c>
    </row>
    <row r="1993" spans="1:5" x14ac:dyDescent="0.25">
      <c r="A1993" s="398" t="s">
        <v>13926</v>
      </c>
      <c r="B1993" s="398" t="s">
        <v>13781</v>
      </c>
      <c r="C1993" s="398" t="s">
        <v>13927</v>
      </c>
      <c r="D1993" s="398" t="s">
        <v>7562</v>
      </c>
      <c r="E1993" s="398"/>
    </row>
    <row r="1994" spans="1:5" x14ac:dyDescent="0.25">
      <c r="A1994" s="398" t="s">
        <v>8299</v>
      </c>
      <c r="B1994" s="398" t="s">
        <v>7678</v>
      </c>
      <c r="C1994" s="398" t="s">
        <v>8300</v>
      </c>
      <c r="D1994" s="398" t="s">
        <v>13646</v>
      </c>
      <c r="E1994" s="398" t="s">
        <v>6489</v>
      </c>
    </row>
    <row r="1995" spans="1:5" x14ac:dyDescent="0.25">
      <c r="A1995" s="398" t="s">
        <v>13928</v>
      </c>
      <c r="B1995" s="398" t="s">
        <v>13790</v>
      </c>
      <c r="C1995" s="398" t="s">
        <v>13929</v>
      </c>
      <c r="D1995" s="398" t="s">
        <v>7562</v>
      </c>
      <c r="E1995" s="398"/>
    </row>
    <row r="1996" spans="1:5" x14ac:dyDescent="0.25">
      <c r="A1996" s="398" t="s">
        <v>8301</v>
      </c>
      <c r="B1996" s="398" t="s">
        <v>7689</v>
      </c>
      <c r="C1996" s="398" t="s">
        <v>8302</v>
      </c>
      <c r="D1996" s="398" t="s">
        <v>7562</v>
      </c>
      <c r="E1996" s="398"/>
    </row>
    <row r="1997" spans="1:5" x14ac:dyDescent="0.25">
      <c r="A1997" s="398" t="s">
        <v>8303</v>
      </c>
      <c r="B1997" s="398" t="s">
        <v>7689</v>
      </c>
      <c r="C1997" s="398" t="s">
        <v>8304</v>
      </c>
      <c r="D1997" s="398" t="s">
        <v>7562</v>
      </c>
      <c r="E1997" s="398"/>
    </row>
    <row r="1998" spans="1:5" x14ac:dyDescent="0.25">
      <c r="A1998" s="398" t="s">
        <v>8305</v>
      </c>
      <c r="B1998" s="398" t="s">
        <v>7678</v>
      </c>
      <c r="C1998" s="398" t="s">
        <v>8306</v>
      </c>
      <c r="D1998" s="398" t="s">
        <v>7562</v>
      </c>
      <c r="E1998" s="398"/>
    </row>
    <row r="1999" spans="1:5" x14ac:dyDescent="0.25">
      <c r="A1999" s="398" t="s">
        <v>8307</v>
      </c>
      <c r="B1999" s="398" t="s">
        <v>7689</v>
      </c>
      <c r="C1999" s="398" t="s">
        <v>8308</v>
      </c>
      <c r="D1999" s="398" t="s">
        <v>7562</v>
      </c>
      <c r="E1999" s="398"/>
    </row>
    <row r="2000" spans="1:5" x14ac:dyDescent="0.25">
      <c r="A2000" s="398" t="s">
        <v>8309</v>
      </c>
      <c r="B2000" s="398" t="s">
        <v>7689</v>
      </c>
      <c r="C2000" s="398" t="s">
        <v>8310</v>
      </c>
      <c r="D2000" s="398" t="s">
        <v>7562</v>
      </c>
      <c r="E2000" s="398"/>
    </row>
    <row r="2001" spans="1:5" x14ac:dyDescent="0.25">
      <c r="A2001" s="398" t="s">
        <v>8311</v>
      </c>
      <c r="B2001" s="398" t="s">
        <v>7675</v>
      </c>
      <c r="C2001" s="398" t="s">
        <v>8312</v>
      </c>
      <c r="D2001" s="398" t="s">
        <v>7562</v>
      </c>
      <c r="E2001" s="398"/>
    </row>
    <row r="2002" spans="1:5" ht="21" x14ac:dyDescent="0.25">
      <c r="A2002" s="398" t="s">
        <v>8313</v>
      </c>
      <c r="B2002" s="398" t="s">
        <v>7675</v>
      </c>
      <c r="C2002" s="399" t="s">
        <v>8314</v>
      </c>
      <c r="D2002" s="398" t="s">
        <v>7562</v>
      </c>
      <c r="E2002" s="398"/>
    </row>
    <row r="2003" spans="1:5" x14ac:dyDescent="0.25">
      <c r="A2003" s="398" t="s">
        <v>8315</v>
      </c>
      <c r="B2003" s="398" t="s">
        <v>7678</v>
      </c>
      <c r="C2003" s="398" t="s">
        <v>8316</v>
      </c>
      <c r="D2003" s="398" t="s">
        <v>7562</v>
      </c>
      <c r="E2003" s="398"/>
    </row>
    <row r="2004" spans="1:5" x14ac:dyDescent="0.25">
      <c r="A2004" s="398" t="s">
        <v>8317</v>
      </c>
      <c r="B2004" s="398" t="s">
        <v>7678</v>
      </c>
      <c r="C2004" s="398" t="s">
        <v>8318</v>
      </c>
      <c r="D2004" s="398" t="s">
        <v>7562</v>
      </c>
      <c r="E2004" s="398"/>
    </row>
    <row r="2005" spans="1:5" x14ac:dyDescent="0.25">
      <c r="A2005" s="398" t="s">
        <v>8319</v>
      </c>
      <c r="B2005" s="398" t="s">
        <v>7678</v>
      </c>
      <c r="C2005" s="398" t="s">
        <v>8320</v>
      </c>
      <c r="D2005" s="398" t="s">
        <v>13646</v>
      </c>
      <c r="E2005" s="398" t="s">
        <v>6489</v>
      </c>
    </row>
    <row r="2006" spans="1:5" x14ac:dyDescent="0.25">
      <c r="A2006" s="398" t="s">
        <v>13930</v>
      </c>
      <c r="B2006" s="398" t="s">
        <v>13790</v>
      </c>
      <c r="C2006" s="398" t="s">
        <v>13931</v>
      </c>
      <c r="D2006" s="398" t="s">
        <v>13646</v>
      </c>
      <c r="E2006" s="398" t="s">
        <v>6489</v>
      </c>
    </row>
    <row r="2007" spans="1:5" x14ac:dyDescent="0.25">
      <c r="A2007" s="398" t="s">
        <v>13932</v>
      </c>
      <c r="B2007" s="398" t="s">
        <v>13790</v>
      </c>
      <c r="C2007" s="398" t="s">
        <v>13933</v>
      </c>
      <c r="D2007" s="398" t="s">
        <v>13646</v>
      </c>
      <c r="E2007" s="398" t="s">
        <v>6489</v>
      </c>
    </row>
    <row r="2008" spans="1:5" x14ac:dyDescent="0.25">
      <c r="A2008" s="398" t="s">
        <v>13934</v>
      </c>
      <c r="B2008" s="398" t="s">
        <v>13784</v>
      </c>
      <c r="C2008" s="398" t="s">
        <v>13935</v>
      </c>
      <c r="D2008" s="398" t="s">
        <v>13646</v>
      </c>
      <c r="E2008" s="398" t="s">
        <v>6489</v>
      </c>
    </row>
    <row r="2009" spans="1:5" x14ac:dyDescent="0.25">
      <c r="A2009" s="398" t="s">
        <v>13936</v>
      </c>
      <c r="B2009" s="398" t="s">
        <v>13790</v>
      </c>
      <c r="C2009" s="398" t="s">
        <v>13937</v>
      </c>
      <c r="D2009" s="398" t="s">
        <v>7562</v>
      </c>
      <c r="E2009" s="398"/>
    </row>
    <row r="2010" spans="1:5" x14ac:dyDescent="0.25">
      <c r="A2010" s="398" t="s">
        <v>8321</v>
      </c>
      <c r="B2010" s="398" t="s">
        <v>7675</v>
      </c>
      <c r="C2010" s="398" t="s">
        <v>8322</v>
      </c>
      <c r="D2010" s="398" t="s">
        <v>13646</v>
      </c>
      <c r="E2010" s="398" t="s">
        <v>6489</v>
      </c>
    </row>
    <row r="2011" spans="1:5" x14ac:dyDescent="0.25">
      <c r="A2011" s="398" t="s">
        <v>13938</v>
      </c>
      <c r="B2011" s="398" t="s">
        <v>13790</v>
      </c>
      <c r="C2011" s="398" t="s">
        <v>13939</v>
      </c>
      <c r="D2011" s="398" t="s">
        <v>7562</v>
      </c>
      <c r="E2011" s="398"/>
    </row>
    <row r="2012" spans="1:5" ht="21" x14ac:dyDescent="0.25">
      <c r="A2012" s="398" t="s">
        <v>8323</v>
      </c>
      <c r="B2012" s="398" t="s">
        <v>7678</v>
      </c>
      <c r="C2012" s="399" t="s">
        <v>8324</v>
      </c>
      <c r="D2012" s="398" t="s">
        <v>7562</v>
      </c>
      <c r="E2012" s="398"/>
    </row>
    <row r="2013" spans="1:5" x14ac:dyDescent="0.25">
      <c r="A2013" s="398" t="s">
        <v>8325</v>
      </c>
      <c r="B2013" s="398" t="s">
        <v>7689</v>
      </c>
      <c r="C2013" s="398" t="s">
        <v>8326</v>
      </c>
      <c r="D2013" s="398" t="s">
        <v>7562</v>
      </c>
      <c r="E2013" s="398"/>
    </row>
    <row r="2014" spans="1:5" x14ac:dyDescent="0.25">
      <c r="A2014" s="398" t="s">
        <v>8327</v>
      </c>
      <c r="B2014" s="398" t="s">
        <v>7689</v>
      </c>
      <c r="C2014" s="398" t="s">
        <v>8328</v>
      </c>
      <c r="D2014" s="398" t="s">
        <v>7562</v>
      </c>
      <c r="E2014" s="398"/>
    </row>
    <row r="2015" spans="1:5" x14ac:dyDescent="0.25">
      <c r="A2015" s="398" t="s">
        <v>8329</v>
      </c>
      <c r="B2015" s="398" t="s">
        <v>7675</v>
      </c>
      <c r="C2015" s="398" t="s">
        <v>8330</v>
      </c>
      <c r="D2015" s="398" t="s">
        <v>13646</v>
      </c>
      <c r="E2015" s="398" t="s">
        <v>6489</v>
      </c>
    </row>
    <row r="2016" spans="1:5" x14ac:dyDescent="0.25">
      <c r="A2016" s="398" t="s">
        <v>13940</v>
      </c>
      <c r="B2016" s="398" t="s">
        <v>13790</v>
      </c>
      <c r="C2016" s="398" t="s">
        <v>13941</v>
      </c>
      <c r="D2016" s="398" t="s">
        <v>7562</v>
      </c>
      <c r="E2016" s="398"/>
    </row>
    <row r="2017" spans="1:5" x14ac:dyDescent="0.25">
      <c r="A2017" s="398" t="s">
        <v>8331</v>
      </c>
      <c r="B2017" s="398" t="s">
        <v>7678</v>
      </c>
      <c r="C2017" s="398" t="s">
        <v>8332</v>
      </c>
      <c r="D2017" s="398" t="s">
        <v>7562</v>
      </c>
      <c r="E2017" s="398"/>
    </row>
    <row r="2018" spans="1:5" x14ac:dyDescent="0.25">
      <c r="A2018" s="398" t="s">
        <v>8333</v>
      </c>
      <c r="B2018" s="398" t="s">
        <v>7678</v>
      </c>
      <c r="C2018" s="398" t="s">
        <v>8334</v>
      </c>
      <c r="D2018" s="398" t="s">
        <v>7562</v>
      </c>
      <c r="E2018" s="398"/>
    </row>
    <row r="2019" spans="1:5" x14ac:dyDescent="0.25">
      <c r="A2019" s="398" t="s">
        <v>8335</v>
      </c>
      <c r="B2019" s="398" t="s">
        <v>7678</v>
      </c>
      <c r="C2019" s="398" t="s">
        <v>8336</v>
      </c>
      <c r="D2019" s="398" t="s">
        <v>13646</v>
      </c>
      <c r="E2019" s="398" t="s">
        <v>6489</v>
      </c>
    </row>
    <row r="2020" spans="1:5" x14ac:dyDescent="0.25">
      <c r="A2020" s="398" t="s">
        <v>13942</v>
      </c>
      <c r="B2020" s="398" t="s">
        <v>13790</v>
      </c>
      <c r="C2020" s="398" t="s">
        <v>13943</v>
      </c>
      <c r="D2020" s="398" t="s">
        <v>7562</v>
      </c>
      <c r="E2020" s="398"/>
    </row>
    <row r="2021" spans="1:5" x14ac:dyDescent="0.25">
      <c r="A2021" s="398" t="s">
        <v>8337</v>
      </c>
      <c r="B2021" s="398" t="s">
        <v>7675</v>
      </c>
      <c r="C2021" s="398" t="s">
        <v>8338</v>
      </c>
      <c r="D2021" s="398" t="s">
        <v>7562</v>
      </c>
      <c r="E2021" s="398"/>
    </row>
    <row r="2022" spans="1:5" x14ac:dyDescent="0.25">
      <c r="A2022" s="398" t="s">
        <v>8339</v>
      </c>
      <c r="B2022" s="398" t="s">
        <v>7678</v>
      </c>
      <c r="C2022" s="398" t="s">
        <v>8340</v>
      </c>
      <c r="D2022" s="398" t="s">
        <v>7562</v>
      </c>
      <c r="E2022" s="398"/>
    </row>
    <row r="2023" spans="1:5" x14ac:dyDescent="0.25">
      <c r="A2023" s="398" t="s">
        <v>8341</v>
      </c>
      <c r="B2023" s="398" t="s">
        <v>7678</v>
      </c>
      <c r="C2023" s="398" t="s">
        <v>8342</v>
      </c>
      <c r="D2023" s="398" t="s">
        <v>7562</v>
      </c>
      <c r="E2023" s="398"/>
    </row>
    <row r="2024" spans="1:5" x14ac:dyDescent="0.25">
      <c r="A2024" s="398" t="s">
        <v>8343</v>
      </c>
      <c r="B2024" s="398" t="s">
        <v>7678</v>
      </c>
      <c r="C2024" s="398" t="s">
        <v>8344</v>
      </c>
      <c r="D2024" s="398" t="s">
        <v>13646</v>
      </c>
      <c r="E2024" s="398" t="s">
        <v>6489</v>
      </c>
    </row>
    <row r="2025" spans="1:5" x14ac:dyDescent="0.25">
      <c r="A2025" s="398" t="s">
        <v>13944</v>
      </c>
      <c r="B2025" s="398" t="s">
        <v>13784</v>
      </c>
      <c r="C2025" s="398" t="s">
        <v>13945</v>
      </c>
      <c r="D2025" s="398" t="s">
        <v>13646</v>
      </c>
      <c r="E2025" s="398" t="s">
        <v>6489</v>
      </c>
    </row>
    <row r="2026" spans="1:5" x14ac:dyDescent="0.25">
      <c r="A2026" s="398" t="s">
        <v>13946</v>
      </c>
      <c r="B2026" s="398" t="s">
        <v>13790</v>
      </c>
      <c r="C2026" s="398" t="s">
        <v>13947</v>
      </c>
      <c r="D2026" s="398" t="s">
        <v>13646</v>
      </c>
      <c r="E2026" s="398" t="s">
        <v>6489</v>
      </c>
    </row>
    <row r="2027" spans="1:5" x14ac:dyDescent="0.25">
      <c r="A2027" s="398" t="s">
        <v>13948</v>
      </c>
      <c r="B2027" s="398" t="s">
        <v>13790</v>
      </c>
      <c r="C2027" s="398" t="s">
        <v>13949</v>
      </c>
      <c r="D2027" s="398" t="s">
        <v>13646</v>
      </c>
      <c r="E2027" s="398" t="s">
        <v>6489</v>
      </c>
    </row>
    <row r="2028" spans="1:5" x14ac:dyDescent="0.25">
      <c r="A2028" s="398" t="s">
        <v>13950</v>
      </c>
      <c r="B2028" s="398" t="s">
        <v>13790</v>
      </c>
      <c r="C2028" s="398" t="s">
        <v>13951</v>
      </c>
      <c r="D2028" s="398" t="s">
        <v>7562</v>
      </c>
      <c r="E2028" s="398"/>
    </row>
    <row r="2029" spans="1:5" ht="21" x14ac:dyDescent="0.25">
      <c r="A2029" s="398" t="s">
        <v>8345</v>
      </c>
      <c r="B2029" s="398" t="s">
        <v>7678</v>
      </c>
      <c r="C2029" s="399" t="s">
        <v>8346</v>
      </c>
      <c r="D2029" s="398" t="s">
        <v>7562</v>
      </c>
      <c r="E2029" s="398"/>
    </row>
    <row r="2030" spans="1:5" x14ac:dyDescent="0.25">
      <c r="A2030" s="398" t="s">
        <v>8347</v>
      </c>
      <c r="B2030" s="398" t="s">
        <v>7760</v>
      </c>
      <c r="C2030" s="398" t="s">
        <v>8348</v>
      </c>
      <c r="D2030" s="398" t="s">
        <v>7562</v>
      </c>
      <c r="E2030" s="398"/>
    </row>
    <row r="2031" spans="1:5" x14ac:dyDescent="0.25">
      <c r="A2031" s="398" t="s">
        <v>8349</v>
      </c>
      <c r="B2031" s="398" t="s">
        <v>7760</v>
      </c>
      <c r="C2031" s="398" t="s">
        <v>8350</v>
      </c>
      <c r="D2031" s="398" t="s">
        <v>7562</v>
      </c>
      <c r="E2031" s="398"/>
    </row>
    <row r="2032" spans="1:5" x14ac:dyDescent="0.25">
      <c r="A2032" s="398" t="s">
        <v>8351</v>
      </c>
      <c r="B2032" s="398" t="s">
        <v>7678</v>
      </c>
      <c r="C2032" s="398" t="s">
        <v>8352</v>
      </c>
      <c r="D2032" s="398" t="s">
        <v>13646</v>
      </c>
      <c r="E2032" s="398" t="s">
        <v>6489</v>
      </c>
    </row>
    <row r="2033" spans="1:5" x14ac:dyDescent="0.25">
      <c r="A2033" s="398" t="s">
        <v>13952</v>
      </c>
      <c r="B2033" s="398" t="s">
        <v>13790</v>
      </c>
      <c r="C2033" s="398" t="s">
        <v>13953</v>
      </c>
      <c r="D2033" s="398" t="s">
        <v>7562</v>
      </c>
      <c r="E2033" s="398"/>
    </row>
    <row r="2034" spans="1:5" x14ac:dyDescent="0.25">
      <c r="A2034" s="398" t="s">
        <v>8353</v>
      </c>
      <c r="B2034" s="398" t="s">
        <v>7678</v>
      </c>
      <c r="C2034" s="398" t="s">
        <v>8354</v>
      </c>
      <c r="D2034" s="398" t="s">
        <v>7562</v>
      </c>
      <c r="E2034" s="398"/>
    </row>
    <row r="2035" spans="1:5" x14ac:dyDescent="0.25">
      <c r="A2035" s="398" t="s">
        <v>8355</v>
      </c>
      <c r="B2035" s="398" t="s">
        <v>7678</v>
      </c>
      <c r="C2035" s="398" t="s">
        <v>8356</v>
      </c>
      <c r="D2035" s="398" t="s">
        <v>13646</v>
      </c>
      <c r="E2035" s="398" t="s">
        <v>6489</v>
      </c>
    </row>
    <row r="2036" spans="1:5" x14ac:dyDescent="0.25">
      <c r="A2036" s="398" t="s">
        <v>13954</v>
      </c>
      <c r="B2036" s="398" t="s">
        <v>13790</v>
      </c>
      <c r="C2036" s="398" t="s">
        <v>13955</v>
      </c>
      <c r="D2036" s="398" t="s">
        <v>13646</v>
      </c>
      <c r="E2036" s="398" t="s">
        <v>6489</v>
      </c>
    </row>
    <row r="2037" spans="1:5" x14ac:dyDescent="0.25">
      <c r="A2037" s="398" t="s">
        <v>13956</v>
      </c>
      <c r="B2037" s="398" t="s">
        <v>13797</v>
      </c>
      <c r="C2037" s="398" t="s">
        <v>13957</v>
      </c>
      <c r="D2037" s="398" t="s">
        <v>13646</v>
      </c>
      <c r="E2037" s="398" t="s">
        <v>6489</v>
      </c>
    </row>
    <row r="2038" spans="1:5" x14ac:dyDescent="0.25">
      <c r="A2038" s="398" t="s">
        <v>13958</v>
      </c>
      <c r="B2038" s="398" t="s">
        <v>13781</v>
      </c>
      <c r="C2038" s="398" t="s">
        <v>13959</v>
      </c>
      <c r="D2038" s="398" t="s">
        <v>7562</v>
      </c>
      <c r="E2038" s="398"/>
    </row>
    <row r="2039" spans="1:5" ht="21" x14ac:dyDescent="0.25">
      <c r="A2039" s="398" t="s">
        <v>8357</v>
      </c>
      <c r="B2039" s="398" t="s">
        <v>7678</v>
      </c>
      <c r="C2039" s="399" t="s">
        <v>8358</v>
      </c>
      <c r="D2039" s="398" t="s">
        <v>7562</v>
      </c>
      <c r="E2039" s="398"/>
    </row>
    <row r="2040" spans="1:5" x14ac:dyDescent="0.25">
      <c r="A2040" s="398" t="s">
        <v>8359</v>
      </c>
      <c r="B2040" s="398" t="s">
        <v>7760</v>
      </c>
      <c r="C2040" s="398" t="s">
        <v>8360</v>
      </c>
      <c r="D2040" s="398" t="s">
        <v>7562</v>
      </c>
      <c r="E2040" s="398"/>
    </row>
    <row r="2041" spans="1:5" x14ac:dyDescent="0.25">
      <c r="A2041" s="398" t="s">
        <v>8361</v>
      </c>
      <c r="B2041" s="398" t="s">
        <v>7678</v>
      </c>
      <c r="C2041" s="398" t="s">
        <v>8362</v>
      </c>
      <c r="D2041" s="398" t="s">
        <v>7562</v>
      </c>
      <c r="E2041" s="398"/>
    </row>
    <row r="2042" spans="1:5" x14ac:dyDescent="0.25">
      <c r="A2042" s="398" t="s">
        <v>8363</v>
      </c>
      <c r="B2042" s="398" t="s">
        <v>7678</v>
      </c>
      <c r="C2042" s="398" t="s">
        <v>8364</v>
      </c>
      <c r="D2042" s="398" t="s">
        <v>7562</v>
      </c>
      <c r="E2042" s="398"/>
    </row>
    <row r="2043" spans="1:5" ht="21" x14ac:dyDescent="0.25">
      <c r="A2043" s="398" t="s">
        <v>8365</v>
      </c>
      <c r="B2043" s="398" t="s">
        <v>7678</v>
      </c>
      <c r="C2043" s="399" t="s">
        <v>8366</v>
      </c>
      <c r="D2043" s="398" t="s">
        <v>7562</v>
      </c>
      <c r="E2043" s="398"/>
    </row>
    <row r="2044" spans="1:5" ht="21" x14ac:dyDescent="0.25">
      <c r="A2044" s="398" t="s">
        <v>8367</v>
      </c>
      <c r="B2044" s="398" t="s">
        <v>7678</v>
      </c>
      <c r="C2044" s="399" t="s">
        <v>8368</v>
      </c>
      <c r="D2044" s="398" t="s">
        <v>7562</v>
      </c>
      <c r="E2044" s="398"/>
    </row>
    <row r="2045" spans="1:5" x14ac:dyDescent="0.25">
      <c r="A2045" s="398" t="s">
        <v>8369</v>
      </c>
      <c r="B2045" s="398" t="s">
        <v>7678</v>
      </c>
      <c r="C2045" s="398" t="s">
        <v>8370</v>
      </c>
      <c r="D2045" s="398" t="s">
        <v>13646</v>
      </c>
      <c r="E2045" s="398" t="s">
        <v>6489</v>
      </c>
    </row>
    <row r="2046" spans="1:5" x14ac:dyDescent="0.25">
      <c r="A2046" s="398" t="s">
        <v>13960</v>
      </c>
      <c r="B2046" s="398" t="s">
        <v>13784</v>
      </c>
      <c r="C2046" s="398" t="s">
        <v>13961</v>
      </c>
      <c r="D2046" s="398" t="s">
        <v>7562</v>
      </c>
      <c r="E2046" s="398"/>
    </row>
    <row r="2047" spans="1:5" ht="21" x14ac:dyDescent="0.25">
      <c r="A2047" s="398" t="s">
        <v>8371</v>
      </c>
      <c r="B2047" s="398" t="s">
        <v>7678</v>
      </c>
      <c r="C2047" s="399" t="s">
        <v>8372</v>
      </c>
      <c r="D2047" s="398" t="s">
        <v>7562</v>
      </c>
      <c r="E2047" s="398"/>
    </row>
    <row r="2048" spans="1:5" x14ac:dyDescent="0.25">
      <c r="A2048" s="398" t="s">
        <v>8373</v>
      </c>
      <c r="B2048" s="398" t="s">
        <v>7678</v>
      </c>
      <c r="C2048" s="398" t="s">
        <v>8374</v>
      </c>
      <c r="D2048" s="398" t="s">
        <v>7562</v>
      </c>
      <c r="E2048" s="398"/>
    </row>
    <row r="2049" spans="1:5" ht="21" x14ac:dyDescent="0.25">
      <c r="A2049" s="398" t="s">
        <v>8375</v>
      </c>
      <c r="B2049" s="398" t="s">
        <v>7678</v>
      </c>
      <c r="C2049" s="399" t="s">
        <v>8376</v>
      </c>
      <c r="D2049" s="398" t="s">
        <v>13646</v>
      </c>
      <c r="E2049" s="398" t="s">
        <v>6489</v>
      </c>
    </row>
    <row r="2050" spans="1:5" x14ac:dyDescent="0.25">
      <c r="A2050" s="398" t="s">
        <v>13962</v>
      </c>
      <c r="B2050" s="398" t="s">
        <v>13781</v>
      </c>
      <c r="C2050" s="398" t="s">
        <v>13963</v>
      </c>
      <c r="D2050" s="398" t="s">
        <v>7562</v>
      </c>
      <c r="E2050" s="398"/>
    </row>
    <row r="2051" spans="1:5" x14ac:dyDescent="0.25">
      <c r="A2051" s="398" t="s">
        <v>8377</v>
      </c>
      <c r="B2051" s="398" t="s">
        <v>7678</v>
      </c>
      <c r="C2051" s="398" t="s">
        <v>8378</v>
      </c>
      <c r="D2051" s="398" t="s">
        <v>7562</v>
      </c>
      <c r="E2051" s="398"/>
    </row>
    <row r="2052" spans="1:5" x14ac:dyDescent="0.25">
      <c r="A2052" s="398" t="s">
        <v>8379</v>
      </c>
      <c r="B2052" s="398" t="s">
        <v>7678</v>
      </c>
      <c r="C2052" s="398" t="s">
        <v>8380</v>
      </c>
      <c r="D2052" s="398" t="s">
        <v>13646</v>
      </c>
      <c r="E2052" s="398" t="s">
        <v>6489</v>
      </c>
    </row>
    <row r="2053" spans="1:5" x14ac:dyDescent="0.25">
      <c r="A2053" s="398" t="s">
        <v>13964</v>
      </c>
      <c r="B2053" s="398" t="s">
        <v>13781</v>
      </c>
      <c r="C2053" s="398" t="s">
        <v>13965</v>
      </c>
      <c r="D2053" s="398" t="s">
        <v>13646</v>
      </c>
      <c r="E2053" s="398" t="s">
        <v>6489</v>
      </c>
    </row>
    <row r="2054" spans="1:5" x14ac:dyDescent="0.25">
      <c r="A2054" s="398" t="s">
        <v>13966</v>
      </c>
      <c r="B2054" s="398" t="s">
        <v>13781</v>
      </c>
      <c r="C2054" s="398" t="s">
        <v>13967</v>
      </c>
      <c r="D2054" s="398" t="s">
        <v>13646</v>
      </c>
      <c r="E2054" s="398" t="s">
        <v>6489</v>
      </c>
    </row>
    <row r="2055" spans="1:5" x14ac:dyDescent="0.25">
      <c r="A2055" s="398" t="s">
        <v>13968</v>
      </c>
      <c r="B2055" s="398" t="s">
        <v>13797</v>
      </c>
      <c r="C2055" s="398" t="s">
        <v>13969</v>
      </c>
      <c r="D2055" s="398" t="s">
        <v>13646</v>
      </c>
      <c r="E2055" s="398" t="s">
        <v>6489</v>
      </c>
    </row>
    <row r="2056" spans="1:5" x14ac:dyDescent="0.25">
      <c r="A2056" s="398" t="s">
        <v>13970</v>
      </c>
      <c r="B2056" s="398" t="s">
        <v>13797</v>
      </c>
      <c r="C2056" s="398" t="s">
        <v>13971</v>
      </c>
      <c r="D2056" s="398" t="s">
        <v>7562</v>
      </c>
      <c r="E2056" s="398"/>
    </row>
    <row r="2057" spans="1:5" x14ac:dyDescent="0.25">
      <c r="A2057" s="398" t="s">
        <v>8381</v>
      </c>
      <c r="B2057" s="398" t="s">
        <v>7678</v>
      </c>
      <c r="C2057" s="398" t="s">
        <v>8382</v>
      </c>
      <c r="D2057" s="398" t="s">
        <v>7562</v>
      </c>
      <c r="E2057" s="398"/>
    </row>
    <row r="2058" spans="1:5" x14ac:dyDescent="0.25">
      <c r="A2058" s="398" t="s">
        <v>8383</v>
      </c>
      <c r="B2058" s="398" t="s">
        <v>7675</v>
      </c>
      <c r="C2058" s="398" t="s">
        <v>8384</v>
      </c>
      <c r="D2058" s="398" t="s">
        <v>13646</v>
      </c>
      <c r="E2058" s="398" t="s">
        <v>6489</v>
      </c>
    </row>
    <row r="2059" spans="1:5" x14ac:dyDescent="0.25">
      <c r="A2059" s="398" t="s">
        <v>13972</v>
      </c>
      <c r="B2059" s="398" t="s">
        <v>13781</v>
      </c>
      <c r="C2059" s="398" t="s">
        <v>13973</v>
      </c>
      <c r="D2059" s="398" t="s">
        <v>13646</v>
      </c>
      <c r="E2059" s="398" t="s">
        <v>6489</v>
      </c>
    </row>
    <row r="2060" spans="1:5" x14ac:dyDescent="0.25">
      <c r="A2060" s="398" t="s">
        <v>13974</v>
      </c>
      <c r="B2060" s="398" t="s">
        <v>13797</v>
      </c>
      <c r="C2060" s="398" t="s">
        <v>13975</v>
      </c>
      <c r="D2060" s="398" t="s">
        <v>13646</v>
      </c>
      <c r="E2060" s="398" t="s">
        <v>6489</v>
      </c>
    </row>
    <row r="2061" spans="1:5" x14ac:dyDescent="0.25">
      <c r="A2061" s="398" t="s">
        <v>13976</v>
      </c>
      <c r="B2061" s="398" t="s">
        <v>13790</v>
      </c>
      <c r="C2061" s="398" t="s">
        <v>13977</v>
      </c>
      <c r="D2061" s="398" t="s">
        <v>13646</v>
      </c>
      <c r="E2061" s="398" t="s">
        <v>6489</v>
      </c>
    </row>
    <row r="2062" spans="1:5" x14ac:dyDescent="0.25">
      <c r="A2062" s="398" t="s">
        <v>13978</v>
      </c>
      <c r="B2062" s="398" t="s">
        <v>13781</v>
      </c>
      <c r="C2062" s="398" t="s">
        <v>13979</v>
      </c>
      <c r="D2062" s="398" t="s">
        <v>7562</v>
      </c>
      <c r="E2062" s="398"/>
    </row>
    <row r="2063" spans="1:5" x14ac:dyDescent="0.25">
      <c r="A2063" s="398" t="s">
        <v>8385</v>
      </c>
      <c r="B2063" s="398" t="s">
        <v>7678</v>
      </c>
      <c r="C2063" s="398" t="s">
        <v>8386</v>
      </c>
      <c r="D2063" s="398" t="s">
        <v>7562</v>
      </c>
      <c r="E2063" s="398"/>
    </row>
    <row r="2064" spans="1:5" x14ac:dyDescent="0.25">
      <c r="A2064" s="398" t="s">
        <v>8387</v>
      </c>
      <c r="B2064" s="398" t="s">
        <v>7675</v>
      </c>
      <c r="C2064" s="398" t="s">
        <v>8388</v>
      </c>
      <c r="D2064" s="398" t="s">
        <v>13646</v>
      </c>
      <c r="E2064" s="398" t="s">
        <v>6489</v>
      </c>
    </row>
    <row r="2065" spans="1:5" x14ac:dyDescent="0.25">
      <c r="A2065" s="398" t="s">
        <v>13980</v>
      </c>
      <c r="B2065" s="398" t="s">
        <v>13790</v>
      </c>
      <c r="C2065" s="398" t="s">
        <v>13981</v>
      </c>
      <c r="D2065" s="398" t="s">
        <v>7562</v>
      </c>
      <c r="E2065" s="398"/>
    </row>
    <row r="2066" spans="1:5" ht="21" x14ac:dyDescent="0.25">
      <c r="A2066" s="398" t="s">
        <v>8389</v>
      </c>
      <c r="B2066" s="398" t="s">
        <v>7678</v>
      </c>
      <c r="C2066" s="399" t="s">
        <v>8390</v>
      </c>
      <c r="D2066" s="398" t="s">
        <v>7562</v>
      </c>
      <c r="E2066" s="398"/>
    </row>
    <row r="2067" spans="1:5" x14ac:dyDescent="0.25">
      <c r="A2067" s="398" t="s">
        <v>8391</v>
      </c>
      <c r="B2067" s="398" t="s">
        <v>7678</v>
      </c>
      <c r="C2067" s="398" t="s">
        <v>8392</v>
      </c>
      <c r="D2067" s="398" t="s">
        <v>7562</v>
      </c>
      <c r="E2067" s="398"/>
    </row>
    <row r="2068" spans="1:5" x14ac:dyDescent="0.25">
      <c r="A2068" s="398" t="s">
        <v>8393</v>
      </c>
      <c r="B2068" s="398" t="s">
        <v>7675</v>
      </c>
      <c r="C2068" s="398" t="s">
        <v>8394</v>
      </c>
      <c r="D2068" s="398" t="s">
        <v>7562</v>
      </c>
      <c r="E2068" s="398"/>
    </row>
    <row r="2069" spans="1:5" x14ac:dyDescent="0.25">
      <c r="A2069" s="398" t="s">
        <v>8395</v>
      </c>
      <c r="B2069" s="398" t="s">
        <v>7675</v>
      </c>
      <c r="C2069" s="398" t="s">
        <v>8396</v>
      </c>
      <c r="D2069" s="398" t="s">
        <v>7562</v>
      </c>
      <c r="E2069" s="398"/>
    </row>
    <row r="2070" spans="1:5" x14ac:dyDescent="0.25">
      <c r="A2070" s="398" t="s">
        <v>8397</v>
      </c>
      <c r="B2070" s="398" t="s">
        <v>7678</v>
      </c>
      <c r="C2070" s="398" t="s">
        <v>8398</v>
      </c>
      <c r="D2070" s="398" t="s">
        <v>7562</v>
      </c>
      <c r="E2070" s="398"/>
    </row>
    <row r="2071" spans="1:5" x14ac:dyDescent="0.25">
      <c r="A2071" s="398" t="s">
        <v>8399</v>
      </c>
      <c r="B2071" s="398" t="s">
        <v>7760</v>
      </c>
      <c r="C2071" s="398" t="s">
        <v>8400</v>
      </c>
      <c r="D2071" s="398" t="s">
        <v>7562</v>
      </c>
      <c r="E2071" s="398"/>
    </row>
    <row r="2072" spans="1:5" x14ac:dyDescent="0.25">
      <c r="A2072" s="398" t="s">
        <v>8401</v>
      </c>
      <c r="B2072" s="398" t="s">
        <v>7678</v>
      </c>
      <c r="C2072" s="398" t="s">
        <v>8402</v>
      </c>
      <c r="D2072" s="398" t="s">
        <v>7562</v>
      </c>
      <c r="E2072" s="398"/>
    </row>
    <row r="2073" spans="1:5" x14ac:dyDescent="0.25">
      <c r="A2073" s="398" t="s">
        <v>8403</v>
      </c>
      <c r="B2073" s="398" t="s">
        <v>7675</v>
      </c>
      <c r="C2073" s="398" t="s">
        <v>8404</v>
      </c>
      <c r="D2073" s="398" t="s">
        <v>7562</v>
      </c>
      <c r="E2073" s="398"/>
    </row>
    <row r="2074" spans="1:5" x14ac:dyDescent="0.25">
      <c r="A2074" s="398" t="s">
        <v>8405</v>
      </c>
      <c r="B2074" s="398" t="s">
        <v>7675</v>
      </c>
      <c r="C2074" s="398" t="s">
        <v>8406</v>
      </c>
      <c r="D2074" s="398" t="s">
        <v>13646</v>
      </c>
      <c r="E2074" s="398" t="s">
        <v>6489</v>
      </c>
    </row>
    <row r="2075" spans="1:5" x14ac:dyDescent="0.25">
      <c r="A2075" s="398" t="s">
        <v>13982</v>
      </c>
      <c r="B2075" s="398" t="s">
        <v>13797</v>
      </c>
      <c r="C2075" s="398" t="s">
        <v>13983</v>
      </c>
      <c r="D2075" s="398" t="s">
        <v>13646</v>
      </c>
      <c r="E2075" s="398" t="s">
        <v>6489</v>
      </c>
    </row>
    <row r="2076" spans="1:5" x14ac:dyDescent="0.25">
      <c r="A2076" s="398" t="s">
        <v>13984</v>
      </c>
      <c r="B2076" s="398" t="s">
        <v>13784</v>
      </c>
      <c r="C2076" s="398" t="s">
        <v>13985</v>
      </c>
      <c r="D2076" s="398" t="s">
        <v>13646</v>
      </c>
      <c r="E2076" s="398" t="s">
        <v>6489</v>
      </c>
    </row>
    <row r="2077" spans="1:5" x14ac:dyDescent="0.25">
      <c r="A2077" s="398" t="s">
        <v>13986</v>
      </c>
      <c r="B2077" s="398" t="s">
        <v>13797</v>
      </c>
      <c r="C2077" s="398" t="s">
        <v>13987</v>
      </c>
      <c r="D2077" s="398" t="s">
        <v>7562</v>
      </c>
      <c r="E2077" s="398"/>
    </row>
    <row r="2078" spans="1:5" x14ac:dyDescent="0.25">
      <c r="A2078" s="398" t="s">
        <v>8407</v>
      </c>
      <c r="B2078" s="398" t="s">
        <v>7678</v>
      </c>
      <c r="C2078" s="398" t="s">
        <v>8408</v>
      </c>
      <c r="D2078" s="398" t="s">
        <v>7562</v>
      </c>
      <c r="E2078" s="398"/>
    </row>
    <row r="2079" spans="1:5" x14ac:dyDescent="0.25">
      <c r="A2079" s="398" t="s">
        <v>8409</v>
      </c>
      <c r="B2079" s="398" t="s">
        <v>7678</v>
      </c>
      <c r="C2079" s="398" t="s">
        <v>8410</v>
      </c>
      <c r="D2079" s="398" t="s">
        <v>7562</v>
      </c>
      <c r="E2079" s="398"/>
    </row>
    <row r="2080" spans="1:5" x14ac:dyDescent="0.25">
      <c r="A2080" s="398" t="s">
        <v>8411</v>
      </c>
      <c r="B2080" s="398" t="s">
        <v>7675</v>
      </c>
      <c r="C2080" s="398" t="s">
        <v>8412</v>
      </c>
      <c r="D2080" s="398" t="s">
        <v>7562</v>
      </c>
      <c r="E2080" s="398"/>
    </row>
    <row r="2081" spans="1:5" x14ac:dyDescent="0.25">
      <c r="A2081" s="398" t="s">
        <v>8413</v>
      </c>
      <c r="B2081" s="398" t="s">
        <v>7678</v>
      </c>
      <c r="C2081" s="398" t="s">
        <v>8414</v>
      </c>
      <c r="D2081" s="398" t="s">
        <v>13646</v>
      </c>
      <c r="E2081" s="398" t="s">
        <v>6489</v>
      </c>
    </row>
    <row r="2082" spans="1:5" x14ac:dyDescent="0.25">
      <c r="A2082" s="398" t="s">
        <v>13988</v>
      </c>
      <c r="B2082" s="398" t="s">
        <v>13797</v>
      </c>
      <c r="C2082" s="398" t="s">
        <v>13989</v>
      </c>
      <c r="D2082" s="398" t="s">
        <v>13646</v>
      </c>
      <c r="E2082" s="398" t="s">
        <v>6489</v>
      </c>
    </row>
    <row r="2083" spans="1:5" x14ac:dyDescent="0.25">
      <c r="A2083" s="398" t="s">
        <v>13990</v>
      </c>
      <c r="B2083" s="398" t="s">
        <v>13790</v>
      </c>
      <c r="C2083" s="398" t="s">
        <v>13991</v>
      </c>
      <c r="D2083" s="398" t="s">
        <v>13646</v>
      </c>
      <c r="E2083" s="398" t="s">
        <v>6489</v>
      </c>
    </row>
    <row r="2084" spans="1:5" x14ac:dyDescent="0.25">
      <c r="A2084" s="398" t="s">
        <v>13992</v>
      </c>
      <c r="B2084" s="398" t="s">
        <v>13790</v>
      </c>
      <c r="C2084" s="398" t="s">
        <v>13993</v>
      </c>
      <c r="D2084" s="398" t="s">
        <v>13646</v>
      </c>
      <c r="E2084" s="398" t="s">
        <v>6489</v>
      </c>
    </row>
    <row r="2085" spans="1:5" x14ac:dyDescent="0.25">
      <c r="A2085" s="398" t="s">
        <v>13994</v>
      </c>
      <c r="B2085" s="398" t="s">
        <v>13790</v>
      </c>
      <c r="C2085" s="398" t="s">
        <v>13995</v>
      </c>
      <c r="D2085" s="398" t="s">
        <v>13646</v>
      </c>
      <c r="E2085" s="398" t="s">
        <v>6489</v>
      </c>
    </row>
    <row r="2086" spans="1:5" x14ac:dyDescent="0.25">
      <c r="A2086" s="398" t="s">
        <v>13996</v>
      </c>
      <c r="B2086" s="398" t="s">
        <v>13784</v>
      </c>
      <c r="C2086" s="398" t="s">
        <v>13997</v>
      </c>
      <c r="D2086" s="398" t="s">
        <v>7562</v>
      </c>
      <c r="E2086" s="398"/>
    </row>
    <row r="2087" spans="1:5" x14ac:dyDescent="0.25">
      <c r="A2087" s="398" t="s">
        <v>8415</v>
      </c>
      <c r="B2087" s="398" t="s">
        <v>7760</v>
      </c>
      <c r="C2087" s="398" t="s">
        <v>8416</v>
      </c>
      <c r="D2087" s="398" t="s">
        <v>7562</v>
      </c>
      <c r="E2087" s="398"/>
    </row>
    <row r="2088" spans="1:5" x14ac:dyDescent="0.25">
      <c r="A2088" s="398" t="s">
        <v>8417</v>
      </c>
      <c r="B2088" s="398" t="s">
        <v>7678</v>
      </c>
      <c r="C2088" s="398" t="s">
        <v>8418</v>
      </c>
      <c r="D2088" s="398" t="s">
        <v>7562</v>
      </c>
      <c r="E2088" s="398"/>
    </row>
    <row r="2089" spans="1:5" x14ac:dyDescent="0.25">
      <c r="A2089" s="398" t="s">
        <v>8419</v>
      </c>
      <c r="B2089" s="398" t="s">
        <v>7678</v>
      </c>
      <c r="C2089" s="398" t="s">
        <v>8420</v>
      </c>
      <c r="D2089" s="398" t="s">
        <v>7562</v>
      </c>
      <c r="E2089" s="398"/>
    </row>
    <row r="2090" spans="1:5" x14ac:dyDescent="0.25">
      <c r="A2090" s="398" t="s">
        <v>8421</v>
      </c>
      <c r="B2090" s="398" t="s">
        <v>7678</v>
      </c>
      <c r="C2090" s="398" t="s">
        <v>8422</v>
      </c>
      <c r="D2090" s="398" t="s">
        <v>7562</v>
      </c>
      <c r="E2090" s="398"/>
    </row>
    <row r="2091" spans="1:5" x14ac:dyDescent="0.25">
      <c r="A2091" s="398" t="s">
        <v>8423</v>
      </c>
      <c r="B2091" s="398" t="s">
        <v>7678</v>
      </c>
      <c r="C2091" s="398" t="s">
        <v>8424</v>
      </c>
      <c r="D2091" s="398" t="s">
        <v>13646</v>
      </c>
      <c r="E2091" s="398" t="s">
        <v>6489</v>
      </c>
    </row>
    <row r="2092" spans="1:5" x14ac:dyDescent="0.25">
      <c r="A2092" s="398" t="s">
        <v>13998</v>
      </c>
      <c r="B2092" s="398" t="s">
        <v>13797</v>
      </c>
      <c r="C2092" s="398" t="s">
        <v>13999</v>
      </c>
      <c r="D2092" s="398" t="s">
        <v>7562</v>
      </c>
      <c r="E2092" s="398"/>
    </row>
    <row r="2093" spans="1:5" x14ac:dyDescent="0.25">
      <c r="A2093" s="398" t="s">
        <v>8425</v>
      </c>
      <c r="B2093" s="398" t="s">
        <v>7678</v>
      </c>
      <c r="C2093" s="398" t="s">
        <v>8426</v>
      </c>
      <c r="D2093" s="398" t="s">
        <v>7562</v>
      </c>
      <c r="E2093" s="398"/>
    </row>
    <row r="2094" spans="1:5" x14ac:dyDescent="0.25">
      <c r="A2094" s="398" t="s">
        <v>8427</v>
      </c>
      <c r="B2094" s="398" t="s">
        <v>7678</v>
      </c>
      <c r="C2094" s="398" t="s">
        <v>8428</v>
      </c>
      <c r="D2094" s="398" t="s">
        <v>7562</v>
      </c>
      <c r="E2094" s="398"/>
    </row>
    <row r="2095" spans="1:5" x14ac:dyDescent="0.25">
      <c r="A2095" s="398" t="s">
        <v>8429</v>
      </c>
      <c r="B2095" s="398" t="s">
        <v>7678</v>
      </c>
      <c r="C2095" s="398" t="s">
        <v>8430</v>
      </c>
      <c r="D2095" s="398" t="s">
        <v>7562</v>
      </c>
      <c r="E2095" s="398"/>
    </row>
    <row r="2096" spans="1:5" x14ac:dyDescent="0.25">
      <c r="A2096" s="398" t="s">
        <v>8431</v>
      </c>
      <c r="B2096" s="398" t="s">
        <v>7678</v>
      </c>
      <c r="C2096" s="398" t="s">
        <v>8432</v>
      </c>
      <c r="D2096" s="398" t="s">
        <v>7562</v>
      </c>
      <c r="E2096" s="398"/>
    </row>
    <row r="2097" spans="1:5" x14ac:dyDescent="0.25">
      <c r="A2097" s="398" t="s">
        <v>8433</v>
      </c>
      <c r="B2097" s="398" t="s">
        <v>7678</v>
      </c>
      <c r="C2097" s="398" t="s">
        <v>8434</v>
      </c>
      <c r="D2097" s="398" t="s">
        <v>7562</v>
      </c>
      <c r="E2097" s="398"/>
    </row>
    <row r="2098" spans="1:5" x14ac:dyDescent="0.25">
      <c r="A2098" s="398" t="s">
        <v>8435</v>
      </c>
      <c r="B2098" s="398" t="s">
        <v>7678</v>
      </c>
      <c r="C2098" s="398" t="s">
        <v>8436</v>
      </c>
      <c r="D2098" s="398" t="s">
        <v>7562</v>
      </c>
      <c r="E2098" s="398"/>
    </row>
    <row r="2099" spans="1:5" x14ac:dyDescent="0.25">
      <c r="A2099" s="398" t="s">
        <v>8437</v>
      </c>
      <c r="B2099" s="398" t="s">
        <v>7675</v>
      </c>
      <c r="C2099" s="398" t="s">
        <v>8438</v>
      </c>
      <c r="D2099" s="398" t="s">
        <v>13646</v>
      </c>
      <c r="E2099" s="398" t="s">
        <v>6489</v>
      </c>
    </row>
    <row r="2100" spans="1:5" x14ac:dyDescent="0.25">
      <c r="A2100" s="398" t="s">
        <v>14000</v>
      </c>
      <c r="B2100" s="398" t="s">
        <v>13790</v>
      </c>
      <c r="C2100" s="398" t="s">
        <v>14001</v>
      </c>
      <c r="D2100" s="398" t="s">
        <v>13646</v>
      </c>
      <c r="E2100" s="398" t="s">
        <v>6489</v>
      </c>
    </row>
    <row r="2101" spans="1:5" x14ac:dyDescent="0.25">
      <c r="A2101" s="398" t="s">
        <v>14002</v>
      </c>
      <c r="B2101" s="398" t="s">
        <v>13790</v>
      </c>
      <c r="C2101" s="398" t="s">
        <v>14003</v>
      </c>
      <c r="D2101" s="398" t="s">
        <v>13646</v>
      </c>
      <c r="E2101" s="398" t="s">
        <v>6489</v>
      </c>
    </row>
    <row r="2102" spans="1:5" x14ac:dyDescent="0.25">
      <c r="A2102" s="398" t="s">
        <v>14004</v>
      </c>
      <c r="B2102" s="398" t="s">
        <v>13790</v>
      </c>
      <c r="C2102" s="398" t="s">
        <v>14005</v>
      </c>
      <c r="D2102" s="398" t="s">
        <v>13646</v>
      </c>
      <c r="E2102" s="398" t="s">
        <v>6489</v>
      </c>
    </row>
    <row r="2103" spans="1:5" x14ac:dyDescent="0.25">
      <c r="A2103" s="398" t="s">
        <v>14006</v>
      </c>
      <c r="B2103" s="398" t="s">
        <v>13790</v>
      </c>
      <c r="C2103" s="398" t="s">
        <v>14007</v>
      </c>
      <c r="D2103" s="398" t="s">
        <v>13646</v>
      </c>
      <c r="E2103" s="398" t="s">
        <v>6489</v>
      </c>
    </row>
    <row r="2104" spans="1:5" x14ac:dyDescent="0.25">
      <c r="A2104" s="398" t="s">
        <v>14008</v>
      </c>
      <c r="B2104" s="398" t="s">
        <v>13790</v>
      </c>
      <c r="C2104" s="398" t="s">
        <v>14009</v>
      </c>
      <c r="D2104" s="398" t="s">
        <v>7562</v>
      </c>
      <c r="E2104" s="398"/>
    </row>
    <row r="2105" spans="1:5" x14ac:dyDescent="0.25">
      <c r="A2105" s="398" t="s">
        <v>8439</v>
      </c>
      <c r="B2105" s="398" t="s">
        <v>7678</v>
      </c>
      <c r="C2105" s="398" t="s">
        <v>8440</v>
      </c>
      <c r="D2105" s="398" t="s">
        <v>7562</v>
      </c>
      <c r="E2105" s="398"/>
    </row>
    <row r="2106" spans="1:5" x14ac:dyDescent="0.25">
      <c r="A2106" s="398" t="s">
        <v>8441</v>
      </c>
      <c r="B2106" s="398" t="s">
        <v>7675</v>
      </c>
      <c r="C2106" s="398" t="s">
        <v>8442</v>
      </c>
      <c r="D2106" s="398" t="s">
        <v>13646</v>
      </c>
      <c r="E2106" s="398" t="s">
        <v>6489</v>
      </c>
    </row>
    <row r="2107" spans="1:5" x14ac:dyDescent="0.25">
      <c r="A2107" s="398" t="s">
        <v>14010</v>
      </c>
      <c r="B2107" s="398" t="s">
        <v>13781</v>
      </c>
      <c r="C2107" s="398" t="s">
        <v>14011</v>
      </c>
      <c r="D2107" s="398" t="s">
        <v>13646</v>
      </c>
      <c r="E2107" s="398" t="s">
        <v>6489</v>
      </c>
    </row>
    <row r="2108" spans="1:5" x14ac:dyDescent="0.25">
      <c r="A2108" s="398" t="s">
        <v>14012</v>
      </c>
      <c r="B2108" s="398" t="s">
        <v>13781</v>
      </c>
      <c r="C2108" s="398" t="s">
        <v>14013</v>
      </c>
      <c r="D2108" s="398" t="s">
        <v>13646</v>
      </c>
      <c r="E2108" s="398" t="s">
        <v>6489</v>
      </c>
    </row>
    <row r="2109" spans="1:5" x14ac:dyDescent="0.25">
      <c r="A2109" s="398" t="s">
        <v>14014</v>
      </c>
      <c r="B2109" s="398" t="s">
        <v>13790</v>
      </c>
      <c r="C2109" s="398" t="s">
        <v>14015</v>
      </c>
      <c r="D2109" s="398" t="s">
        <v>7562</v>
      </c>
      <c r="E2109" s="398"/>
    </row>
    <row r="2110" spans="1:5" x14ac:dyDescent="0.25">
      <c r="A2110" s="398" t="s">
        <v>8443</v>
      </c>
      <c r="B2110" s="398" t="s">
        <v>7678</v>
      </c>
      <c r="C2110" s="398" t="s">
        <v>8444</v>
      </c>
      <c r="D2110" s="398" t="s">
        <v>7562</v>
      </c>
      <c r="E2110" s="398"/>
    </row>
    <row r="2111" spans="1:5" x14ac:dyDescent="0.25">
      <c r="A2111" s="398" t="s">
        <v>8445</v>
      </c>
      <c r="B2111" s="398" t="s">
        <v>7678</v>
      </c>
      <c r="C2111" s="398" t="s">
        <v>8446</v>
      </c>
      <c r="D2111" s="398" t="s">
        <v>7562</v>
      </c>
      <c r="E2111" s="398"/>
    </row>
    <row r="2112" spans="1:5" x14ac:dyDescent="0.25">
      <c r="A2112" s="398" t="s">
        <v>8447</v>
      </c>
      <c r="B2112" s="398" t="s">
        <v>7678</v>
      </c>
      <c r="C2112" s="398" t="s">
        <v>8448</v>
      </c>
      <c r="D2112" s="398" t="s">
        <v>13646</v>
      </c>
      <c r="E2112" s="398" t="s">
        <v>6489</v>
      </c>
    </row>
    <row r="2113" spans="1:5" x14ac:dyDescent="0.25">
      <c r="A2113" s="398" t="s">
        <v>14016</v>
      </c>
      <c r="B2113" s="398" t="s">
        <v>13790</v>
      </c>
      <c r="C2113" s="398" t="s">
        <v>14017</v>
      </c>
      <c r="D2113" s="398" t="s">
        <v>13646</v>
      </c>
      <c r="E2113" s="398" t="s">
        <v>6489</v>
      </c>
    </row>
    <row r="2114" spans="1:5" x14ac:dyDescent="0.25">
      <c r="A2114" s="398" t="s">
        <v>14018</v>
      </c>
      <c r="B2114" s="398" t="s">
        <v>13790</v>
      </c>
      <c r="C2114" s="398" t="s">
        <v>14019</v>
      </c>
      <c r="D2114" s="398" t="s">
        <v>7562</v>
      </c>
      <c r="E2114" s="398"/>
    </row>
    <row r="2115" spans="1:5" x14ac:dyDescent="0.25">
      <c r="A2115" s="398" t="s">
        <v>8449</v>
      </c>
      <c r="B2115" s="398" t="s">
        <v>7675</v>
      </c>
      <c r="C2115" s="398" t="s">
        <v>8438</v>
      </c>
      <c r="D2115" s="398" t="s">
        <v>7562</v>
      </c>
      <c r="E2115" s="398"/>
    </row>
    <row r="2116" spans="1:5" x14ac:dyDescent="0.25">
      <c r="A2116" s="398" t="s">
        <v>8450</v>
      </c>
      <c r="B2116" s="398" t="s">
        <v>7678</v>
      </c>
      <c r="C2116" s="398" t="s">
        <v>8451</v>
      </c>
      <c r="D2116" s="398" t="s">
        <v>13646</v>
      </c>
      <c r="E2116" s="398" t="s">
        <v>6489</v>
      </c>
    </row>
    <row r="2117" spans="1:5" x14ac:dyDescent="0.25">
      <c r="A2117" s="398" t="s">
        <v>14020</v>
      </c>
      <c r="B2117" s="398" t="s">
        <v>13784</v>
      </c>
      <c r="C2117" s="398" t="s">
        <v>14021</v>
      </c>
      <c r="D2117" s="398" t="s">
        <v>13646</v>
      </c>
      <c r="E2117" s="398" t="s">
        <v>6489</v>
      </c>
    </row>
    <row r="2118" spans="1:5" x14ac:dyDescent="0.25">
      <c r="A2118" s="398" t="s">
        <v>14022</v>
      </c>
      <c r="B2118" s="398" t="s">
        <v>13781</v>
      </c>
      <c r="C2118" s="398" t="s">
        <v>14023</v>
      </c>
      <c r="D2118" s="398" t="s">
        <v>7562</v>
      </c>
      <c r="E2118" s="398"/>
    </row>
    <row r="2119" spans="1:5" ht="21" x14ac:dyDescent="0.25">
      <c r="A2119" s="398" t="s">
        <v>8452</v>
      </c>
      <c r="B2119" s="398" t="s">
        <v>7678</v>
      </c>
      <c r="C2119" s="399" t="s">
        <v>8453</v>
      </c>
      <c r="D2119" s="398" t="s">
        <v>7562</v>
      </c>
      <c r="E2119" s="398"/>
    </row>
    <row r="2120" spans="1:5" x14ac:dyDescent="0.25">
      <c r="A2120" s="398" t="s">
        <v>8454</v>
      </c>
      <c r="B2120" s="398" t="s">
        <v>7675</v>
      </c>
      <c r="C2120" s="398" t="s">
        <v>8455</v>
      </c>
      <c r="D2120" s="398" t="s">
        <v>7562</v>
      </c>
      <c r="E2120" s="398"/>
    </row>
    <row r="2121" spans="1:5" x14ac:dyDescent="0.25">
      <c r="A2121" s="398" t="s">
        <v>8456</v>
      </c>
      <c r="B2121" s="398" t="s">
        <v>7678</v>
      </c>
      <c r="C2121" s="398" t="s">
        <v>8457</v>
      </c>
      <c r="D2121" s="398" t="s">
        <v>13646</v>
      </c>
      <c r="E2121" s="398" t="s">
        <v>6489</v>
      </c>
    </row>
    <row r="2122" spans="1:5" x14ac:dyDescent="0.25">
      <c r="A2122" s="398" t="s">
        <v>14024</v>
      </c>
      <c r="B2122" s="398" t="s">
        <v>13790</v>
      </c>
      <c r="C2122" s="398" t="s">
        <v>14025</v>
      </c>
      <c r="D2122" s="398" t="s">
        <v>13646</v>
      </c>
      <c r="E2122" s="398" t="s">
        <v>6489</v>
      </c>
    </row>
    <row r="2123" spans="1:5" x14ac:dyDescent="0.25">
      <c r="A2123" s="398" t="s">
        <v>14026</v>
      </c>
      <c r="B2123" s="398" t="s">
        <v>13790</v>
      </c>
      <c r="C2123" s="398" t="s">
        <v>14027</v>
      </c>
      <c r="D2123" s="398" t="s">
        <v>7562</v>
      </c>
      <c r="E2123" s="398"/>
    </row>
    <row r="2124" spans="1:5" x14ac:dyDescent="0.25">
      <c r="A2124" s="398" t="s">
        <v>8458</v>
      </c>
      <c r="B2124" s="398" t="s">
        <v>7678</v>
      </c>
      <c r="C2124" s="398" t="s">
        <v>8459</v>
      </c>
      <c r="D2124" s="398" t="s">
        <v>13646</v>
      </c>
      <c r="E2124" s="398" t="s">
        <v>6489</v>
      </c>
    </row>
    <row r="2125" spans="1:5" x14ac:dyDescent="0.25">
      <c r="A2125" s="398" t="s">
        <v>14028</v>
      </c>
      <c r="B2125" s="398" t="s">
        <v>13797</v>
      </c>
      <c r="C2125" s="398" t="s">
        <v>14029</v>
      </c>
      <c r="D2125" s="398" t="s">
        <v>7562</v>
      </c>
      <c r="E2125" s="398"/>
    </row>
    <row r="2126" spans="1:5" x14ac:dyDescent="0.25">
      <c r="A2126" s="398" t="s">
        <v>8460</v>
      </c>
      <c r="B2126" s="398" t="s">
        <v>7678</v>
      </c>
      <c r="C2126" s="398" t="s">
        <v>8461</v>
      </c>
      <c r="D2126" s="398" t="s">
        <v>7562</v>
      </c>
      <c r="E2126" s="398"/>
    </row>
    <row r="2127" spans="1:5" x14ac:dyDescent="0.25">
      <c r="A2127" s="398" t="s">
        <v>8462</v>
      </c>
      <c r="B2127" s="398" t="s">
        <v>7675</v>
      </c>
      <c r="C2127" s="398" t="s">
        <v>8463</v>
      </c>
      <c r="D2127" s="398" t="s">
        <v>7562</v>
      </c>
      <c r="E2127" s="398"/>
    </row>
    <row r="2128" spans="1:5" x14ac:dyDescent="0.25">
      <c r="A2128" s="398" t="s">
        <v>8464</v>
      </c>
      <c r="B2128" s="398" t="s">
        <v>7678</v>
      </c>
      <c r="C2128" s="398" t="s">
        <v>8465</v>
      </c>
      <c r="D2128" s="398" t="s">
        <v>7562</v>
      </c>
      <c r="E2128" s="398"/>
    </row>
    <row r="2129" spans="1:5" x14ac:dyDescent="0.25">
      <c r="A2129" s="398" t="s">
        <v>8466</v>
      </c>
      <c r="B2129" s="398" t="s">
        <v>7678</v>
      </c>
      <c r="C2129" s="398" t="s">
        <v>8467</v>
      </c>
      <c r="D2129" s="398" t="s">
        <v>13646</v>
      </c>
      <c r="E2129" s="398" t="s">
        <v>6489</v>
      </c>
    </row>
    <row r="2130" spans="1:5" x14ac:dyDescent="0.25">
      <c r="A2130" s="398" t="s">
        <v>14030</v>
      </c>
      <c r="B2130" s="398" t="s">
        <v>13781</v>
      </c>
      <c r="C2130" s="398" t="s">
        <v>14031</v>
      </c>
      <c r="D2130" s="398" t="s">
        <v>13646</v>
      </c>
      <c r="E2130" s="398" t="s">
        <v>6489</v>
      </c>
    </row>
    <row r="2131" spans="1:5" x14ac:dyDescent="0.25">
      <c r="A2131" s="398" t="s">
        <v>14032</v>
      </c>
      <c r="B2131" s="398" t="s">
        <v>13781</v>
      </c>
      <c r="C2131" s="398" t="s">
        <v>14033</v>
      </c>
      <c r="D2131" s="398" t="s">
        <v>13646</v>
      </c>
      <c r="E2131" s="398" t="s">
        <v>6489</v>
      </c>
    </row>
    <row r="2132" spans="1:5" x14ac:dyDescent="0.25">
      <c r="A2132" s="398" t="s">
        <v>14034</v>
      </c>
      <c r="B2132" s="398" t="s">
        <v>13790</v>
      </c>
      <c r="C2132" s="398" t="s">
        <v>14035</v>
      </c>
      <c r="D2132" s="398" t="s">
        <v>13646</v>
      </c>
      <c r="E2132" s="398" t="s">
        <v>6489</v>
      </c>
    </row>
    <row r="2133" spans="1:5" x14ac:dyDescent="0.25">
      <c r="A2133" s="398" t="s">
        <v>14036</v>
      </c>
      <c r="B2133" s="398" t="s">
        <v>13790</v>
      </c>
      <c r="C2133" s="398" t="s">
        <v>14037</v>
      </c>
      <c r="D2133" s="398" t="s">
        <v>7562</v>
      </c>
      <c r="E2133" s="398"/>
    </row>
    <row r="2134" spans="1:5" ht="21" x14ac:dyDescent="0.25">
      <c r="A2134" s="398" t="s">
        <v>8468</v>
      </c>
      <c r="B2134" s="398" t="s">
        <v>7678</v>
      </c>
      <c r="C2134" s="399" t="s">
        <v>8469</v>
      </c>
      <c r="D2134" s="398" t="s">
        <v>7562</v>
      </c>
      <c r="E2134" s="398"/>
    </row>
    <row r="2135" spans="1:5" x14ac:dyDescent="0.25">
      <c r="A2135" s="398" t="s">
        <v>8470</v>
      </c>
      <c r="B2135" s="398" t="s">
        <v>7675</v>
      </c>
      <c r="C2135" s="398" t="s">
        <v>8471</v>
      </c>
      <c r="D2135" s="398" t="s">
        <v>7562</v>
      </c>
      <c r="E2135" s="398"/>
    </row>
    <row r="2136" spans="1:5" x14ac:dyDescent="0.25">
      <c r="A2136" s="398" t="s">
        <v>8472</v>
      </c>
      <c r="B2136" s="398" t="s">
        <v>7678</v>
      </c>
      <c r="C2136" s="398" t="s">
        <v>8473</v>
      </c>
      <c r="D2136" s="398" t="s">
        <v>7562</v>
      </c>
      <c r="E2136" s="398"/>
    </row>
    <row r="2137" spans="1:5" x14ac:dyDescent="0.25">
      <c r="A2137" s="398" t="s">
        <v>8474</v>
      </c>
      <c r="B2137" s="398" t="s">
        <v>7678</v>
      </c>
      <c r="C2137" s="398" t="s">
        <v>8475</v>
      </c>
      <c r="D2137" s="398" t="s">
        <v>13646</v>
      </c>
      <c r="E2137" s="398" t="s">
        <v>6489</v>
      </c>
    </row>
    <row r="2138" spans="1:5" x14ac:dyDescent="0.25">
      <c r="A2138" s="398" t="s">
        <v>14038</v>
      </c>
      <c r="B2138" s="398" t="s">
        <v>13790</v>
      </c>
      <c r="C2138" s="398" t="s">
        <v>14039</v>
      </c>
      <c r="D2138" s="398" t="s">
        <v>13646</v>
      </c>
      <c r="E2138" s="398" t="s">
        <v>6489</v>
      </c>
    </row>
    <row r="2139" spans="1:5" x14ac:dyDescent="0.25">
      <c r="A2139" s="398" t="s">
        <v>14040</v>
      </c>
      <c r="B2139" s="398" t="s">
        <v>13790</v>
      </c>
      <c r="C2139" s="398" t="s">
        <v>14041</v>
      </c>
      <c r="D2139" s="398" t="s">
        <v>13646</v>
      </c>
      <c r="E2139" s="398" t="s">
        <v>6489</v>
      </c>
    </row>
    <row r="2140" spans="1:5" x14ac:dyDescent="0.25">
      <c r="A2140" s="398" t="s">
        <v>14042</v>
      </c>
      <c r="B2140" s="398" t="s">
        <v>13790</v>
      </c>
      <c r="C2140" s="398" t="s">
        <v>14043</v>
      </c>
      <c r="D2140" s="398" t="s">
        <v>13646</v>
      </c>
      <c r="E2140" s="398" t="s">
        <v>6489</v>
      </c>
    </row>
    <row r="2141" spans="1:5" x14ac:dyDescent="0.25">
      <c r="A2141" s="398" t="s">
        <v>14044</v>
      </c>
      <c r="B2141" s="398" t="s">
        <v>13790</v>
      </c>
      <c r="C2141" s="398" t="s">
        <v>14045</v>
      </c>
      <c r="D2141" s="398" t="s">
        <v>13646</v>
      </c>
      <c r="E2141" s="398" t="s">
        <v>6489</v>
      </c>
    </row>
    <row r="2142" spans="1:5" x14ac:dyDescent="0.25">
      <c r="A2142" s="398" t="s">
        <v>14046</v>
      </c>
      <c r="B2142" s="398" t="s">
        <v>13790</v>
      </c>
      <c r="C2142" s="398" t="s">
        <v>14047</v>
      </c>
      <c r="D2142" s="398" t="s">
        <v>13646</v>
      </c>
      <c r="E2142" s="398" t="s">
        <v>6489</v>
      </c>
    </row>
    <row r="2143" spans="1:5" x14ac:dyDescent="0.25">
      <c r="A2143" s="398" t="s">
        <v>14048</v>
      </c>
      <c r="B2143" s="398" t="s">
        <v>13790</v>
      </c>
      <c r="C2143" s="398" t="s">
        <v>14049</v>
      </c>
      <c r="D2143" s="398" t="s">
        <v>13646</v>
      </c>
      <c r="E2143" s="398" t="s">
        <v>6489</v>
      </c>
    </row>
    <row r="2144" spans="1:5" x14ac:dyDescent="0.25">
      <c r="A2144" s="398" t="s">
        <v>14050</v>
      </c>
      <c r="B2144" s="398" t="s">
        <v>13790</v>
      </c>
      <c r="C2144" s="398" t="s">
        <v>14051</v>
      </c>
      <c r="D2144" s="398" t="s">
        <v>7562</v>
      </c>
      <c r="E2144" s="398"/>
    </row>
    <row r="2145" spans="1:5" x14ac:dyDescent="0.25">
      <c r="A2145" s="398" t="s">
        <v>8476</v>
      </c>
      <c r="B2145" s="398" t="s">
        <v>7678</v>
      </c>
      <c r="C2145" s="398" t="s">
        <v>8477</v>
      </c>
      <c r="D2145" s="398" t="s">
        <v>13646</v>
      </c>
      <c r="E2145" s="398" t="s">
        <v>6489</v>
      </c>
    </row>
    <row r="2146" spans="1:5" x14ac:dyDescent="0.25">
      <c r="A2146" s="398" t="s">
        <v>14052</v>
      </c>
      <c r="B2146" s="398" t="s">
        <v>13797</v>
      </c>
      <c r="C2146" s="398" t="s">
        <v>14053</v>
      </c>
      <c r="D2146" s="398" t="s">
        <v>13646</v>
      </c>
      <c r="E2146" s="398" t="s">
        <v>6489</v>
      </c>
    </row>
    <row r="2147" spans="1:5" x14ac:dyDescent="0.25">
      <c r="A2147" s="398" t="s">
        <v>14054</v>
      </c>
      <c r="B2147" s="398" t="s">
        <v>13790</v>
      </c>
      <c r="C2147" s="398" t="s">
        <v>14055</v>
      </c>
      <c r="D2147" s="398" t="s">
        <v>13646</v>
      </c>
      <c r="E2147" s="398" t="s">
        <v>6489</v>
      </c>
    </row>
    <row r="2148" spans="1:5" x14ac:dyDescent="0.25">
      <c r="A2148" s="398" t="s">
        <v>14056</v>
      </c>
      <c r="B2148" s="398" t="s">
        <v>13781</v>
      </c>
      <c r="C2148" s="398" t="s">
        <v>14057</v>
      </c>
      <c r="D2148" s="398" t="s">
        <v>13646</v>
      </c>
      <c r="E2148" s="398" t="s">
        <v>6489</v>
      </c>
    </row>
    <row r="2149" spans="1:5" x14ac:dyDescent="0.25">
      <c r="A2149" s="398" t="s">
        <v>14058</v>
      </c>
      <c r="B2149" s="398" t="s">
        <v>13790</v>
      </c>
      <c r="C2149" s="398" t="s">
        <v>14059</v>
      </c>
      <c r="D2149" s="398" t="s">
        <v>13646</v>
      </c>
      <c r="E2149" s="398" t="s">
        <v>6489</v>
      </c>
    </row>
    <row r="2150" spans="1:5" x14ac:dyDescent="0.25">
      <c r="A2150" s="398" t="s">
        <v>14060</v>
      </c>
      <c r="B2150" s="398" t="s">
        <v>13790</v>
      </c>
      <c r="C2150" s="398" t="s">
        <v>14061</v>
      </c>
      <c r="D2150" s="398" t="s">
        <v>13646</v>
      </c>
      <c r="E2150" s="398" t="s">
        <v>6489</v>
      </c>
    </row>
    <row r="2151" spans="1:5" x14ac:dyDescent="0.25">
      <c r="A2151" s="398" t="s">
        <v>14062</v>
      </c>
      <c r="B2151" s="398" t="s">
        <v>13781</v>
      </c>
      <c r="C2151" s="398" t="s">
        <v>14063</v>
      </c>
      <c r="D2151" s="398" t="s">
        <v>13646</v>
      </c>
      <c r="E2151" s="398" t="s">
        <v>6489</v>
      </c>
    </row>
    <row r="2152" spans="1:5" x14ac:dyDescent="0.25">
      <c r="A2152" s="398" t="s">
        <v>14064</v>
      </c>
      <c r="B2152" s="398" t="s">
        <v>13784</v>
      </c>
      <c r="C2152" s="398" t="s">
        <v>14065</v>
      </c>
      <c r="D2152" s="398" t="s">
        <v>13646</v>
      </c>
      <c r="E2152" s="398" t="s">
        <v>6489</v>
      </c>
    </row>
    <row r="2153" spans="1:5" x14ac:dyDescent="0.25">
      <c r="A2153" s="398" t="s">
        <v>14066</v>
      </c>
      <c r="B2153" s="398" t="s">
        <v>13781</v>
      </c>
      <c r="C2153" s="398" t="s">
        <v>14067</v>
      </c>
      <c r="D2153" s="398" t="s">
        <v>7562</v>
      </c>
      <c r="E2153" s="398"/>
    </row>
    <row r="2154" spans="1:5" x14ac:dyDescent="0.25">
      <c r="A2154" s="398" t="s">
        <v>8478</v>
      </c>
      <c r="B2154" s="398" t="s">
        <v>7678</v>
      </c>
      <c r="C2154" s="398" t="s">
        <v>8479</v>
      </c>
      <c r="D2154" s="398" t="s">
        <v>7562</v>
      </c>
      <c r="E2154" s="398"/>
    </row>
    <row r="2155" spans="1:5" x14ac:dyDescent="0.25">
      <c r="A2155" s="398" t="s">
        <v>8480</v>
      </c>
      <c r="B2155" s="398" t="s">
        <v>7678</v>
      </c>
      <c r="C2155" s="398" t="s">
        <v>8481</v>
      </c>
      <c r="D2155" s="398" t="s">
        <v>13646</v>
      </c>
      <c r="E2155" s="398" t="s">
        <v>6489</v>
      </c>
    </row>
    <row r="2156" spans="1:5" x14ac:dyDescent="0.25">
      <c r="A2156" s="398" t="s">
        <v>14068</v>
      </c>
      <c r="B2156" s="398" t="s">
        <v>13781</v>
      </c>
      <c r="C2156" s="398" t="s">
        <v>14069</v>
      </c>
      <c r="D2156" s="398" t="s">
        <v>13646</v>
      </c>
      <c r="E2156" s="398" t="s">
        <v>6489</v>
      </c>
    </row>
    <row r="2157" spans="1:5" x14ac:dyDescent="0.25">
      <c r="A2157" s="398" t="s">
        <v>14070</v>
      </c>
      <c r="B2157" s="398" t="s">
        <v>13797</v>
      </c>
      <c r="C2157" s="398" t="s">
        <v>14071</v>
      </c>
      <c r="D2157" s="398" t="s">
        <v>13646</v>
      </c>
      <c r="E2157" s="398" t="s">
        <v>6489</v>
      </c>
    </row>
    <row r="2158" spans="1:5" x14ac:dyDescent="0.25">
      <c r="A2158" s="398" t="s">
        <v>14072</v>
      </c>
      <c r="B2158" s="398" t="s">
        <v>13797</v>
      </c>
      <c r="C2158" s="398" t="s">
        <v>14073</v>
      </c>
      <c r="D2158" s="398" t="s">
        <v>7562</v>
      </c>
      <c r="E2158" s="398"/>
    </row>
    <row r="2159" spans="1:5" x14ac:dyDescent="0.25">
      <c r="A2159" s="398" t="s">
        <v>8482</v>
      </c>
      <c r="B2159" s="398" t="s">
        <v>7678</v>
      </c>
      <c r="C2159" s="398" t="s">
        <v>8483</v>
      </c>
      <c r="D2159" s="398" t="s">
        <v>13646</v>
      </c>
      <c r="E2159" s="398" t="s">
        <v>6489</v>
      </c>
    </row>
    <row r="2160" spans="1:5" x14ac:dyDescent="0.25">
      <c r="A2160" s="398" t="s">
        <v>14074</v>
      </c>
      <c r="B2160" s="398" t="s">
        <v>13784</v>
      </c>
      <c r="C2160" s="398" t="s">
        <v>14075</v>
      </c>
      <c r="D2160" s="398" t="s">
        <v>13646</v>
      </c>
      <c r="E2160" s="398" t="s">
        <v>6489</v>
      </c>
    </row>
    <row r="2161" spans="1:5" x14ac:dyDescent="0.25">
      <c r="A2161" s="398" t="s">
        <v>14076</v>
      </c>
      <c r="B2161" s="398" t="s">
        <v>13784</v>
      </c>
      <c r="C2161" s="398" t="s">
        <v>14077</v>
      </c>
      <c r="D2161" s="398" t="s">
        <v>7562</v>
      </c>
      <c r="E2161" s="398"/>
    </row>
    <row r="2162" spans="1:5" x14ac:dyDescent="0.25">
      <c r="A2162" s="398" t="s">
        <v>8484</v>
      </c>
      <c r="B2162" s="398" t="s">
        <v>7678</v>
      </c>
      <c r="C2162" s="398" t="s">
        <v>8485</v>
      </c>
      <c r="D2162" s="398" t="s">
        <v>7562</v>
      </c>
      <c r="E2162" s="398"/>
    </row>
    <row r="2163" spans="1:5" ht="21" x14ac:dyDescent="0.25">
      <c r="A2163" s="398" t="s">
        <v>8486</v>
      </c>
      <c r="B2163" s="398" t="s">
        <v>7675</v>
      </c>
      <c r="C2163" s="399" t="s">
        <v>8487</v>
      </c>
      <c r="D2163" s="398" t="s">
        <v>13646</v>
      </c>
      <c r="E2163" s="398" t="s">
        <v>6489</v>
      </c>
    </row>
    <row r="2164" spans="1:5" x14ac:dyDescent="0.25">
      <c r="A2164" s="398" t="s">
        <v>14078</v>
      </c>
      <c r="B2164" s="398" t="s">
        <v>13784</v>
      </c>
      <c r="C2164" s="398" t="s">
        <v>14079</v>
      </c>
      <c r="D2164" s="398" t="s">
        <v>7562</v>
      </c>
      <c r="E2164" s="398"/>
    </row>
    <row r="2165" spans="1:5" x14ac:dyDescent="0.25">
      <c r="A2165" s="398" t="s">
        <v>8488</v>
      </c>
      <c r="B2165" s="398" t="s">
        <v>7678</v>
      </c>
      <c r="C2165" s="398" t="s">
        <v>8489</v>
      </c>
      <c r="D2165" s="398" t="s">
        <v>7562</v>
      </c>
      <c r="E2165" s="398"/>
    </row>
    <row r="2166" spans="1:5" x14ac:dyDescent="0.25">
      <c r="A2166" s="398" t="s">
        <v>8490</v>
      </c>
      <c r="B2166" s="398" t="s">
        <v>7678</v>
      </c>
      <c r="C2166" s="398" t="s">
        <v>8491</v>
      </c>
      <c r="D2166" s="398" t="s">
        <v>13646</v>
      </c>
      <c r="E2166" s="398" t="s">
        <v>6489</v>
      </c>
    </row>
    <row r="2167" spans="1:5" x14ac:dyDescent="0.25">
      <c r="A2167" s="398" t="s">
        <v>14080</v>
      </c>
      <c r="B2167" s="398" t="s">
        <v>13790</v>
      </c>
      <c r="C2167" s="398" t="s">
        <v>14081</v>
      </c>
      <c r="D2167" s="398" t="s">
        <v>13646</v>
      </c>
      <c r="E2167" s="398" t="s">
        <v>6489</v>
      </c>
    </row>
    <row r="2168" spans="1:5" x14ac:dyDescent="0.25">
      <c r="A2168" s="398" t="s">
        <v>14082</v>
      </c>
      <c r="B2168" s="398" t="s">
        <v>13790</v>
      </c>
      <c r="C2168" s="398" t="s">
        <v>14083</v>
      </c>
      <c r="D2168" s="398" t="s">
        <v>7562</v>
      </c>
      <c r="E2168" s="398"/>
    </row>
    <row r="2169" spans="1:5" x14ac:dyDescent="0.25">
      <c r="A2169" s="398" t="s">
        <v>8492</v>
      </c>
      <c r="B2169" s="398" t="s">
        <v>7675</v>
      </c>
      <c r="C2169" s="398" t="s">
        <v>8493</v>
      </c>
      <c r="D2169" s="398" t="s">
        <v>7562</v>
      </c>
      <c r="E2169" s="398"/>
    </row>
    <row r="2170" spans="1:5" x14ac:dyDescent="0.25">
      <c r="A2170" s="398" t="s">
        <v>8494</v>
      </c>
      <c r="B2170" s="398" t="s">
        <v>7678</v>
      </c>
      <c r="C2170" s="398" t="s">
        <v>8495</v>
      </c>
      <c r="D2170" s="398" t="s">
        <v>7562</v>
      </c>
      <c r="E2170" s="398"/>
    </row>
    <row r="2171" spans="1:5" x14ac:dyDescent="0.25">
      <c r="A2171" s="398" t="s">
        <v>8496</v>
      </c>
      <c r="B2171" s="398" t="s">
        <v>7675</v>
      </c>
      <c r="C2171" s="398" t="s">
        <v>8497</v>
      </c>
      <c r="D2171" s="398" t="s">
        <v>13646</v>
      </c>
      <c r="E2171" s="398" t="s">
        <v>6489</v>
      </c>
    </row>
    <row r="2172" spans="1:5" x14ac:dyDescent="0.25">
      <c r="A2172" s="398" t="s">
        <v>14084</v>
      </c>
      <c r="B2172" s="398" t="s">
        <v>13784</v>
      </c>
      <c r="C2172" s="398" t="s">
        <v>14085</v>
      </c>
      <c r="D2172" s="398" t="s">
        <v>7562</v>
      </c>
      <c r="E2172" s="398"/>
    </row>
    <row r="2173" spans="1:5" x14ac:dyDescent="0.25">
      <c r="A2173" s="398" t="s">
        <v>8498</v>
      </c>
      <c r="B2173" s="398" t="s">
        <v>7675</v>
      </c>
      <c r="C2173" s="398" t="s">
        <v>8499</v>
      </c>
      <c r="D2173" s="398" t="s">
        <v>7562</v>
      </c>
      <c r="E2173" s="398"/>
    </row>
    <row r="2174" spans="1:5" x14ac:dyDescent="0.25">
      <c r="A2174" s="398" t="s">
        <v>8500</v>
      </c>
      <c r="B2174" s="398" t="s">
        <v>7678</v>
      </c>
      <c r="C2174" s="398" t="s">
        <v>8501</v>
      </c>
      <c r="D2174" s="398" t="s">
        <v>7562</v>
      </c>
      <c r="E2174" s="398"/>
    </row>
    <row r="2175" spans="1:5" x14ac:dyDescent="0.25">
      <c r="A2175" s="398" t="s">
        <v>8502</v>
      </c>
      <c r="B2175" s="398" t="s">
        <v>7678</v>
      </c>
      <c r="C2175" s="398" t="s">
        <v>8503</v>
      </c>
      <c r="D2175" s="398" t="s">
        <v>7562</v>
      </c>
      <c r="E2175" s="398"/>
    </row>
    <row r="2176" spans="1:5" x14ac:dyDescent="0.25">
      <c r="A2176" s="398" t="s">
        <v>8504</v>
      </c>
      <c r="B2176" s="398" t="s">
        <v>7678</v>
      </c>
      <c r="C2176" s="398" t="s">
        <v>8505</v>
      </c>
      <c r="D2176" s="398" t="s">
        <v>13646</v>
      </c>
      <c r="E2176" s="398" t="s">
        <v>6489</v>
      </c>
    </row>
    <row r="2177" spans="1:5" x14ac:dyDescent="0.25">
      <c r="A2177" s="398" t="s">
        <v>14086</v>
      </c>
      <c r="B2177" s="398" t="s">
        <v>13797</v>
      </c>
      <c r="C2177" s="398" t="s">
        <v>14087</v>
      </c>
      <c r="D2177" s="398" t="s">
        <v>13646</v>
      </c>
      <c r="E2177" s="398" t="s">
        <v>6489</v>
      </c>
    </row>
    <row r="2178" spans="1:5" x14ac:dyDescent="0.25">
      <c r="A2178" s="398" t="s">
        <v>14088</v>
      </c>
      <c r="B2178" s="398" t="s">
        <v>13797</v>
      </c>
      <c r="C2178" s="398" t="s">
        <v>14089</v>
      </c>
      <c r="D2178" s="398" t="s">
        <v>13646</v>
      </c>
      <c r="E2178" s="398" t="s">
        <v>6489</v>
      </c>
    </row>
    <row r="2179" spans="1:5" x14ac:dyDescent="0.25">
      <c r="A2179" s="398" t="s">
        <v>14090</v>
      </c>
      <c r="B2179" s="398" t="s">
        <v>13797</v>
      </c>
      <c r="C2179" s="398" t="s">
        <v>14091</v>
      </c>
      <c r="D2179" s="398" t="s">
        <v>7562</v>
      </c>
      <c r="E2179" s="398"/>
    </row>
    <row r="2180" spans="1:5" x14ac:dyDescent="0.25">
      <c r="A2180" s="398" t="s">
        <v>8506</v>
      </c>
      <c r="B2180" s="398" t="s">
        <v>7678</v>
      </c>
      <c r="C2180" s="398" t="s">
        <v>8507</v>
      </c>
      <c r="D2180" s="398" t="s">
        <v>13646</v>
      </c>
      <c r="E2180" s="398" t="s">
        <v>6489</v>
      </c>
    </row>
    <row r="2181" spans="1:5" x14ac:dyDescent="0.25">
      <c r="A2181" s="398" t="s">
        <v>14092</v>
      </c>
      <c r="B2181" s="398" t="s">
        <v>13790</v>
      </c>
      <c r="C2181" s="398" t="s">
        <v>14093</v>
      </c>
      <c r="D2181" s="398" t="s">
        <v>7562</v>
      </c>
      <c r="E2181" s="398"/>
    </row>
    <row r="2182" spans="1:5" x14ac:dyDescent="0.25">
      <c r="A2182" s="398" t="s">
        <v>8508</v>
      </c>
      <c r="B2182" s="398" t="s">
        <v>7678</v>
      </c>
      <c r="C2182" s="398" t="s">
        <v>8509</v>
      </c>
      <c r="D2182" s="398" t="s">
        <v>7562</v>
      </c>
      <c r="E2182" s="398"/>
    </row>
    <row r="2183" spans="1:5" x14ac:dyDescent="0.25">
      <c r="A2183" s="398" t="s">
        <v>8510</v>
      </c>
      <c r="B2183" s="398" t="s">
        <v>7678</v>
      </c>
      <c r="C2183" s="398" t="s">
        <v>8511</v>
      </c>
      <c r="D2183" s="398" t="s">
        <v>7562</v>
      </c>
      <c r="E2183" s="398"/>
    </row>
    <row r="2184" spans="1:5" x14ac:dyDescent="0.25">
      <c r="A2184" s="398" t="s">
        <v>8512</v>
      </c>
      <c r="B2184" s="398" t="s">
        <v>7678</v>
      </c>
      <c r="C2184" s="398" t="s">
        <v>8513</v>
      </c>
      <c r="D2184" s="398" t="s">
        <v>7562</v>
      </c>
      <c r="E2184" s="398"/>
    </row>
    <row r="2185" spans="1:5" x14ac:dyDescent="0.25">
      <c r="A2185" s="398" t="s">
        <v>8514</v>
      </c>
      <c r="B2185" s="398" t="s">
        <v>7678</v>
      </c>
      <c r="C2185" s="398" t="s">
        <v>8515</v>
      </c>
      <c r="D2185" s="398" t="s">
        <v>13646</v>
      </c>
      <c r="E2185" s="398" t="s">
        <v>6489</v>
      </c>
    </row>
    <row r="2186" spans="1:5" x14ac:dyDescent="0.25">
      <c r="A2186" s="398" t="s">
        <v>14094</v>
      </c>
      <c r="B2186" s="398" t="s">
        <v>13790</v>
      </c>
      <c r="C2186" s="398" t="s">
        <v>14095</v>
      </c>
      <c r="D2186" s="398" t="s">
        <v>13646</v>
      </c>
      <c r="E2186" s="398" t="s">
        <v>6489</v>
      </c>
    </row>
    <row r="2187" spans="1:5" x14ac:dyDescent="0.25">
      <c r="A2187" s="398" t="s">
        <v>14096</v>
      </c>
      <c r="B2187" s="398" t="s">
        <v>13790</v>
      </c>
      <c r="C2187" s="398" t="s">
        <v>14097</v>
      </c>
      <c r="D2187" s="398" t="s">
        <v>13646</v>
      </c>
      <c r="E2187" s="398" t="s">
        <v>6489</v>
      </c>
    </row>
    <row r="2188" spans="1:5" x14ac:dyDescent="0.25">
      <c r="A2188" s="398" t="s">
        <v>14098</v>
      </c>
      <c r="B2188" s="398" t="s">
        <v>13790</v>
      </c>
      <c r="C2188" s="398" t="s">
        <v>14099</v>
      </c>
      <c r="D2188" s="398" t="s">
        <v>7562</v>
      </c>
      <c r="E2188" s="398"/>
    </row>
    <row r="2189" spans="1:5" x14ac:dyDescent="0.25">
      <c r="A2189" s="398" t="s">
        <v>8516</v>
      </c>
      <c r="B2189" s="398" t="s">
        <v>7675</v>
      </c>
      <c r="C2189" s="398" t="s">
        <v>8517</v>
      </c>
      <c r="D2189" s="398" t="s">
        <v>7562</v>
      </c>
      <c r="E2189" s="398"/>
    </row>
    <row r="2190" spans="1:5" ht="21" x14ac:dyDescent="0.25">
      <c r="A2190" s="398" t="s">
        <v>8518</v>
      </c>
      <c r="B2190" s="398" t="s">
        <v>7678</v>
      </c>
      <c r="C2190" s="399" t="s">
        <v>8519</v>
      </c>
      <c r="D2190" s="398" t="s">
        <v>7562</v>
      </c>
      <c r="E2190" s="398"/>
    </row>
    <row r="2191" spans="1:5" x14ac:dyDescent="0.25">
      <c r="A2191" s="398" t="s">
        <v>8520</v>
      </c>
      <c r="B2191" s="398" t="s">
        <v>7675</v>
      </c>
      <c r="C2191" s="398" t="s">
        <v>8521</v>
      </c>
      <c r="D2191" s="398" t="s">
        <v>7562</v>
      </c>
      <c r="E2191" s="398"/>
    </row>
    <row r="2192" spans="1:5" x14ac:dyDescent="0.25">
      <c r="A2192" s="398" t="s">
        <v>8522</v>
      </c>
      <c r="B2192" s="398" t="s">
        <v>7678</v>
      </c>
      <c r="C2192" s="398" t="s">
        <v>8523</v>
      </c>
      <c r="D2192" s="398" t="s">
        <v>7562</v>
      </c>
      <c r="E2192" s="398"/>
    </row>
    <row r="2193" spans="1:5" x14ac:dyDescent="0.25">
      <c r="A2193" s="398" t="s">
        <v>8524</v>
      </c>
      <c r="B2193" s="398" t="s">
        <v>7678</v>
      </c>
      <c r="C2193" s="398" t="s">
        <v>8525</v>
      </c>
      <c r="D2193" s="398" t="s">
        <v>7562</v>
      </c>
      <c r="E2193" s="398"/>
    </row>
    <row r="2194" spans="1:5" x14ac:dyDescent="0.25">
      <c r="A2194" s="398" t="s">
        <v>8526</v>
      </c>
      <c r="B2194" s="398" t="s">
        <v>7678</v>
      </c>
      <c r="C2194" s="398" t="s">
        <v>8527</v>
      </c>
      <c r="D2194" s="398" t="s">
        <v>13646</v>
      </c>
      <c r="E2194" s="398" t="s">
        <v>6489</v>
      </c>
    </row>
    <row r="2195" spans="1:5" x14ac:dyDescent="0.25">
      <c r="A2195" s="398" t="s">
        <v>14100</v>
      </c>
      <c r="B2195" s="398" t="s">
        <v>13797</v>
      </c>
      <c r="C2195" s="398" t="s">
        <v>14101</v>
      </c>
      <c r="D2195" s="398" t="s">
        <v>13646</v>
      </c>
      <c r="E2195" s="398" t="s">
        <v>6489</v>
      </c>
    </row>
    <row r="2196" spans="1:5" x14ac:dyDescent="0.25">
      <c r="A2196" s="398" t="s">
        <v>14102</v>
      </c>
      <c r="B2196" s="398" t="s">
        <v>13784</v>
      </c>
      <c r="C2196" s="398" t="s">
        <v>14103</v>
      </c>
      <c r="D2196" s="398" t="s">
        <v>13646</v>
      </c>
      <c r="E2196" s="398" t="s">
        <v>6489</v>
      </c>
    </row>
    <row r="2197" spans="1:5" x14ac:dyDescent="0.25">
      <c r="A2197" s="398" t="s">
        <v>14104</v>
      </c>
      <c r="B2197" s="398" t="s">
        <v>13790</v>
      </c>
      <c r="C2197" s="398" t="s">
        <v>14105</v>
      </c>
      <c r="D2197" s="398" t="s">
        <v>13646</v>
      </c>
      <c r="E2197" s="398" t="s">
        <v>6489</v>
      </c>
    </row>
    <row r="2198" spans="1:5" x14ac:dyDescent="0.25">
      <c r="A2198" s="398" t="s">
        <v>14106</v>
      </c>
      <c r="B2198" s="398" t="s">
        <v>13790</v>
      </c>
      <c r="C2198" s="398" t="s">
        <v>14107</v>
      </c>
      <c r="D2198" s="398" t="s">
        <v>7562</v>
      </c>
      <c r="E2198" s="398"/>
    </row>
    <row r="2199" spans="1:5" x14ac:dyDescent="0.25">
      <c r="A2199" s="398" t="s">
        <v>8528</v>
      </c>
      <c r="B2199" s="398" t="s">
        <v>7678</v>
      </c>
      <c r="C2199" s="398" t="s">
        <v>8529</v>
      </c>
      <c r="D2199" s="398" t="s">
        <v>7562</v>
      </c>
      <c r="E2199" s="398"/>
    </row>
    <row r="2200" spans="1:5" x14ac:dyDescent="0.25">
      <c r="A2200" s="398" t="s">
        <v>8530</v>
      </c>
      <c r="B2200" s="398" t="s">
        <v>7678</v>
      </c>
      <c r="C2200" s="398" t="s">
        <v>8531</v>
      </c>
      <c r="D2200" s="398" t="s">
        <v>7562</v>
      </c>
      <c r="E2200" s="398"/>
    </row>
    <row r="2201" spans="1:5" x14ac:dyDescent="0.25">
      <c r="A2201" s="398" t="s">
        <v>8532</v>
      </c>
      <c r="B2201" s="398" t="s">
        <v>7678</v>
      </c>
      <c r="C2201" s="398" t="s">
        <v>8533</v>
      </c>
      <c r="D2201" s="398" t="s">
        <v>7562</v>
      </c>
      <c r="E2201" s="398"/>
    </row>
    <row r="2202" spans="1:5" x14ac:dyDescent="0.25">
      <c r="A2202" s="398" t="s">
        <v>8534</v>
      </c>
      <c r="B2202" s="398" t="s">
        <v>7678</v>
      </c>
      <c r="C2202" s="398" t="s">
        <v>8535</v>
      </c>
      <c r="D2202" s="398" t="s">
        <v>7562</v>
      </c>
      <c r="E2202" s="398"/>
    </row>
    <row r="2203" spans="1:5" x14ac:dyDescent="0.25">
      <c r="A2203" s="398" t="s">
        <v>8536</v>
      </c>
      <c r="B2203" s="398" t="s">
        <v>7678</v>
      </c>
      <c r="C2203" s="398" t="s">
        <v>8537</v>
      </c>
      <c r="D2203" s="398" t="s">
        <v>13646</v>
      </c>
      <c r="E2203" s="398" t="s">
        <v>6489</v>
      </c>
    </row>
    <row r="2204" spans="1:5" x14ac:dyDescent="0.25">
      <c r="A2204" s="398" t="s">
        <v>14108</v>
      </c>
      <c r="B2204" s="398" t="s">
        <v>13790</v>
      </c>
      <c r="C2204" s="398" t="s">
        <v>14109</v>
      </c>
      <c r="D2204" s="398" t="s">
        <v>13646</v>
      </c>
      <c r="E2204" s="398" t="s">
        <v>6489</v>
      </c>
    </row>
    <row r="2205" spans="1:5" x14ac:dyDescent="0.25">
      <c r="A2205" s="398" t="s">
        <v>14110</v>
      </c>
      <c r="B2205" s="398" t="s">
        <v>13790</v>
      </c>
      <c r="C2205" s="398" t="s">
        <v>14111</v>
      </c>
      <c r="D2205" s="398" t="s">
        <v>7562</v>
      </c>
      <c r="E2205" s="398"/>
    </row>
    <row r="2206" spans="1:5" x14ac:dyDescent="0.25">
      <c r="A2206" s="398" t="s">
        <v>8538</v>
      </c>
      <c r="B2206" s="398" t="s">
        <v>7675</v>
      </c>
      <c r="C2206" s="398" t="s">
        <v>8539</v>
      </c>
      <c r="D2206" s="398" t="s">
        <v>7562</v>
      </c>
      <c r="E2206" s="398"/>
    </row>
    <row r="2207" spans="1:5" x14ac:dyDescent="0.25">
      <c r="A2207" s="398" t="s">
        <v>8540</v>
      </c>
      <c r="B2207" s="398" t="s">
        <v>7675</v>
      </c>
      <c r="C2207" s="398" t="s">
        <v>8541</v>
      </c>
      <c r="D2207" s="398" t="s">
        <v>13646</v>
      </c>
      <c r="E2207" s="398" t="s">
        <v>6489</v>
      </c>
    </row>
    <row r="2208" spans="1:5" x14ac:dyDescent="0.25">
      <c r="A2208" s="398" t="s">
        <v>14112</v>
      </c>
      <c r="B2208" s="398" t="s">
        <v>13790</v>
      </c>
      <c r="C2208" s="398" t="s">
        <v>14113</v>
      </c>
      <c r="D2208" s="398" t="s">
        <v>7562</v>
      </c>
      <c r="E2208" s="398"/>
    </row>
    <row r="2209" spans="1:5" x14ac:dyDescent="0.25">
      <c r="A2209" s="398" t="s">
        <v>8542</v>
      </c>
      <c r="B2209" s="398" t="s">
        <v>7678</v>
      </c>
      <c r="C2209" s="398" t="s">
        <v>8543</v>
      </c>
      <c r="D2209" s="398" t="s">
        <v>7562</v>
      </c>
      <c r="E2209" s="398"/>
    </row>
    <row r="2210" spans="1:5" x14ac:dyDescent="0.25">
      <c r="A2210" s="398" t="s">
        <v>8544</v>
      </c>
      <c r="B2210" s="398" t="s">
        <v>7675</v>
      </c>
      <c r="C2210" s="398" t="s">
        <v>8545</v>
      </c>
      <c r="D2210" s="398" t="s">
        <v>7562</v>
      </c>
      <c r="E2210" s="398"/>
    </row>
    <row r="2211" spans="1:5" x14ac:dyDescent="0.25">
      <c r="A2211" s="398" t="s">
        <v>8546</v>
      </c>
      <c r="B2211" s="398" t="s">
        <v>7678</v>
      </c>
      <c r="C2211" s="398" t="s">
        <v>8547</v>
      </c>
      <c r="D2211" s="398" t="s">
        <v>7562</v>
      </c>
      <c r="E2211" s="398"/>
    </row>
    <row r="2212" spans="1:5" x14ac:dyDescent="0.25">
      <c r="A2212" s="398" t="s">
        <v>8548</v>
      </c>
      <c r="B2212" s="398" t="s">
        <v>7678</v>
      </c>
      <c r="C2212" s="398" t="s">
        <v>8549</v>
      </c>
      <c r="D2212" s="398" t="s">
        <v>13646</v>
      </c>
      <c r="E2212" s="398" t="s">
        <v>6489</v>
      </c>
    </row>
    <row r="2213" spans="1:5" x14ac:dyDescent="0.25">
      <c r="A2213" s="398" t="s">
        <v>14114</v>
      </c>
      <c r="B2213" s="398" t="s">
        <v>13797</v>
      </c>
      <c r="C2213" s="398" t="s">
        <v>14115</v>
      </c>
      <c r="D2213" s="398" t="s">
        <v>13646</v>
      </c>
      <c r="E2213" s="398" t="s">
        <v>6489</v>
      </c>
    </row>
    <row r="2214" spans="1:5" x14ac:dyDescent="0.25">
      <c r="A2214" s="398" t="s">
        <v>14116</v>
      </c>
      <c r="B2214" s="398" t="s">
        <v>13797</v>
      </c>
      <c r="C2214" s="398" t="s">
        <v>14117</v>
      </c>
      <c r="D2214" s="398" t="s">
        <v>13646</v>
      </c>
      <c r="E2214" s="398" t="s">
        <v>6489</v>
      </c>
    </row>
    <row r="2215" spans="1:5" x14ac:dyDescent="0.25">
      <c r="A2215" s="398" t="s">
        <v>14118</v>
      </c>
      <c r="B2215" s="398" t="s">
        <v>13797</v>
      </c>
      <c r="C2215" s="398" t="s">
        <v>14119</v>
      </c>
      <c r="D2215" s="398" t="s">
        <v>7562</v>
      </c>
      <c r="E2215" s="398"/>
    </row>
    <row r="2216" spans="1:5" x14ac:dyDescent="0.25">
      <c r="A2216" s="398" t="s">
        <v>8550</v>
      </c>
      <c r="B2216" s="398" t="s">
        <v>7678</v>
      </c>
      <c r="C2216" s="398" t="s">
        <v>8551</v>
      </c>
      <c r="D2216" s="398" t="s">
        <v>7562</v>
      </c>
      <c r="E2216" s="398"/>
    </row>
    <row r="2217" spans="1:5" x14ac:dyDescent="0.25">
      <c r="A2217" s="398" t="s">
        <v>8552</v>
      </c>
      <c r="B2217" s="398" t="s">
        <v>7675</v>
      </c>
      <c r="C2217" s="398" t="s">
        <v>8553</v>
      </c>
      <c r="D2217" s="398" t="s">
        <v>7562</v>
      </c>
      <c r="E2217" s="398"/>
    </row>
    <row r="2218" spans="1:5" x14ac:dyDescent="0.25">
      <c r="A2218" s="398" t="s">
        <v>8554</v>
      </c>
      <c r="B2218" s="398" t="s">
        <v>7678</v>
      </c>
      <c r="C2218" s="398" t="s">
        <v>8555</v>
      </c>
      <c r="D2218" s="398" t="s">
        <v>13646</v>
      </c>
      <c r="E2218" s="398" t="s">
        <v>6489</v>
      </c>
    </row>
    <row r="2219" spans="1:5" x14ac:dyDescent="0.25">
      <c r="A2219" s="398" t="s">
        <v>14120</v>
      </c>
      <c r="B2219" s="398" t="s">
        <v>13790</v>
      </c>
      <c r="C2219" s="398" t="s">
        <v>14121</v>
      </c>
      <c r="D2219" s="398" t="s">
        <v>13646</v>
      </c>
      <c r="E2219" s="398" t="s">
        <v>6489</v>
      </c>
    </row>
    <row r="2220" spans="1:5" x14ac:dyDescent="0.25">
      <c r="A2220" s="398" t="s">
        <v>14122</v>
      </c>
      <c r="B2220" s="398" t="s">
        <v>13790</v>
      </c>
      <c r="C2220" s="398" t="s">
        <v>14123</v>
      </c>
      <c r="D2220" s="398" t="s">
        <v>13646</v>
      </c>
      <c r="E2220" s="398" t="s">
        <v>6489</v>
      </c>
    </row>
    <row r="2221" spans="1:5" x14ac:dyDescent="0.25">
      <c r="A2221" s="398" t="s">
        <v>14124</v>
      </c>
      <c r="B2221" s="398" t="s">
        <v>13797</v>
      </c>
      <c r="C2221" s="398" t="s">
        <v>14125</v>
      </c>
      <c r="D2221" s="398" t="s">
        <v>7562</v>
      </c>
      <c r="E2221" s="398"/>
    </row>
    <row r="2222" spans="1:5" x14ac:dyDescent="0.25">
      <c r="A2222" s="398" t="s">
        <v>8556</v>
      </c>
      <c r="B2222" s="398" t="s">
        <v>7675</v>
      </c>
      <c r="C2222" s="398" t="s">
        <v>8557</v>
      </c>
      <c r="D2222" s="398" t="s">
        <v>7562</v>
      </c>
      <c r="E2222" s="398"/>
    </row>
    <row r="2223" spans="1:5" x14ac:dyDescent="0.25">
      <c r="A2223" s="398" t="s">
        <v>8558</v>
      </c>
      <c r="B2223" s="398" t="s">
        <v>7678</v>
      </c>
      <c r="C2223" s="398" t="s">
        <v>8559</v>
      </c>
      <c r="D2223" s="398" t="s">
        <v>13646</v>
      </c>
      <c r="E2223" s="398" t="s">
        <v>6489</v>
      </c>
    </row>
    <row r="2224" spans="1:5" x14ac:dyDescent="0.25">
      <c r="A2224" s="398" t="s">
        <v>14126</v>
      </c>
      <c r="B2224" s="398" t="s">
        <v>13790</v>
      </c>
      <c r="C2224" s="398" t="s">
        <v>14127</v>
      </c>
      <c r="D2224" s="398" t="s">
        <v>13646</v>
      </c>
      <c r="E2224" s="398" t="s">
        <v>6489</v>
      </c>
    </row>
    <row r="2225" spans="1:5" x14ac:dyDescent="0.25">
      <c r="A2225" s="398" t="s">
        <v>14128</v>
      </c>
      <c r="B2225" s="398" t="s">
        <v>13790</v>
      </c>
      <c r="C2225" s="398" t="s">
        <v>14129</v>
      </c>
      <c r="D2225" s="398" t="s">
        <v>13646</v>
      </c>
      <c r="E2225" s="398" t="s">
        <v>6489</v>
      </c>
    </row>
    <row r="2226" spans="1:5" x14ac:dyDescent="0.25">
      <c r="A2226" s="398" t="s">
        <v>14130</v>
      </c>
      <c r="B2226" s="398" t="s">
        <v>13790</v>
      </c>
      <c r="C2226" s="398" t="s">
        <v>14131</v>
      </c>
      <c r="D2226" s="398" t="s">
        <v>13646</v>
      </c>
      <c r="E2226" s="398" t="s">
        <v>6489</v>
      </c>
    </row>
    <row r="2227" spans="1:5" x14ac:dyDescent="0.25">
      <c r="A2227" s="398" t="s">
        <v>14132</v>
      </c>
      <c r="B2227" s="398" t="s">
        <v>13790</v>
      </c>
      <c r="C2227" s="398" t="s">
        <v>14133</v>
      </c>
      <c r="D2227" s="398" t="s">
        <v>7562</v>
      </c>
      <c r="E2227" s="398"/>
    </row>
    <row r="2228" spans="1:5" x14ac:dyDescent="0.25">
      <c r="A2228" s="398" t="s">
        <v>8560</v>
      </c>
      <c r="B2228" s="398" t="s">
        <v>7675</v>
      </c>
      <c r="C2228" s="398" t="s">
        <v>8561</v>
      </c>
      <c r="D2228" s="398" t="s">
        <v>7562</v>
      </c>
      <c r="E2228" s="398"/>
    </row>
    <row r="2229" spans="1:5" x14ac:dyDescent="0.25">
      <c r="A2229" s="398" t="s">
        <v>8562</v>
      </c>
      <c r="B2229" s="398" t="s">
        <v>7678</v>
      </c>
      <c r="C2229" s="398" t="s">
        <v>8563</v>
      </c>
      <c r="D2229" s="398" t="s">
        <v>7562</v>
      </c>
      <c r="E2229" s="398"/>
    </row>
    <row r="2230" spans="1:5" x14ac:dyDescent="0.25">
      <c r="A2230" s="398" t="s">
        <v>8564</v>
      </c>
      <c r="B2230" s="398" t="s">
        <v>7678</v>
      </c>
      <c r="C2230" s="398" t="s">
        <v>8565</v>
      </c>
      <c r="D2230" s="398" t="s">
        <v>7562</v>
      </c>
      <c r="E2230" s="398"/>
    </row>
    <row r="2231" spans="1:5" x14ac:dyDescent="0.25">
      <c r="A2231" s="398" t="s">
        <v>8566</v>
      </c>
      <c r="B2231" s="398" t="s">
        <v>7678</v>
      </c>
      <c r="C2231" s="398" t="s">
        <v>8567</v>
      </c>
      <c r="D2231" s="398" t="s">
        <v>7562</v>
      </c>
      <c r="E2231" s="398"/>
    </row>
    <row r="2232" spans="1:5" x14ac:dyDescent="0.25">
      <c r="A2232" s="398" t="s">
        <v>8568</v>
      </c>
      <c r="B2232" s="398" t="s">
        <v>7678</v>
      </c>
      <c r="C2232" s="398" t="s">
        <v>16176</v>
      </c>
      <c r="D2232" s="398" t="s">
        <v>13646</v>
      </c>
      <c r="E2232" s="398" t="s">
        <v>6489</v>
      </c>
    </row>
    <row r="2233" spans="1:5" x14ac:dyDescent="0.25">
      <c r="A2233" s="398" t="s">
        <v>14134</v>
      </c>
      <c r="B2233" s="398" t="s">
        <v>13790</v>
      </c>
      <c r="C2233" s="398" t="s">
        <v>14135</v>
      </c>
      <c r="D2233" s="398" t="s">
        <v>13646</v>
      </c>
      <c r="E2233" s="398" t="s">
        <v>6489</v>
      </c>
    </row>
    <row r="2234" spans="1:5" x14ac:dyDescent="0.25">
      <c r="A2234" s="398" t="s">
        <v>14136</v>
      </c>
      <c r="B2234" s="398" t="s">
        <v>13784</v>
      </c>
      <c r="C2234" s="398" t="s">
        <v>14137</v>
      </c>
      <c r="D2234" s="398" t="s">
        <v>13646</v>
      </c>
      <c r="E2234" s="398" t="s">
        <v>6489</v>
      </c>
    </row>
    <row r="2235" spans="1:5" x14ac:dyDescent="0.25">
      <c r="A2235" s="398" t="s">
        <v>14138</v>
      </c>
      <c r="B2235" s="398" t="s">
        <v>13797</v>
      </c>
      <c r="C2235" s="398" t="s">
        <v>14139</v>
      </c>
      <c r="D2235" s="398" t="s">
        <v>13646</v>
      </c>
      <c r="E2235" s="398" t="s">
        <v>6489</v>
      </c>
    </row>
    <row r="2236" spans="1:5" x14ac:dyDescent="0.25">
      <c r="A2236" s="398" t="s">
        <v>14140</v>
      </c>
      <c r="B2236" s="398" t="s">
        <v>13790</v>
      </c>
      <c r="C2236" s="398" t="s">
        <v>14141</v>
      </c>
      <c r="D2236" s="398" t="s">
        <v>13646</v>
      </c>
      <c r="E2236" s="398" t="s">
        <v>6489</v>
      </c>
    </row>
    <row r="2237" spans="1:5" x14ac:dyDescent="0.25">
      <c r="A2237" s="398" t="s">
        <v>14142</v>
      </c>
      <c r="B2237" s="398" t="s">
        <v>13790</v>
      </c>
      <c r="C2237" s="398" t="s">
        <v>14143</v>
      </c>
      <c r="D2237" s="398" t="s">
        <v>13646</v>
      </c>
      <c r="E2237" s="398" t="s">
        <v>6489</v>
      </c>
    </row>
    <row r="2238" spans="1:5" x14ac:dyDescent="0.25">
      <c r="A2238" s="398" t="s">
        <v>14144</v>
      </c>
      <c r="B2238" s="398" t="s">
        <v>13790</v>
      </c>
      <c r="C2238" s="398" t="s">
        <v>14145</v>
      </c>
      <c r="D2238" s="398" t="s">
        <v>13646</v>
      </c>
      <c r="E2238" s="398" t="s">
        <v>6489</v>
      </c>
    </row>
    <row r="2239" spans="1:5" x14ac:dyDescent="0.25">
      <c r="A2239" s="398" t="s">
        <v>14146</v>
      </c>
      <c r="B2239" s="398" t="s">
        <v>13790</v>
      </c>
      <c r="C2239" s="398" t="s">
        <v>14147</v>
      </c>
      <c r="D2239" s="398" t="s">
        <v>13646</v>
      </c>
      <c r="E2239" s="398" t="s">
        <v>6489</v>
      </c>
    </row>
    <row r="2240" spans="1:5" x14ac:dyDescent="0.25">
      <c r="A2240" s="398" t="s">
        <v>14148</v>
      </c>
      <c r="B2240" s="398" t="s">
        <v>13790</v>
      </c>
      <c r="C2240" s="398" t="s">
        <v>14149</v>
      </c>
      <c r="D2240" s="398" t="s">
        <v>7562</v>
      </c>
      <c r="E2240" s="398"/>
    </row>
    <row r="2241" spans="1:5" ht="21" x14ac:dyDescent="0.25">
      <c r="A2241" s="398" t="s">
        <v>8569</v>
      </c>
      <c r="B2241" s="398" t="s">
        <v>7675</v>
      </c>
      <c r="C2241" s="399" t="s">
        <v>8570</v>
      </c>
      <c r="D2241" s="398" t="s">
        <v>7562</v>
      </c>
      <c r="E2241" s="398"/>
    </row>
    <row r="2242" spans="1:5" x14ac:dyDescent="0.25">
      <c r="A2242" s="398" t="s">
        <v>8571</v>
      </c>
      <c r="B2242" s="398" t="s">
        <v>7678</v>
      </c>
      <c r="C2242" s="398" t="s">
        <v>8572</v>
      </c>
      <c r="D2242" s="398" t="s">
        <v>7562</v>
      </c>
      <c r="E2242" s="398"/>
    </row>
    <row r="2243" spans="1:5" x14ac:dyDescent="0.25">
      <c r="A2243" s="398" t="s">
        <v>8573</v>
      </c>
      <c r="B2243" s="398" t="s">
        <v>7678</v>
      </c>
      <c r="C2243" s="398" t="s">
        <v>8574</v>
      </c>
      <c r="D2243" s="398" t="s">
        <v>7562</v>
      </c>
      <c r="E2243" s="398"/>
    </row>
    <row r="2244" spans="1:5" x14ac:dyDescent="0.25">
      <c r="A2244" s="398" t="s">
        <v>8575</v>
      </c>
      <c r="B2244" s="398" t="s">
        <v>7675</v>
      </c>
      <c r="C2244" s="398" t="s">
        <v>8576</v>
      </c>
      <c r="D2244" s="398" t="s">
        <v>7562</v>
      </c>
      <c r="E2244" s="398"/>
    </row>
    <row r="2245" spans="1:5" x14ac:dyDescent="0.25">
      <c r="A2245" s="398" t="s">
        <v>8577</v>
      </c>
      <c r="B2245" s="398" t="s">
        <v>7678</v>
      </c>
      <c r="C2245" s="398" t="s">
        <v>8578</v>
      </c>
      <c r="D2245" s="398" t="s">
        <v>7562</v>
      </c>
      <c r="E2245" s="398"/>
    </row>
    <row r="2246" spans="1:5" x14ac:dyDescent="0.25">
      <c r="A2246" s="398" t="s">
        <v>8579</v>
      </c>
      <c r="B2246" s="398" t="s">
        <v>7678</v>
      </c>
      <c r="C2246" s="398" t="s">
        <v>8580</v>
      </c>
      <c r="D2246" s="398" t="s">
        <v>7562</v>
      </c>
      <c r="E2246" s="398"/>
    </row>
    <row r="2247" spans="1:5" x14ac:dyDescent="0.25">
      <c r="A2247" s="398" t="s">
        <v>8581</v>
      </c>
      <c r="B2247" s="398" t="s">
        <v>7675</v>
      </c>
      <c r="C2247" s="398" t="s">
        <v>8582</v>
      </c>
      <c r="D2247" s="398" t="s">
        <v>13646</v>
      </c>
      <c r="E2247" s="398" t="s">
        <v>6489</v>
      </c>
    </row>
    <row r="2248" spans="1:5" x14ac:dyDescent="0.25">
      <c r="A2248" s="398" t="s">
        <v>14150</v>
      </c>
      <c r="B2248" s="398" t="s">
        <v>13790</v>
      </c>
      <c r="C2248" s="398" t="s">
        <v>14151</v>
      </c>
      <c r="D2248" s="398" t="s">
        <v>7562</v>
      </c>
      <c r="E2248" s="398"/>
    </row>
    <row r="2249" spans="1:5" x14ac:dyDescent="0.25">
      <c r="A2249" s="398" t="s">
        <v>8583</v>
      </c>
      <c r="B2249" s="398" t="s">
        <v>7678</v>
      </c>
      <c r="C2249" s="398" t="s">
        <v>8584</v>
      </c>
      <c r="D2249" s="398" t="s">
        <v>7562</v>
      </c>
      <c r="E2249" s="398"/>
    </row>
    <row r="2250" spans="1:5" x14ac:dyDescent="0.25">
      <c r="A2250" s="398" t="s">
        <v>8585</v>
      </c>
      <c r="B2250" s="398" t="s">
        <v>7678</v>
      </c>
      <c r="C2250" s="398" t="s">
        <v>8586</v>
      </c>
      <c r="D2250" s="398" t="s">
        <v>7562</v>
      </c>
      <c r="E2250" s="398"/>
    </row>
    <row r="2251" spans="1:5" ht="21" x14ac:dyDescent="0.25">
      <c r="A2251" s="398" t="s">
        <v>8587</v>
      </c>
      <c r="B2251" s="398" t="s">
        <v>7675</v>
      </c>
      <c r="C2251" s="399" t="s">
        <v>8588</v>
      </c>
      <c r="D2251" s="398" t="s">
        <v>7562</v>
      </c>
      <c r="E2251" s="398"/>
    </row>
    <row r="2252" spans="1:5" x14ac:dyDescent="0.25">
      <c r="A2252" s="398" t="s">
        <v>8589</v>
      </c>
      <c r="B2252" s="398" t="s">
        <v>7675</v>
      </c>
      <c r="C2252" s="398" t="s">
        <v>8590</v>
      </c>
      <c r="D2252" s="398" t="s">
        <v>7562</v>
      </c>
      <c r="E2252" s="398"/>
    </row>
    <row r="2253" spans="1:5" x14ac:dyDescent="0.25">
      <c r="A2253" s="398" t="s">
        <v>8591</v>
      </c>
      <c r="B2253" s="398" t="s">
        <v>7675</v>
      </c>
      <c r="C2253" s="398" t="s">
        <v>8592</v>
      </c>
      <c r="D2253" s="398" t="s">
        <v>7562</v>
      </c>
      <c r="E2253" s="398"/>
    </row>
    <row r="2254" spans="1:5" x14ac:dyDescent="0.25">
      <c r="A2254" s="398" t="s">
        <v>8593</v>
      </c>
      <c r="B2254" s="398" t="s">
        <v>7678</v>
      </c>
      <c r="C2254" s="398" t="s">
        <v>8594</v>
      </c>
      <c r="D2254" s="398" t="s">
        <v>13646</v>
      </c>
      <c r="E2254" s="398" t="s">
        <v>6489</v>
      </c>
    </row>
    <row r="2255" spans="1:5" x14ac:dyDescent="0.25">
      <c r="A2255" s="398" t="s">
        <v>14152</v>
      </c>
      <c r="B2255" s="398" t="s">
        <v>13790</v>
      </c>
      <c r="C2255" s="398" t="s">
        <v>14153</v>
      </c>
      <c r="D2255" s="398" t="s">
        <v>13646</v>
      </c>
      <c r="E2255" s="398" t="s">
        <v>6489</v>
      </c>
    </row>
    <row r="2256" spans="1:5" x14ac:dyDescent="0.25">
      <c r="A2256" s="398" t="s">
        <v>14154</v>
      </c>
      <c r="B2256" s="398" t="s">
        <v>13790</v>
      </c>
      <c r="C2256" s="398" t="s">
        <v>14155</v>
      </c>
      <c r="D2256" s="398" t="s">
        <v>7562</v>
      </c>
      <c r="E2256" s="398"/>
    </row>
    <row r="2257" spans="1:5" x14ac:dyDescent="0.25">
      <c r="A2257" s="398" t="s">
        <v>8595</v>
      </c>
      <c r="B2257" s="398" t="s">
        <v>7678</v>
      </c>
      <c r="C2257" s="398" t="s">
        <v>8596</v>
      </c>
      <c r="D2257" s="398" t="s">
        <v>7562</v>
      </c>
      <c r="E2257" s="398"/>
    </row>
    <row r="2258" spans="1:5" x14ac:dyDescent="0.25">
      <c r="A2258" s="398" t="s">
        <v>8597</v>
      </c>
      <c r="B2258" s="398" t="s">
        <v>7675</v>
      </c>
      <c r="C2258" s="398" t="s">
        <v>8598</v>
      </c>
      <c r="D2258" s="398" t="s">
        <v>7562</v>
      </c>
      <c r="E2258" s="398"/>
    </row>
    <row r="2259" spans="1:5" x14ac:dyDescent="0.25">
      <c r="A2259" s="398" t="s">
        <v>8599</v>
      </c>
      <c r="B2259" s="398" t="s">
        <v>7675</v>
      </c>
      <c r="C2259" s="398" t="s">
        <v>8600</v>
      </c>
      <c r="D2259" s="398" t="s">
        <v>7562</v>
      </c>
      <c r="E2259" s="398"/>
    </row>
    <row r="2260" spans="1:5" x14ac:dyDescent="0.25">
      <c r="A2260" s="398" t="s">
        <v>8601</v>
      </c>
      <c r="B2260" s="398" t="s">
        <v>7678</v>
      </c>
      <c r="C2260" s="398" t="s">
        <v>8602</v>
      </c>
      <c r="D2260" s="398" t="s">
        <v>13646</v>
      </c>
      <c r="E2260" s="398" t="s">
        <v>6489</v>
      </c>
    </row>
    <row r="2261" spans="1:5" x14ac:dyDescent="0.25">
      <c r="A2261" s="398" t="s">
        <v>14156</v>
      </c>
      <c r="B2261" s="398" t="s">
        <v>13790</v>
      </c>
      <c r="C2261" s="398" t="s">
        <v>14157</v>
      </c>
      <c r="D2261" s="398" t="s">
        <v>13646</v>
      </c>
      <c r="E2261" s="398" t="s">
        <v>6489</v>
      </c>
    </row>
    <row r="2262" spans="1:5" x14ac:dyDescent="0.25">
      <c r="A2262" s="398" t="s">
        <v>14158</v>
      </c>
      <c r="B2262" s="398" t="s">
        <v>13790</v>
      </c>
      <c r="C2262" s="398" t="s">
        <v>14159</v>
      </c>
      <c r="D2262" s="398" t="s">
        <v>13646</v>
      </c>
      <c r="E2262" s="398" t="s">
        <v>6489</v>
      </c>
    </row>
    <row r="2263" spans="1:5" x14ac:dyDescent="0.25">
      <c r="A2263" s="398" t="s">
        <v>14160</v>
      </c>
      <c r="B2263" s="398" t="s">
        <v>13784</v>
      </c>
      <c r="C2263" s="398" t="s">
        <v>14161</v>
      </c>
      <c r="D2263" s="398" t="s">
        <v>13646</v>
      </c>
      <c r="E2263" s="398" t="s">
        <v>6489</v>
      </c>
    </row>
    <row r="2264" spans="1:5" x14ac:dyDescent="0.25">
      <c r="A2264" s="398" t="s">
        <v>14162</v>
      </c>
      <c r="B2264" s="398" t="s">
        <v>13790</v>
      </c>
      <c r="C2264" s="398" t="s">
        <v>14163</v>
      </c>
      <c r="D2264" s="398" t="s">
        <v>7562</v>
      </c>
      <c r="E2264" s="398"/>
    </row>
    <row r="2265" spans="1:5" x14ac:dyDescent="0.25">
      <c r="A2265" s="398" t="s">
        <v>8603</v>
      </c>
      <c r="B2265" s="398" t="s">
        <v>7675</v>
      </c>
      <c r="C2265" s="398" t="s">
        <v>8604</v>
      </c>
      <c r="D2265" s="398" t="s">
        <v>7562</v>
      </c>
      <c r="E2265" s="398"/>
    </row>
    <row r="2266" spans="1:5" x14ac:dyDescent="0.25">
      <c r="A2266" s="398" t="s">
        <v>8605</v>
      </c>
      <c r="B2266" s="398" t="s">
        <v>7678</v>
      </c>
      <c r="C2266" s="398" t="s">
        <v>8606</v>
      </c>
      <c r="D2266" s="398" t="s">
        <v>7562</v>
      </c>
      <c r="E2266" s="398"/>
    </row>
    <row r="2267" spans="1:5" x14ac:dyDescent="0.25">
      <c r="A2267" s="398" t="s">
        <v>8607</v>
      </c>
      <c r="B2267" s="398" t="s">
        <v>7678</v>
      </c>
      <c r="C2267" s="398" t="s">
        <v>8608</v>
      </c>
      <c r="D2267" s="398" t="s">
        <v>13646</v>
      </c>
      <c r="E2267" s="398" t="s">
        <v>6489</v>
      </c>
    </row>
    <row r="2268" spans="1:5" x14ac:dyDescent="0.25">
      <c r="A2268" s="398" t="s">
        <v>14164</v>
      </c>
      <c r="B2268" s="398" t="s">
        <v>13790</v>
      </c>
      <c r="C2268" s="398" t="s">
        <v>14165</v>
      </c>
      <c r="D2268" s="398" t="s">
        <v>13646</v>
      </c>
      <c r="E2268" s="398" t="s">
        <v>6489</v>
      </c>
    </row>
    <row r="2269" spans="1:5" x14ac:dyDescent="0.25">
      <c r="A2269" s="398" t="s">
        <v>14166</v>
      </c>
      <c r="B2269" s="398" t="s">
        <v>13790</v>
      </c>
      <c r="C2269" s="398" t="s">
        <v>14167</v>
      </c>
      <c r="D2269" s="398" t="s">
        <v>13646</v>
      </c>
      <c r="E2269" s="398" t="s">
        <v>6489</v>
      </c>
    </row>
    <row r="2270" spans="1:5" x14ac:dyDescent="0.25">
      <c r="A2270" s="398" t="s">
        <v>14168</v>
      </c>
      <c r="B2270" s="398" t="s">
        <v>13781</v>
      </c>
      <c r="C2270" s="398" t="s">
        <v>14169</v>
      </c>
      <c r="D2270" s="398" t="s">
        <v>13646</v>
      </c>
      <c r="E2270" s="398" t="s">
        <v>6489</v>
      </c>
    </row>
    <row r="2271" spans="1:5" x14ac:dyDescent="0.25">
      <c r="A2271" s="398" t="s">
        <v>14170</v>
      </c>
      <c r="B2271" s="398" t="s">
        <v>13781</v>
      </c>
      <c r="C2271" s="398" t="s">
        <v>14171</v>
      </c>
      <c r="D2271" s="398" t="s">
        <v>7562</v>
      </c>
      <c r="E2271" s="398"/>
    </row>
    <row r="2272" spans="1:5" x14ac:dyDescent="0.25">
      <c r="A2272" s="398" t="s">
        <v>8609</v>
      </c>
      <c r="B2272" s="398" t="s">
        <v>7678</v>
      </c>
      <c r="C2272" s="398" t="s">
        <v>8610</v>
      </c>
      <c r="D2272" s="398" t="s">
        <v>7562</v>
      </c>
      <c r="E2272" s="398"/>
    </row>
    <row r="2273" spans="1:5" x14ac:dyDescent="0.25">
      <c r="A2273" s="398" t="s">
        <v>8611</v>
      </c>
      <c r="B2273" s="398" t="s">
        <v>7678</v>
      </c>
      <c r="C2273" s="398" t="s">
        <v>8612</v>
      </c>
      <c r="D2273" s="398" t="s">
        <v>13646</v>
      </c>
      <c r="E2273" s="398" t="s">
        <v>6489</v>
      </c>
    </row>
    <row r="2274" spans="1:5" x14ac:dyDescent="0.25">
      <c r="A2274" s="398" t="s">
        <v>14172</v>
      </c>
      <c r="B2274" s="398" t="s">
        <v>13790</v>
      </c>
      <c r="C2274" s="398" t="s">
        <v>14173</v>
      </c>
      <c r="D2274" s="398" t="s">
        <v>13646</v>
      </c>
      <c r="E2274" s="398" t="s">
        <v>6489</v>
      </c>
    </row>
    <row r="2275" spans="1:5" x14ac:dyDescent="0.25">
      <c r="A2275" s="398" t="s">
        <v>14174</v>
      </c>
      <c r="B2275" s="398" t="s">
        <v>13790</v>
      </c>
      <c r="C2275" s="398" t="s">
        <v>14175</v>
      </c>
      <c r="D2275" s="398" t="s">
        <v>13646</v>
      </c>
      <c r="E2275" s="398" t="s">
        <v>6489</v>
      </c>
    </row>
    <row r="2276" spans="1:5" x14ac:dyDescent="0.25">
      <c r="A2276" s="398" t="s">
        <v>14176</v>
      </c>
      <c r="B2276" s="398" t="s">
        <v>13790</v>
      </c>
      <c r="C2276" s="398" t="s">
        <v>14177</v>
      </c>
      <c r="D2276" s="398" t="s">
        <v>13646</v>
      </c>
      <c r="E2276" s="398" t="s">
        <v>6489</v>
      </c>
    </row>
    <row r="2277" spans="1:5" x14ac:dyDescent="0.25">
      <c r="A2277" s="398" t="s">
        <v>14178</v>
      </c>
      <c r="B2277" s="398" t="s">
        <v>13790</v>
      </c>
      <c r="C2277" s="398" t="s">
        <v>14179</v>
      </c>
      <c r="D2277" s="398" t="s">
        <v>7562</v>
      </c>
      <c r="E2277" s="398"/>
    </row>
    <row r="2278" spans="1:5" x14ac:dyDescent="0.25">
      <c r="A2278" s="398" t="s">
        <v>8613</v>
      </c>
      <c r="B2278" s="398" t="s">
        <v>7678</v>
      </c>
      <c r="C2278" s="398" t="s">
        <v>8614</v>
      </c>
      <c r="D2278" s="398" t="s">
        <v>7562</v>
      </c>
      <c r="E2278" s="398"/>
    </row>
    <row r="2279" spans="1:5" x14ac:dyDescent="0.25">
      <c r="A2279" s="398" t="s">
        <v>8615</v>
      </c>
      <c r="B2279" s="398" t="s">
        <v>7675</v>
      </c>
      <c r="C2279" s="398" t="s">
        <v>8616</v>
      </c>
      <c r="D2279" s="398" t="s">
        <v>7562</v>
      </c>
      <c r="E2279" s="398"/>
    </row>
    <row r="2280" spans="1:5" x14ac:dyDescent="0.25">
      <c r="A2280" s="398" t="s">
        <v>8617</v>
      </c>
      <c r="B2280" s="398" t="s">
        <v>7678</v>
      </c>
      <c r="C2280" s="398" t="s">
        <v>8618</v>
      </c>
      <c r="D2280" s="398" t="s">
        <v>13646</v>
      </c>
      <c r="E2280" s="398" t="s">
        <v>6489</v>
      </c>
    </row>
    <row r="2281" spans="1:5" x14ac:dyDescent="0.25">
      <c r="A2281" s="398" t="s">
        <v>14180</v>
      </c>
      <c r="B2281" s="398" t="s">
        <v>13784</v>
      </c>
      <c r="C2281" s="398" t="s">
        <v>14181</v>
      </c>
      <c r="D2281" s="398" t="s">
        <v>13646</v>
      </c>
      <c r="E2281" s="398" t="s">
        <v>6489</v>
      </c>
    </row>
    <row r="2282" spans="1:5" x14ac:dyDescent="0.25">
      <c r="A2282" s="398" t="s">
        <v>14182</v>
      </c>
      <c r="B2282" s="398" t="s">
        <v>13784</v>
      </c>
      <c r="C2282" s="398" t="s">
        <v>14183</v>
      </c>
      <c r="D2282" s="398" t="s">
        <v>13646</v>
      </c>
      <c r="E2282" s="398" t="s">
        <v>6489</v>
      </c>
    </row>
    <row r="2283" spans="1:5" x14ac:dyDescent="0.25">
      <c r="A2283" s="398" t="s">
        <v>14184</v>
      </c>
      <c r="B2283" s="398" t="s">
        <v>13790</v>
      </c>
      <c r="C2283" s="398" t="s">
        <v>14185</v>
      </c>
      <c r="D2283" s="398" t="s">
        <v>13646</v>
      </c>
      <c r="E2283" s="398" t="s">
        <v>6489</v>
      </c>
    </row>
    <row r="2284" spans="1:5" x14ac:dyDescent="0.25">
      <c r="A2284" s="398" t="s">
        <v>14186</v>
      </c>
      <c r="B2284" s="398" t="s">
        <v>13790</v>
      </c>
      <c r="C2284" s="398" t="s">
        <v>14187</v>
      </c>
      <c r="D2284" s="398" t="s">
        <v>13646</v>
      </c>
      <c r="E2284" s="398" t="s">
        <v>6489</v>
      </c>
    </row>
    <row r="2285" spans="1:5" x14ac:dyDescent="0.25">
      <c r="A2285" s="398" t="s">
        <v>14188</v>
      </c>
      <c r="B2285" s="398" t="s">
        <v>13797</v>
      </c>
      <c r="C2285" s="398" t="s">
        <v>14189</v>
      </c>
      <c r="D2285" s="398" t="s">
        <v>13646</v>
      </c>
      <c r="E2285" s="398" t="s">
        <v>6489</v>
      </c>
    </row>
    <row r="2286" spans="1:5" x14ac:dyDescent="0.25">
      <c r="A2286" s="398" t="s">
        <v>14190</v>
      </c>
      <c r="B2286" s="398" t="s">
        <v>13797</v>
      </c>
      <c r="C2286" s="398" t="s">
        <v>14191</v>
      </c>
      <c r="D2286" s="398" t="s">
        <v>13646</v>
      </c>
      <c r="E2286" s="398" t="s">
        <v>6489</v>
      </c>
    </row>
    <row r="2287" spans="1:5" x14ac:dyDescent="0.25">
      <c r="A2287" s="398" t="s">
        <v>14192</v>
      </c>
      <c r="B2287" s="398" t="s">
        <v>13790</v>
      </c>
      <c r="C2287" s="398" t="s">
        <v>14193</v>
      </c>
      <c r="D2287" s="398" t="s">
        <v>13646</v>
      </c>
      <c r="E2287" s="398" t="s">
        <v>6489</v>
      </c>
    </row>
    <row r="2288" spans="1:5" x14ac:dyDescent="0.25">
      <c r="A2288" s="398" t="s">
        <v>14194</v>
      </c>
      <c r="B2288" s="398" t="s">
        <v>13790</v>
      </c>
      <c r="C2288" s="398" t="s">
        <v>14195</v>
      </c>
      <c r="D2288" s="398" t="s">
        <v>13646</v>
      </c>
      <c r="E2288" s="398" t="s">
        <v>6489</v>
      </c>
    </row>
    <row r="2289" spans="1:5" x14ac:dyDescent="0.25">
      <c r="A2289" s="398" t="s">
        <v>14196</v>
      </c>
      <c r="B2289" s="398" t="s">
        <v>13790</v>
      </c>
      <c r="C2289" s="398" t="s">
        <v>14197</v>
      </c>
      <c r="D2289" s="398" t="s">
        <v>13646</v>
      </c>
      <c r="E2289" s="398" t="s">
        <v>6489</v>
      </c>
    </row>
    <row r="2290" spans="1:5" x14ac:dyDescent="0.25">
      <c r="A2290" s="398" t="s">
        <v>14198</v>
      </c>
      <c r="B2290" s="398" t="s">
        <v>13784</v>
      </c>
      <c r="C2290" s="398" t="s">
        <v>14199</v>
      </c>
      <c r="D2290" s="398" t="s">
        <v>13646</v>
      </c>
      <c r="E2290" s="398" t="s">
        <v>6489</v>
      </c>
    </row>
    <row r="2291" spans="1:5" x14ac:dyDescent="0.25">
      <c r="A2291" s="398" t="s">
        <v>14200</v>
      </c>
      <c r="B2291" s="398" t="s">
        <v>13790</v>
      </c>
      <c r="C2291" s="398" t="s">
        <v>14201</v>
      </c>
      <c r="D2291" s="398" t="s">
        <v>7562</v>
      </c>
      <c r="E2291" s="398"/>
    </row>
    <row r="2292" spans="1:5" x14ac:dyDescent="0.25">
      <c r="A2292" s="398" t="s">
        <v>8619</v>
      </c>
      <c r="B2292" s="398" t="s">
        <v>7678</v>
      </c>
      <c r="C2292" s="398" t="s">
        <v>8620</v>
      </c>
      <c r="D2292" s="398" t="s">
        <v>7562</v>
      </c>
      <c r="E2292" s="398"/>
    </row>
    <row r="2293" spans="1:5" x14ac:dyDescent="0.25">
      <c r="A2293" s="398" t="s">
        <v>8621</v>
      </c>
      <c r="B2293" s="398" t="s">
        <v>7678</v>
      </c>
      <c r="C2293" s="398" t="s">
        <v>8622</v>
      </c>
      <c r="D2293" s="398" t="s">
        <v>7562</v>
      </c>
      <c r="E2293" s="398"/>
    </row>
    <row r="2294" spans="1:5" x14ac:dyDescent="0.25">
      <c r="A2294" s="398" t="s">
        <v>8623</v>
      </c>
      <c r="B2294" s="398" t="s">
        <v>7678</v>
      </c>
      <c r="C2294" s="398" t="s">
        <v>8624</v>
      </c>
      <c r="D2294" s="398" t="s">
        <v>13646</v>
      </c>
      <c r="E2294" s="398" t="s">
        <v>6489</v>
      </c>
    </row>
    <row r="2295" spans="1:5" x14ac:dyDescent="0.25">
      <c r="A2295" s="398" t="s">
        <v>14202</v>
      </c>
      <c r="B2295" s="398" t="s">
        <v>13790</v>
      </c>
      <c r="C2295" s="398" t="s">
        <v>14203</v>
      </c>
      <c r="D2295" s="398" t="s">
        <v>13646</v>
      </c>
      <c r="E2295" s="398" t="s">
        <v>6489</v>
      </c>
    </row>
    <row r="2296" spans="1:5" x14ac:dyDescent="0.25">
      <c r="A2296" s="398" t="s">
        <v>14204</v>
      </c>
      <c r="B2296" s="398" t="s">
        <v>13790</v>
      </c>
      <c r="C2296" s="398" t="s">
        <v>14205</v>
      </c>
      <c r="D2296" s="398" t="s">
        <v>7562</v>
      </c>
      <c r="E2296" s="398"/>
    </row>
    <row r="2297" spans="1:5" x14ac:dyDescent="0.25">
      <c r="A2297" s="398" t="s">
        <v>8625</v>
      </c>
      <c r="B2297" s="398" t="s">
        <v>7678</v>
      </c>
      <c r="C2297" s="398" t="s">
        <v>8626</v>
      </c>
      <c r="D2297" s="398" t="s">
        <v>7562</v>
      </c>
      <c r="E2297" s="398"/>
    </row>
    <row r="2298" spans="1:5" x14ac:dyDescent="0.25">
      <c r="A2298" s="398" t="s">
        <v>8627</v>
      </c>
      <c r="B2298" s="398" t="s">
        <v>7678</v>
      </c>
      <c r="C2298" s="398" t="s">
        <v>8628</v>
      </c>
      <c r="D2298" s="398" t="s">
        <v>13646</v>
      </c>
      <c r="E2298" s="398" t="s">
        <v>6489</v>
      </c>
    </row>
    <row r="2299" spans="1:5" x14ac:dyDescent="0.25">
      <c r="A2299" s="398" t="s">
        <v>14206</v>
      </c>
      <c r="B2299" s="398" t="s">
        <v>13790</v>
      </c>
      <c r="C2299" s="398" t="s">
        <v>14207</v>
      </c>
      <c r="D2299" s="398" t="s">
        <v>7562</v>
      </c>
      <c r="E2299" s="398"/>
    </row>
    <row r="2300" spans="1:5" x14ac:dyDescent="0.25">
      <c r="A2300" s="398" t="s">
        <v>8629</v>
      </c>
      <c r="B2300" s="398" t="s">
        <v>7678</v>
      </c>
      <c r="C2300" s="398" t="s">
        <v>8630</v>
      </c>
      <c r="D2300" s="398" t="s">
        <v>7562</v>
      </c>
      <c r="E2300" s="398"/>
    </row>
    <row r="2301" spans="1:5" x14ac:dyDescent="0.25">
      <c r="A2301" s="398" t="s">
        <v>8631</v>
      </c>
      <c r="B2301" s="398" t="s">
        <v>7678</v>
      </c>
      <c r="C2301" s="398" t="s">
        <v>8632</v>
      </c>
      <c r="D2301" s="398" t="s">
        <v>13646</v>
      </c>
      <c r="E2301" s="398" t="s">
        <v>6489</v>
      </c>
    </row>
    <row r="2302" spans="1:5" x14ac:dyDescent="0.25">
      <c r="A2302" s="398" t="s">
        <v>14208</v>
      </c>
      <c r="B2302" s="398" t="s">
        <v>13790</v>
      </c>
      <c r="C2302" s="398" t="s">
        <v>14209</v>
      </c>
      <c r="D2302" s="398" t="s">
        <v>13646</v>
      </c>
      <c r="E2302" s="398" t="s">
        <v>6489</v>
      </c>
    </row>
    <row r="2303" spans="1:5" x14ac:dyDescent="0.25">
      <c r="A2303" s="398" t="s">
        <v>14210</v>
      </c>
      <c r="B2303" s="398" t="s">
        <v>13790</v>
      </c>
      <c r="C2303" s="398" t="s">
        <v>14211</v>
      </c>
      <c r="D2303" s="398" t="s">
        <v>13646</v>
      </c>
      <c r="E2303" s="398" t="s">
        <v>6489</v>
      </c>
    </row>
    <row r="2304" spans="1:5" x14ac:dyDescent="0.25">
      <c r="A2304" s="398" t="s">
        <v>14212</v>
      </c>
      <c r="B2304" s="398" t="s">
        <v>13790</v>
      </c>
      <c r="C2304" s="398" t="s">
        <v>14213</v>
      </c>
      <c r="D2304" s="398" t="s">
        <v>7562</v>
      </c>
      <c r="E2304" s="398"/>
    </row>
    <row r="2305" spans="1:5" x14ac:dyDescent="0.25">
      <c r="A2305" s="398" t="s">
        <v>8633</v>
      </c>
      <c r="B2305" s="398" t="s">
        <v>7678</v>
      </c>
      <c r="C2305" s="398" t="s">
        <v>8634</v>
      </c>
      <c r="D2305" s="398" t="s">
        <v>7562</v>
      </c>
      <c r="E2305" s="398"/>
    </row>
    <row r="2306" spans="1:5" x14ac:dyDescent="0.25">
      <c r="A2306" s="398" t="s">
        <v>8635</v>
      </c>
      <c r="B2306" s="398" t="s">
        <v>7678</v>
      </c>
      <c r="C2306" s="398" t="s">
        <v>8636</v>
      </c>
      <c r="D2306" s="398" t="s">
        <v>13646</v>
      </c>
      <c r="E2306" s="398" t="s">
        <v>6489</v>
      </c>
    </row>
    <row r="2307" spans="1:5" x14ac:dyDescent="0.25">
      <c r="A2307" s="398" t="s">
        <v>14214</v>
      </c>
      <c r="B2307" s="398" t="s">
        <v>13790</v>
      </c>
      <c r="C2307" s="398" t="s">
        <v>14215</v>
      </c>
      <c r="D2307" s="398" t="s">
        <v>7562</v>
      </c>
      <c r="E2307" s="398"/>
    </row>
    <row r="2308" spans="1:5" x14ac:dyDescent="0.25">
      <c r="A2308" s="398" t="s">
        <v>8637</v>
      </c>
      <c r="B2308" s="398" t="s">
        <v>7678</v>
      </c>
      <c r="C2308" s="398" t="s">
        <v>8638</v>
      </c>
      <c r="D2308" s="398" t="s">
        <v>7562</v>
      </c>
      <c r="E2308" s="398"/>
    </row>
    <row r="2309" spans="1:5" ht="21" x14ac:dyDescent="0.25">
      <c r="A2309" s="398" t="s">
        <v>8639</v>
      </c>
      <c r="B2309" s="398" t="s">
        <v>7675</v>
      </c>
      <c r="C2309" s="399" t="s">
        <v>8640</v>
      </c>
      <c r="D2309" s="398" t="s">
        <v>7562</v>
      </c>
      <c r="E2309" s="398"/>
    </row>
    <row r="2310" spans="1:5" x14ac:dyDescent="0.25">
      <c r="A2310" s="398" t="s">
        <v>8641</v>
      </c>
      <c r="B2310" s="398" t="s">
        <v>7678</v>
      </c>
      <c r="C2310" s="398" t="s">
        <v>8642</v>
      </c>
      <c r="D2310" s="398" t="s">
        <v>7562</v>
      </c>
      <c r="E2310" s="398"/>
    </row>
    <row r="2311" spans="1:5" x14ac:dyDescent="0.25">
      <c r="A2311" s="398" t="s">
        <v>8643</v>
      </c>
      <c r="B2311" s="398" t="s">
        <v>7675</v>
      </c>
      <c r="C2311" s="398" t="s">
        <v>8644</v>
      </c>
      <c r="D2311" s="398" t="s">
        <v>7562</v>
      </c>
      <c r="E2311" s="398"/>
    </row>
    <row r="2312" spans="1:5" x14ac:dyDescent="0.25">
      <c r="A2312" s="398" t="s">
        <v>8645</v>
      </c>
      <c r="B2312" s="398" t="s">
        <v>7678</v>
      </c>
      <c r="C2312" s="398" t="s">
        <v>8646</v>
      </c>
      <c r="D2312" s="398" t="s">
        <v>13646</v>
      </c>
      <c r="E2312" s="398" t="s">
        <v>6489</v>
      </c>
    </row>
    <row r="2313" spans="1:5" x14ac:dyDescent="0.25">
      <c r="A2313" s="398" t="s">
        <v>14216</v>
      </c>
      <c r="B2313" s="398" t="s">
        <v>13790</v>
      </c>
      <c r="C2313" s="398" t="s">
        <v>14217</v>
      </c>
      <c r="D2313" s="398" t="s">
        <v>13646</v>
      </c>
      <c r="E2313" s="398" t="s">
        <v>6489</v>
      </c>
    </row>
    <row r="2314" spans="1:5" x14ac:dyDescent="0.25">
      <c r="A2314" s="398" t="s">
        <v>14218</v>
      </c>
      <c r="B2314" s="398" t="s">
        <v>13790</v>
      </c>
      <c r="C2314" s="398" t="s">
        <v>14219</v>
      </c>
      <c r="D2314" s="398" t="s">
        <v>7562</v>
      </c>
      <c r="E2314" s="398"/>
    </row>
    <row r="2315" spans="1:5" x14ac:dyDescent="0.25">
      <c r="A2315" s="398" t="s">
        <v>8647</v>
      </c>
      <c r="B2315" s="398" t="s">
        <v>7678</v>
      </c>
      <c r="C2315" s="398" t="s">
        <v>8648</v>
      </c>
      <c r="D2315" s="398" t="s">
        <v>13646</v>
      </c>
      <c r="E2315" s="398" t="s">
        <v>6489</v>
      </c>
    </row>
    <row r="2316" spans="1:5" x14ac:dyDescent="0.25">
      <c r="A2316" s="398" t="s">
        <v>14220</v>
      </c>
      <c r="B2316" s="398" t="s">
        <v>13790</v>
      </c>
      <c r="C2316" s="398" t="s">
        <v>14221</v>
      </c>
      <c r="D2316" s="398" t="s">
        <v>13646</v>
      </c>
      <c r="E2316" s="398" t="s">
        <v>6489</v>
      </c>
    </row>
    <row r="2317" spans="1:5" x14ac:dyDescent="0.25">
      <c r="A2317" s="398" t="s">
        <v>14222</v>
      </c>
      <c r="B2317" s="398" t="s">
        <v>13790</v>
      </c>
      <c r="C2317" s="398" t="s">
        <v>14223</v>
      </c>
      <c r="D2317" s="398" t="s">
        <v>13646</v>
      </c>
      <c r="E2317" s="398" t="s">
        <v>6489</v>
      </c>
    </row>
    <row r="2318" spans="1:5" x14ac:dyDescent="0.25">
      <c r="A2318" s="398" t="s">
        <v>14224</v>
      </c>
      <c r="B2318" s="398" t="s">
        <v>13790</v>
      </c>
      <c r="C2318" s="398" t="s">
        <v>14225</v>
      </c>
      <c r="D2318" s="398" t="s">
        <v>7562</v>
      </c>
      <c r="E2318" s="398"/>
    </row>
    <row r="2319" spans="1:5" x14ac:dyDescent="0.25">
      <c r="A2319" s="398" t="s">
        <v>8649</v>
      </c>
      <c r="B2319" s="398" t="s">
        <v>7678</v>
      </c>
      <c r="C2319" s="398" t="s">
        <v>8650</v>
      </c>
      <c r="D2319" s="398" t="s">
        <v>13646</v>
      </c>
      <c r="E2319" s="398" t="s">
        <v>6489</v>
      </c>
    </row>
    <row r="2320" spans="1:5" x14ac:dyDescent="0.25">
      <c r="A2320" s="398" t="s">
        <v>14226</v>
      </c>
      <c r="B2320" s="398" t="s">
        <v>13790</v>
      </c>
      <c r="C2320" s="398" t="s">
        <v>14227</v>
      </c>
      <c r="D2320" s="398" t="s">
        <v>7562</v>
      </c>
      <c r="E2320" s="398"/>
    </row>
    <row r="2321" spans="1:5" x14ac:dyDescent="0.25">
      <c r="A2321" s="398" t="s">
        <v>8651</v>
      </c>
      <c r="B2321" s="398" t="s">
        <v>7678</v>
      </c>
      <c r="C2321" s="398" t="s">
        <v>8652</v>
      </c>
      <c r="D2321" s="398" t="s">
        <v>13646</v>
      </c>
      <c r="E2321" s="398" t="s">
        <v>6489</v>
      </c>
    </row>
    <row r="2322" spans="1:5" x14ac:dyDescent="0.25">
      <c r="A2322" s="398" t="s">
        <v>14228</v>
      </c>
      <c r="B2322" s="398" t="s">
        <v>13790</v>
      </c>
      <c r="C2322" s="398" t="s">
        <v>14229</v>
      </c>
      <c r="D2322" s="398" t="s">
        <v>13646</v>
      </c>
      <c r="E2322" s="398" t="s">
        <v>6489</v>
      </c>
    </row>
    <row r="2323" spans="1:5" x14ac:dyDescent="0.25">
      <c r="A2323" s="398" t="s">
        <v>14230</v>
      </c>
      <c r="B2323" s="398" t="s">
        <v>13790</v>
      </c>
      <c r="C2323" s="398" t="s">
        <v>14231</v>
      </c>
      <c r="D2323" s="398" t="s">
        <v>7562</v>
      </c>
      <c r="E2323" s="398"/>
    </row>
    <row r="2324" spans="1:5" x14ac:dyDescent="0.25">
      <c r="A2324" s="398" t="s">
        <v>8653</v>
      </c>
      <c r="B2324" s="398" t="s">
        <v>7678</v>
      </c>
      <c r="C2324" s="398" t="s">
        <v>8654</v>
      </c>
      <c r="D2324" s="398" t="s">
        <v>13646</v>
      </c>
      <c r="E2324" s="398" t="s">
        <v>6489</v>
      </c>
    </row>
    <row r="2325" spans="1:5" x14ac:dyDescent="0.25">
      <c r="A2325" s="398" t="s">
        <v>14232</v>
      </c>
      <c r="B2325" s="398" t="s">
        <v>13790</v>
      </c>
      <c r="C2325" s="398" t="s">
        <v>14233</v>
      </c>
      <c r="D2325" s="398" t="s">
        <v>13646</v>
      </c>
      <c r="E2325" s="398" t="s">
        <v>6489</v>
      </c>
    </row>
    <row r="2326" spans="1:5" x14ac:dyDescent="0.25">
      <c r="A2326" s="398" t="s">
        <v>14234</v>
      </c>
      <c r="B2326" s="398" t="s">
        <v>13797</v>
      </c>
      <c r="C2326" s="398" t="s">
        <v>14235</v>
      </c>
      <c r="D2326" s="398" t="s">
        <v>13646</v>
      </c>
      <c r="E2326" s="398" t="s">
        <v>6489</v>
      </c>
    </row>
    <row r="2327" spans="1:5" x14ac:dyDescent="0.25">
      <c r="A2327" s="398" t="s">
        <v>14236</v>
      </c>
      <c r="B2327" s="398" t="s">
        <v>13790</v>
      </c>
      <c r="C2327" s="398" t="s">
        <v>14237</v>
      </c>
      <c r="D2327" s="398" t="s">
        <v>13646</v>
      </c>
      <c r="E2327" s="398" t="s">
        <v>6489</v>
      </c>
    </row>
    <row r="2328" spans="1:5" x14ac:dyDescent="0.25">
      <c r="A2328" s="398" t="s">
        <v>14238</v>
      </c>
      <c r="B2328" s="398" t="s">
        <v>13790</v>
      </c>
      <c r="C2328" s="398" t="s">
        <v>14239</v>
      </c>
      <c r="D2328" s="398" t="s">
        <v>13646</v>
      </c>
      <c r="E2328" s="398" t="s">
        <v>6489</v>
      </c>
    </row>
    <row r="2329" spans="1:5" x14ac:dyDescent="0.25">
      <c r="A2329" s="398" t="s">
        <v>14240</v>
      </c>
      <c r="B2329" s="398" t="s">
        <v>13790</v>
      </c>
      <c r="C2329" s="398" t="s">
        <v>14241</v>
      </c>
      <c r="D2329" s="398" t="s">
        <v>7562</v>
      </c>
      <c r="E2329" s="398"/>
    </row>
    <row r="2330" spans="1:5" x14ac:dyDescent="0.25">
      <c r="A2330" s="398" t="s">
        <v>8655</v>
      </c>
      <c r="B2330" s="398" t="s">
        <v>7678</v>
      </c>
      <c r="C2330" s="398" t="s">
        <v>8656</v>
      </c>
      <c r="D2330" s="398" t="s">
        <v>13646</v>
      </c>
      <c r="E2330" s="398" t="s">
        <v>6489</v>
      </c>
    </row>
    <row r="2331" spans="1:5" x14ac:dyDescent="0.25">
      <c r="A2331" s="398" t="s">
        <v>14242</v>
      </c>
      <c r="B2331" s="398" t="s">
        <v>13790</v>
      </c>
      <c r="C2331" s="398" t="s">
        <v>14243</v>
      </c>
      <c r="D2331" s="398" t="s">
        <v>7562</v>
      </c>
      <c r="E2331" s="398"/>
    </row>
    <row r="2332" spans="1:5" x14ac:dyDescent="0.25">
      <c r="A2332" s="398" t="s">
        <v>8657</v>
      </c>
      <c r="B2332" s="398" t="s">
        <v>7678</v>
      </c>
      <c r="C2332" s="398" t="s">
        <v>8658</v>
      </c>
      <c r="D2332" s="398" t="s">
        <v>7562</v>
      </c>
      <c r="E2332" s="398"/>
    </row>
    <row r="2333" spans="1:5" x14ac:dyDescent="0.25">
      <c r="A2333" s="398" t="s">
        <v>8659</v>
      </c>
      <c r="B2333" s="398" t="s">
        <v>7678</v>
      </c>
      <c r="C2333" s="398" t="s">
        <v>8660</v>
      </c>
      <c r="D2333" s="398" t="s">
        <v>7562</v>
      </c>
      <c r="E2333" s="398"/>
    </row>
    <row r="2334" spans="1:5" x14ac:dyDescent="0.25">
      <c r="A2334" s="398" t="s">
        <v>8661</v>
      </c>
      <c r="B2334" s="398" t="s">
        <v>7678</v>
      </c>
      <c r="C2334" s="398" t="s">
        <v>8662</v>
      </c>
      <c r="D2334" s="398" t="s">
        <v>13646</v>
      </c>
      <c r="E2334" s="398" t="s">
        <v>6489</v>
      </c>
    </row>
    <row r="2335" spans="1:5" x14ac:dyDescent="0.25">
      <c r="A2335" s="398" t="s">
        <v>14244</v>
      </c>
      <c r="B2335" s="398" t="s">
        <v>13790</v>
      </c>
      <c r="C2335" s="398" t="s">
        <v>14245</v>
      </c>
      <c r="D2335" s="398" t="s">
        <v>7562</v>
      </c>
      <c r="E2335" s="398"/>
    </row>
    <row r="2336" spans="1:5" x14ac:dyDescent="0.25">
      <c r="A2336" s="398" t="s">
        <v>8663</v>
      </c>
      <c r="B2336" s="398" t="s">
        <v>7678</v>
      </c>
      <c r="C2336" s="398" t="s">
        <v>8664</v>
      </c>
      <c r="D2336" s="398" t="s">
        <v>7562</v>
      </c>
      <c r="E2336" s="398"/>
    </row>
    <row r="2337" spans="1:5" x14ac:dyDescent="0.25">
      <c r="A2337" s="398" t="s">
        <v>8665</v>
      </c>
      <c r="B2337" s="398" t="s">
        <v>7678</v>
      </c>
      <c r="C2337" s="398" t="s">
        <v>8666</v>
      </c>
      <c r="D2337" s="398" t="s">
        <v>7562</v>
      </c>
      <c r="E2337" s="398"/>
    </row>
    <row r="2338" spans="1:5" x14ac:dyDescent="0.25">
      <c r="A2338" s="398" t="s">
        <v>8667</v>
      </c>
      <c r="B2338" s="398" t="s">
        <v>7678</v>
      </c>
      <c r="C2338" s="398" t="s">
        <v>8668</v>
      </c>
      <c r="D2338" s="398" t="s">
        <v>13646</v>
      </c>
      <c r="E2338" s="398" t="s">
        <v>6489</v>
      </c>
    </row>
    <row r="2339" spans="1:5" x14ac:dyDescent="0.25">
      <c r="A2339" s="398" t="s">
        <v>14246</v>
      </c>
      <c r="B2339" s="398" t="s">
        <v>13790</v>
      </c>
      <c r="C2339" s="398" t="s">
        <v>14247</v>
      </c>
      <c r="D2339" s="398" t="s">
        <v>13646</v>
      </c>
      <c r="E2339" s="398" t="s">
        <v>6489</v>
      </c>
    </row>
    <row r="2340" spans="1:5" x14ac:dyDescent="0.25">
      <c r="A2340" s="398" t="s">
        <v>14248</v>
      </c>
      <c r="B2340" s="398" t="s">
        <v>13781</v>
      </c>
      <c r="C2340" s="398" t="s">
        <v>14249</v>
      </c>
      <c r="D2340" s="398" t="s">
        <v>13646</v>
      </c>
      <c r="E2340" s="398" t="s">
        <v>6489</v>
      </c>
    </row>
    <row r="2341" spans="1:5" x14ac:dyDescent="0.25">
      <c r="A2341" s="398" t="s">
        <v>14250</v>
      </c>
      <c r="B2341" s="398" t="s">
        <v>13790</v>
      </c>
      <c r="C2341" s="398" t="s">
        <v>14251</v>
      </c>
      <c r="D2341" s="398" t="s">
        <v>13646</v>
      </c>
      <c r="E2341" s="398" t="s">
        <v>6489</v>
      </c>
    </row>
    <row r="2342" spans="1:5" x14ac:dyDescent="0.25">
      <c r="A2342" s="398" t="s">
        <v>14252</v>
      </c>
      <c r="B2342" s="398" t="s">
        <v>13790</v>
      </c>
      <c r="C2342" s="398" t="s">
        <v>14253</v>
      </c>
      <c r="D2342" s="398" t="s">
        <v>7562</v>
      </c>
      <c r="E2342" s="398"/>
    </row>
    <row r="2343" spans="1:5" x14ac:dyDescent="0.25">
      <c r="A2343" s="398" t="s">
        <v>8669</v>
      </c>
      <c r="B2343" s="398" t="s">
        <v>7678</v>
      </c>
      <c r="C2343" s="398" t="s">
        <v>8670</v>
      </c>
      <c r="D2343" s="398" t="s">
        <v>13646</v>
      </c>
      <c r="E2343" s="398" t="s">
        <v>6489</v>
      </c>
    </row>
    <row r="2344" spans="1:5" x14ac:dyDescent="0.25">
      <c r="A2344" s="398" t="s">
        <v>14254</v>
      </c>
      <c r="B2344" s="398" t="s">
        <v>13790</v>
      </c>
      <c r="C2344" s="398" t="s">
        <v>14255</v>
      </c>
      <c r="D2344" s="398" t="s">
        <v>13646</v>
      </c>
      <c r="E2344" s="398" t="s">
        <v>6489</v>
      </c>
    </row>
    <row r="2345" spans="1:5" x14ac:dyDescent="0.25">
      <c r="A2345" s="398" t="s">
        <v>14256</v>
      </c>
      <c r="B2345" s="398" t="s">
        <v>13797</v>
      </c>
      <c r="C2345" s="398" t="s">
        <v>14257</v>
      </c>
      <c r="D2345" s="398" t="s">
        <v>13646</v>
      </c>
      <c r="E2345" s="398" t="s">
        <v>6489</v>
      </c>
    </row>
    <row r="2346" spans="1:5" x14ac:dyDescent="0.25">
      <c r="A2346" s="398" t="s">
        <v>14258</v>
      </c>
      <c r="B2346" s="398" t="s">
        <v>13790</v>
      </c>
      <c r="C2346" s="398" t="s">
        <v>14259</v>
      </c>
      <c r="D2346" s="398" t="s">
        <v>7562</v>
      </c>
      <c r="E2346" s="398"/>
    </row>
    <row r="2347" spans="1:5" x14ac:dyDescent="0.25">
      <c r="A2347" s="398" t="s">
        <v>8671</v>
      </c>
      <c r="B2347" s="398" t="s">
        <v>7678</v>
      </c>
      <c r="C2347" s="398" t="s">
        <v>8672</v>
      </c>
      <c r="D2347" s="398" t="s">
        <v>7562</v>
      </c>
      <c r="E2347" s="398"/>
    </row>
    <row r="2348" spans="1:5" x14ac:dyDescent="0.25">
      <c r="A2348" s="398" t="s">
        <v>8673</v>
      </c>
      <c r="B2348" s="398" t="s">
        <v>7678</v>
      </c>
      <c r="C2348" s="398" t="s">
        <v>8674</v>
      </c>
      <c r="D2348" s="398" t="s">
        <v>13646</v>
      </c>
      <c r="E2348" s="398" t="s">
        <v>6489</v>
      </c>
    </row>
    <row r="2349" spans="1:5" x14ac:dyDescent="0.25">
      <c r="A2349" s="398" t="s">
        <v>14260</v>
      </c>
      <c r="B2349" s="398" t="s">
        <v>13781</v>
      </c>
      <c r="C2349" s="398" t="s">
        <v>14261</v>
      </c>
      <c r="D2349" s="398" t="s">
        <v>13646</v>
      </c>
      <c r="E2349" s="398" t="s">
        <v>6489</v>
      </c>
    </row>
    <row r="2350" spans="1:5" x14ac:dyDescent="0.25">
      <c r="A2350" s="398" t="s">
        <v>14262</v>
      </c>
      <c r="B2350" s="398" t="s">
        <v>13797</v>
      </c>
      <c r="C2350" s="398" t="s">
        <v>14263</v>
      </c>
      <c r="D2350" s="398" t="s">
        <v>13646</v>
      </c>
      <c r="E2350" s="398" t="s">
        <v>6489</v>
      </c>
    </row>
    <row r="2351" spans="1:5" x14ac:dyDescent="0.25">
      <c r="A2351" s="398" t="s">
        <v>14264</v>
      </c>
      <c r="B2351" s="398" t="s">
        <v>13790</v>
      </c>
      <c r="C2351" s="398" t="s">
        <v>14265</v>
      </c>
      <c r="D2351" s="398" t="s">
        <v>7562</v>
      </c>
      <c r="E2351" s="398"/>
    </row>
    <row r="2352" spans="1:5" x14ac:dyDescent="0.25">
      <c r="A2352" s="398" t="s">
        <v>8675</v>
      </c>
      <c r="B2352" s="398" t="s">
        <v>7678</v>
      </c>
      <c r="C2352" s="398" t="s">
        <v>8676</v>
      </c>
      <c r="D2352" s="398" t="s">
        <v>7562</v>
      </c>
      <c r="E2352" s="398"/>
    </row>
    <row r="2353" spans="1:5" x14ac:dyDescent="0.25">
      <c r="A2353" s="398" t="s">
        <v>8677</v>
      </c>
      <c r="B2353" s="398" t="s">
        <v>7678</v>
      </c>
      <c r="C2353" s="398" t="s">
        <v>8678</v>
      </c>
      <c r="D2353" s="398" t="s">
        <v>7562</v>
      </c>
      <c r="E2353" s="398"/>
    </row>
    <row r="2354" spans="1:5" x14ac:dyDescent="0.25">
      <c r="A2354" s="398" t="s">
        <v>8679</v>
      </c>
      <c r="B2354" s="398" t="s">
        <v>7678</v>
      </c>
      <c r="C2354" s="398" t="s">
        <v>8680</v>
      </c>
      <c r="D2354" s="398" t="s">
        <v>13646</v>
      </c>
      <c r="E2354" s="398" t="s">
        <v>6489</v>
      </c>
    </row>
    <row r="2355" spans="1:5" x14ac:dyDescent="0.25">
      <c r="A2355" s="398" t="s">
        <v>14266</v>
      </c>
      <c r="B2355" s="398" t="s">
        <v>13790</v>
      </c>
      <c r="C2355" s="398" t="s">
        <v>14267</v>
      </c>
      <c r="D2355" s="398" t="s">
        <v>7562</v>
      </c>
      <c r="E2355" s="398"/>
    </row>
    <row r="2356" spans="1:5" x14ac:dyDescent="0.25">
      <c r="A2356" s="398" t="s">
        <v>8681</v>
      </c>
      <c r="B2356" s="398" t="s">
        <v>7678</v>
      </c>
      <c r="C2356" s="398" t="s">
        <v>8586</v>
      </c>
      <c r="D2356" s="398" t="s">
        <v>7562</v>
      </c>
      <c r="E2356" s="398"/>
    </row>
    <row r="2357" spans="1:5" x14ac:dyDescent="0.25">
      <c r="A2357" s="398" t="s">
        <v>8682</v>
      </c>
      <c r="B2357" s="398" t="s">
        <v>7675</v>
      </c>
      <c r="C2357" s="398" t="s">
        <v>8683</v>
      </c>
      <c r="D2357" s="398" t="s">
        <v>7562</v>
      </c>
      <c r="E2357" s="398"/>
    </row>
    <row r="2358" spans="1:5" x14ac:dyDescent="0.25">
      <c r="A2358" s="398" t="s">
        <v>8684</v>
      </c>
      <c r="B2358" s="398" t="s">
        <v>7675</v>
      </c>
      <c r="C2358" s="398" t="s">
        <v>8685</v>
      </c>
      <c r="D2358" s="398" t="s">
        <v>7562</v>
      </c>
      <c r="E2358" s="398"/>
    </row>
    <row r="2359" spans="1:5" x14ac:dyDescent="0.25">
      <c r="A2359" s="398" t="s">
        <v>8686</v>
      </c>
      <c r="B2359" s="398" t="s">
        <v>7678</v>
      </c>
      <c r="C2359" s="398" t="s">
        <v>8687</v>
      </c>
      <c r="D2359" s="398" t="s">
        <v>7562</v>
      </c>
      <c r="E2359" s="398"/>
    </row>
    <row r="2360" spans="1:5" x14ac:dyDescent="0.25">
      <c r="A2360" s="398" t="s">
        <v>8688</v>
      </c>
      <c r="B2360" s="398" t="s">
        <v>7678</v>
      </c>
      <c r="C2360" s="398" t="s">
        <v>8689</v>
      </c>
      <c r="D2360" s="398" t="s">
        <v>13646</v>
      </c>
      <c r="E2360" s="398" t="s">
        <v>6489</v>
      </c>
    </row>
    <row r="2361" spans="1:5" x14ac:dyDescent="0.25">
      <c r="A2361" s="398" t="s">
        <v>14268</v>
      </c>
      <c r="B2361" s="398" t="s">
        <v>13781</v>
      </c>
      <c r="C2361" s="398" t="s">
        <v>14269</v>
      </c>
      <c r="D2361" s="398" t="s">
        <v>13646</v>
      </c>
      <c r="E2361" s="398" t="s">
        <v>6489</v>
      </c>
    </row>
    <row r="2362" spans="1:5" x14ac:dyDescent="0.25">
      <c r="A2362" s="398" t="s">
        <v>14270</v>
      </c>
      <c r="B2362" s="398" t="s">
        <v>13790</v>
      </c>
      <c r="C2362" s="398" t="s">
        <v>14271</v>
      </c>
      <c r="D2362" s="398" t="s">
        <v>13646</v>
      </c>
      <c r="E2362" s="398" t="s">
        <v>6489</v>
      </c>
    </row>
    <row r="2363" spans="1:5" x14ac:dyDescent="0.25">
      <c r="A2363" s="398" t="s">
        <v>14272</v>
      </c>
      <c r="B2363" s="398" t="s">
        <v>13790</v>
      </c>
      <c r="C2363" s="398" t="s">
        <v>14273</v>
      </c>
      <c r="D2363" s="398" t="s">
        <v>7562</v>
      </c>
      <c r="E2363" s="398"/>
    </row>
    <row r="2364" spans="1:5" x14ac:dyDescent="0.25">
      <c r="A2364" s="398" t="s">
        <v>8690</v>
      </c>
      <c r="B2364" s="398" t="s">
        <v>7678</v>
      </c>
      <c r="C2364" s="398" t="s">
        <v>8691</v>
      </c>
      <c r="D2364" s="398" t="s">
        <v>7562</v>
      </c>
      <c r="E2364" s="398"/>
    </row>
    <row r="2365" spans="1:5" x14ac:dyDescent="0.25">
      <c r="A2365" s="398" t="s">
        <v>8692</v>
      </c>
      <c r="B2365" s="398" t="s">
        <v>7678</v>
      </c>
      <c r="C2365" s="398" t="s">
        <v>8693</v>
      </c>
      <c r="D2365" s="398" t="s">
        <v>7562</v>
      </c>
      <c r="E2365" s="398"/>
    </row>
    <row r="2366" spans="1:5" ht="21" x14ac:dyDescent="0.25">
      <c r="A2366" s="398" t="s">
        <v>8694</v>
      </c>
      <c r="B2366" s="398" t="s">
        <v>7675</v>
      </c>
      <c r="C2366" s="399" t="s">
        <v>8695</v>
      </c>
      <c r="D2366" s="398" t="s">
        <v>13646</v>
      </c>
      <c r="E2366" s="398" t="s">
        <v>6489</v>
      </c>
    </row>
    <row r="2367" spans="1:5" x14ac:dyDescent="0.25">
      <c r="A2367" s="398" t="s">
        <v>14274</v>
      </c>
      <c r="B2367" s="398" t="s">
        <v>13790</v>
      </c>
      <c r="C2367" s="398" t="s">
        <v>14275</v>
      </c>
      <c r="D2367" s="398" t="s">
        <v>7562</v>
      </c>
      <c r="E2367" s="398"/>
    </row>
    <row r="2368" spans="1:5" x14ac:dyDescent="0.25">
      <c r="A2368" s="398" t="s">
        <v>8696</v>
      </c>
      <c r="B2368" s="398" t="s">
        <v>7678</v>
      </c>
      <c r="C2368" s="398" t="s">
        <v>8697</v>
      </c>
      <c r="D2368" s="398" t="s">
        <v>7562</v>
      </c>
      <c r="E2368" s="398"/>
    </row>
    <row r="2369" spans="1:5" x14ac:dyDescent="0.25">
      <c r="A2369" s="398" t="s">
        <v>8698</v>
      </c>
      <c r="B2369" s="398" t="s">
        <v>7678</v>
      </c>
      <c r="C2369" s="398" t="s">
        <v>8699</v>
      </c>
      <c r="D2369" s="398" t="s">
        <v>7562</v>
      </c>
      <c r="E2369" s="398"/>
    </row>
    <row r="2370" spans="1:5" x14ac:dyDescent="0.25">
      <c r="A2370" s="398" t="s">
        <v>8700</v>
      </c>
      <c r="B2370" s="398" t="s">
        <v>7678</v>
      </c>
      <c r="C2370" s="398" t="s">
        <v>8701</v>
      </c>
      <c r="D2370" s="398" t="s">
        <v>7562</v>
      </c>
      <c r="E2370" s="398"/>
    </row>
    <row r="2371" spans="1:5" x14ac:dyDescent="0.25">
      <c r="A2371" s="398" t="s">
        <v>8702</v>
      </c>
      <c r="B2371" s="398" t="s">
        <v>7678</v>
      </c>
      <c r="C2371" s="398" t="s">
        <v>8703</v>
      </c>
      <c r="D2371" s="398" t="s">
        <v>7562</v>
      </c>
      <c r="E2371" s="398"/>
    </row>
    <row r="2372" spans="1:5" ht="21" x14ac:dyDescent="0.25">
      <c r="A2372" s="398" t="s">
        <v>8704</v>
      </c>
      <c r="B2372" s="398" t="s">
        <v>7678</v>
      </c>
      <c r="C2372" s="399" t="s">
        <v>8705</v>
      </c>
      <c r="D2372" s="398" t="s">
        <v>13646</v>
      </c>
      <c r="E2372" s="398" t="s">
        <v>6489</v>
      </c>
    </row>
    <row r="2373" spans="1:5" x14ac:dyDescent="0.25">
      <c r="A2373" s="398" t="s">
        <v>14276</v>
      </c>
      <c r="B2373" s="398" t="s">
        <v>13790</v>
      </c>
      <c r="C2373" s="398" t="s">
        <v>14277</v>
      </c>
      <c r="D2373" s="398" t="s">
        <v>13646</v>
      </c>
      <c r="E2373" s="398" t="s">
        <v>6489</v>
      </c>
    </row>
    <row r="2374" spans="1:5" x14ac:dyDescent="0.25">
      <c r="A2374" s="398" t="s">
        <v>14278</v>
      </c>
      <c r="B2374" s="398" t="s">
        <v>13797</v>
      </c>
      <c r="C2374" s="398" t="s">
        <v>14279</v>
      </c>
      <c r="D2374" s="398" t="s">
        <v>13646</v>
      </c>
      <c r="E2374" s="398" t="s">
        <v>6489</v>
      </c>
    </row>
    <row r="2375" spans="1:5" x14ac:dyDescent="0.25">
      <c r="A2375" s="398" t="s">
        <v>14280</v>
      </c>
      <c r="B2375" s="398" t="s">
        <v>13797</v>
      </c>
      <c r="C2375" s="398" t="s">
        <v>14281</v>
      </c>
      <c r="D2375" s="398" t="s">
        <v>7562</v>
      </c>
      <c r="E2375" s="398"/>
    </row>
    <row r="2376" spans="1:5" ht="21" x14ac:dyDescent="0.25">
      <c r="A2376" s="398" t="s">
        <v>8706</v>
      </c>
      <c r="B2376" s="398" t="s">
        <v>7678</v>
      </c>
      <c r="C2376" s="399" t="s">
        <v>8707</v>
      </c>
      <c r="D2376" s="398" t="s">
        <v>7562</v>
      </c>
      <c r="E2376" s="398"/>
    </row>
    <row r="2377" spans="1:5" x14ac:dyDescent="0.25">
      <c r="A2377" s="398" t="s">
        <v>8708</v>
      </c>
      <c r="B2377" s="398" t="s">
        <v>7678</v>
      </c>
      <c r="C2377" s="398" t="s">
        <v>8709</v>
      </c>
      <c r="D2377" s="398" t="s">
        <v>7562</v>
      </c>
      <c r="E2377" s="398"/>
    </row>
    <row r="2378" spans="1:5" x14ac:dyDescent="0.25">
      <c r="A2378" s="398" t="s">
        <v>8710</v>
      </c>
      <c r="B2378" s="398" t="s">
        <v>7678</v>
      </c>
      <c r="C2378" s="398" t="s">
        <v>8711</v>
      </c>
      <c r="D2378" s="398" t="s">
        <v>13646</v>
      </c>
      <c r="E2378" s="398" t="s">
        <v>6489</v>
      </c>
    </row>
    <row r="2379" spans="1:5" x14ac:dyDescent="0.25">
      <c r="A2379" s="398" t="s">
        <v>14282</v>
      </c>
      <c r="B2379" s="398" t="s">
        <v>13790</v>
      </c>
      <c r="C2379" s="398" t="s">
        <v>14283</v>
      </c>
      <c r="D2379" s="398" t="s">
        <v>13646</v>
      </c>
      <c r="E2379" s="398" t="s">
        <v>6489</v>
      </c>
    </row>
    <row r="2380" spans="1:5" x14ac:dyDescent="0.25">
      <c r="A2380" s="398" t="s">
        <v>14284</v>
      </c>
      <c r="B2380" s="398" t="s">
        <v>13797</v>
      </c>
      <c r="C2380" s="398" t="s">
        <v>14285</v>
      </c>
      <c r="D2380" s="398" t="s">
        <v>13646</v>
      </c>
      <c r="E2380" s="398" t="s">
        <v>6489</v>
      </c>
    </row>
    <row r="2381" spans="1:5" x14ac:dyDescent="0.25">
      <c r="A2381" s="398" t="s">
        <v>14286</v>
      </c>
      <c r="B2381" s="398" t="s">
        <v>13784</v>
      </c>
      <c r="C2381" s="398" t="s">
        <v>14287</v>
      </c>
      <c r="D2381" s="398" t="s">
        <v>7562</v>
      </c>
      <c r="E2381" s="398"/>
    </row>
    <row r="2382" spans="1:5" x14ac:dyDescent="0.25">
      <c r="A2382" s="398" t="s">
        <v>8712</v>
      </c>
      <c r="B2382" s="398" t="s">
        <v>7678</v>
      </c>
      <c r="C2382" s="398" t="s">
        <v>8713</v>
      </c>
      <c r="D2382" s="398" t="s">
        <v>7562</v>
      </c>
      <c r="E2382" s="398"/>
    </row>
    <row r="2383" spans="1:5" x14ac:dyDescent="0.25">
      <c r="A2383" s="398" t="s">
        <v>8714</v>
      </c>
      <c r="B2383" s="398" t="s">
        <v>7678</v>
      </c>
      <c r="C2383" s="398" t="s">
        <v>8715</v>
      </c>
      <c r="D2383" s="398" t="s">
        <v>7562</v>
      </c>
      <c r="E2383" s="398"/>
    </row>
    <row r="2384" spans="1:5" x14ac:dyDescent="0.25">
      <c r="A2384" s="398" t="s">
        <v>8716</v>
      </c>
      <c r="B2384" s="398" t="s">
        <v>7678</v>
      </c>
      <c r="C2384" s="398" t="s">
        <v>8717</v>
      </c>
      <c r="D2384" s="398" t="s">
        <v>7562</v>
      </c>
      <c r="E2384" s="398"/>
    </row>
    <row r="2385" spans="1:5" x14ac:dyDescent="0.25">
      <c r="A2385" s="398" t="s">
        <v>8718</v>
      </c>
      <c r="B2385" s="398" t="s">
        <v>7675</v>
      </c>
      <c r="C2385" s="398" t="s">
        <v>8719</v>
      </c>
      <c r="D2385" s="398" t="s">
        <v>7562</v>
      </c>
      <c r="E2385" s="398"/>
    </row>
    <row r="2386" spans="1:5" x14ac:dyDescent="0.25">
      <c r="A2386" s="398" t="s">
        <v>8720</v>
      </c>
      <c r="B2386" s="398" t="s">
        <v>7678</v>
      </c>
      <c r="C2386" s="398" t="s">
        <v>8721</v>
      </c>
      <c r="D2386" s="398" t="s">
        <v>7562</v>
      </c>
      <c r="E2386" s="398"/>
    </row>
    <row r="2387" spans="1:5" x14ac:dyDescent="0.25">
      <c r="A2387" s="398" t="s">
        <v>8722</v>
      </c>
      <c r="B2387" s="398" t="s">
        <v>7678</v>
      </c>
      <c r="C2387" s="398" t="s">
        <v>8723</v>
      </c>
      <c r="D2387" s="398" t="s">
        <v>7562</v>
      </c>
      <c r="E2387" s="398"/>
    </row>
    <row r="2388" spans="1:5" x14ac:dyDescent="0.25">
      <c r="A2388" s="398" t="s">
        <v>8724</v>
      </c>
      <c r="B2388" s="398" t="s">
        <v>7678</v>
      </c>
      <c r="C2388" s="398" t="s">
        <v>8725</v>
      </c>
      <c r="D2388" s="398" t="s">
        <v>13646</v>
      </c>
      <c r="E2388" s="398" t="s">
        <v>6489</v>
      </c>
    </row>
    <row r="2389" spans="1:5" x14ac:dyDescent="0.25">
      <c r="A2389" s="398" t="s">
        <v>14288</v>
      </c>
      <c r="B2389" s="398" t="s">
        <v>13790</v>
      </c>
      <c r="C2389" s="398" t="s">
        <v>14289</v>
      </c>
      <c r="D2389" s="398" t="s">
        <v>7562</v>
      </c>
      <c r="E2389" s="398"/>
    </row>
    <row r="2390" spans="1:5" x14ac:dyDescent="0.25">
      <c r="A2390" s="398" t="s">
        <v>8726</v>
      </c>
      <c r="B2390" s="398" t="s">
        <v>7678</v>
      </c>
      <c r="C2390" s="398" t="s">
        <v>8727</v>
      </c>
      <c r="D2390" s="398" t="s">
        <v>7562</v>
      </c>
      <c r="E2390" s="398"/>
    </row>
    <row r="2391" spans="1:5" x14ac:dyDescent="0.25">
      <c r="A2391" s="398" t="s">
        <v>8728</v>
      </c>
      <c r="B2391" s="398" t="s">
        <v>7675</v>
      </c>
      <c r="C2391" s="398" t="s">
        <v>8729</v>
      </c>
      <c r="D2391" s="398" t="s">
        <v>7562</v>
      </c>
      <c r="E2391" s="398"/>
    </row>
    <row r="2392" spans="1:5" x14ac:dyDescent="0.25">
      <c r="A2392" s="398" t="s">
        <v>8730</v>
      </c>
      <c r="B2392" s="398" t="s">
        <v>7678</v>
      </c>
      <c r="C2392" s="398" t="s">
        <v>8731</v>
      </c>
      <c r="D2392" s="398" t="s">
        <v>13646</v>
      </c>
      <c r="E2392" s="398" t="s">
        <v>6489</v>
      </c>
    </row>
    <row r="2393" spans="1:5" x14ac:dyDescent="0.25">
      <c r="A2393" s="398" t="s">
        <v>14290</v>
      </c>
      <c r="B2393" s="398" t="s">
        <v>13784</v>
      </c>
      <c r="C2393" s="398" t="s">
        <v>14291</v>
      </c>
      <c r="D2393" s="398" t="s">
        <v>7562</v>
      </c>
      <c r="E2393" s="398"/>
    </row>
    <row r="2394" spans="1:5" x14ac:dyDescent="0.25">
      <c r="A2394" s="398" t="s">
        <v>8732</v>
      </c>
      <c r="B2394" s="398" t="s">
        <v>7678</v>
      </c>
      <c r="C2394" s="398" t="s">
        <v>8733</v>
      </c>
      <c r="D2394" s="398" t="s">
        <v>13646</v>
      </c>
      <c r="E2394" s="398" t="s">
        <v>6489</v>
      </c>
    </row>
    <row r="2395" spans="1:5" x14ac:dyDescent="0.25">
      <c r="A2395" s="398" t="s">
        <v>14292</v>
      </c>
      <c r="B2395" s="398" t="s">
        <v>13790</v>
      </c>
      <c r="C2395" s="398" t="s">
        <v>14293</v>
      </c>
      <c r="D2395" s="398" t="s">
        <v>7562</v>
      </c>
      <c r="E2395" s="398"/>
    </row>
    <row r="2396" spans="1:5" x14ac:dyDescent="0.25">
      <c r="A2396" s="398" t="s">
        <v>8734</v>
      </c>
      <c r="B2396" s="398" t="s">
        <v>7675</v>
      </c>
      <c r="C2396" s="398" t="s">
        <v>8735</v>
      </c>
      <c r="D2396" s="398" t="s">
        <v>13646</v>
      </c>
      <c r="E2396" s="398" t="s">
        <v>6489</v>
      </c>
    </row>
    <row r="2397" spans="1:5" x14ac:dyDescent="0.25">
      <c r="A2397" s="398" t="s">
        <v>14294</v>
      </c>
      <c r="B2397" s="398" t="s">
        <v>13797</v>
      </c>
      <c r="C2397" s="398" t="s">
        <v>14295</v>
      </c>
      <c r="D2397" s="398" t="s">
        <v>13646</v>
      </c>
      <c r="E2397" s="398" t="s">
        <v>6489</v>
      </c>
    </row>
    <row r="2398" spans="1:5" x14ac:dyDescent="0.25">
      <c r="A2398" s="398" t="s">
        <v>14296</v>
      </c>
      <c r="B2398" s="398" t="s">
        <v>13790</v>
      </c>
      <c r="C2398" s="398" t="s">
        <v>14297</v>
      </c>
      <c r="D2398" s="398" t="s">
        <v>7562</v>
      </c>
      <c r="E2398" s="398"/>
    </row>
    <row r="2399" spans="1:5" x14ac:dyDescent="0.25">
      <c r="A2399" s="398" t="s">
        <v>8736</v>
      </c>
      <c r="B2399" s="398" t="s">
        <v>7678</v>
      </c>
      <c r="C2399" s="398" t="s">
        <v>8737</v>
      </c>
      <c r="D2399" s="398" t="s">
        <v>7562</v>
      </c>
      <c r="E2399" s="398"/>
    </row>
    <row r="2400" spans="1:5" x14ac:dyDescent="0.25">
      <c r="A2400" s="398" t="s">
        <v>8738</v>
      </c>
      <c r="B2400" s="398" t="s">
        <v>7678</v>
      </c>
      <c r="C2400" s="398" t="s">
        <v>8739</v>
      </c>
      <c r="D2400" s="398" t="s">
        <v>7562</v>
      </c>
      <c r="E2400" s="398"/>
    </row>
    <row r="2401" spans="1:5" x14ac:dyDescent="0.25">
      <c r="A2401" s="398" t="s">
        <v>8740</v>
      </c>
      <c r="B2401" s="398" t="s">
        <v>7678</v>
      </c>
      <c r="C2401" s="398" t="s">
        <v>8741</v>
      </c>
      <c r="D2401" s="398" t="s">
        <v>7562</v>
      </c>
      <c r="E2401" s="398"/>
    </row>
    <row r="2402" spans="1:5" x14ac:dyDescent="0.25">
      <c r="A2402" s="398" t="s">
        <v>8742</v>
      </c>
      <c r="B2402" s="398" t="s">
        <v>7675</v>
      </c>
      <c r="C2402" s="398" t="s">
        <v>8743</v>
      </c>
      <c r="D2402" s="398" t="s">
        <v>7562</v>
      </c>
      <c r="E2402" s="398"/>
    </row>
    <row r="2403" spans="1:5" x14ac:dyDescent="0.25">
      <c r="A2403" s="398" t="s">
        <v>8744</v>
      </c>
      <c r="B2403" s="398" t="s">
        <v>7678</v>
      </c>
      <c r="C2403" s="398" t="s">
        <v>8745</v>
      </c>
      <c r="D2403" s="398" t="s">
        <v>7562</v>
      </c>
      <c r="E2403" s="398"/>
    </row>
    <row r="2404" spans="1:5" x14ac:dyDescent="0.25">
      <c r="A2404" s="398" t="s">
        <v>8746</v>
      </c>
      <c r="B2404" s="398" t="s">
        <v>7678</v>
      </c>
      <c r="C2404" s="398" t="s">
        <v>8747</v>
      </c>
      <c r="D2404" s="398" t="s">
        <v>7562</v>
      </c>
      <c r="E2404" s="398"/>
    </row>
    <row r="2405" spans="1:5" x14ac:dyDescent="0.25">
      <c r="A2405" s="398" t="s">
        <v>8748</v>
      </c>
      <c r="B2405" s="398" t="s">
        <v>7678</v>
      </c>
      <c r="C2405" s="398" t="s">
        <v>8749</v>
      </c>
      <c r="D2405" s="398" t="s">
        <v>7562</v>
      </c>
      <c r="E2405" s="398"/>
    </row>
    <row r="2406" spans="1:5" x14ac:dyDescent="0.25">
      <c r="A2406" s="398" t="s">
        <v>8750</v>
      </c>
      <c r="B2406" s="398" t="s">
        <v>7678</v>
      </c>
      <c r="C2406" s="398" t="s">
        <v>8751</v>
      </c>
      <c r="D2406" s="398" t="s">
        <v>7562</v>
      </c>
      <c r="E2406" s="398"/>
    </row>
    <row r="2407" spans="1:5" x14ac:dyDescent="0.25">
      <c r="A2407" s="398" t="s">
        <v>8752</v>
      </c>
      <c r="B2407" s="398" t="s">
        <v>7678</v>
      </c>
      <c r="C2407" s="398" t="s">
        <v>8753</v>
      </c>
      <c r="D2407" s="398" t="s">
        <v>7562</v>
      </c>
      <c r="E2407" s="398"/>
    </row>
    <row r="2408" spans="1:5" x14ac:dyDescent="0.25">
      <c r="A2408" s="398" t="s">
        <v>8754</v>
      </c>
      <c r="B2408" s="398" t="s">
        <v>7678</v>
      </c>
      <c r="C2408" s="398" t="s">
        <v>8755</v>
      </c>
      <c r="D2408" s="398" t="s">
        <v>7562</v>
      </c>
      <c r="E2408" s="398"/>
    </row>
    <row r="2409" spans="1:5" x14ac:dyDescent="0.25">
      <c r="A2409" s="398" t="s">
        <v>8756</v>
      </c>
      <c r="B2409" s="398" t="s">
        <v>7678</v>
      </c>
      <c r="C2409" s="398" t="s">
        <v>8757</v>
      </c>
      <c r="D2409" s="398" t="s">
        <v>7562</v>
      </c>
      <c r="E2409" s="398"/>
    </row>
    <row r="2410" spans="1:5" x14ac:dyDescent="0.25">
      <c r="A2410" s="398" t="s">
        <v>8758</v>
      </c>
      <c r="B2410" s="398" t="s">
        <v>7678</v>
      </c>
      <c r="C2410" s="398" t="s">
        <v>8759</v>
      </c>
      <c r="D2410" s="398" t="s">
        <v>7562</v>
      </c>
      <c r="E2410" s="398"/>
    </row>
    <row r="2411" spans="1:5" x14ac:dyDescent="0.25">
      <c r="A2411" s="398" t="s">
        <v>8760</v>
      </c>
      <c r="B2411" s="398" t="s">
        <v>7678</v>
      </c>
      <c r="C2411" s="398" t="s">
        <v>8761</v>
      </c>
      <c r="D2411" s="398" t="s">
        <v>7562</v>
      </c>
      <c r="E2411" s="398"/>
    </row>
    <row r="2412" spans="1:5" x14ac:dyDescent="0.25">
      <c r="A2412" s="398" t="s">
        <v>8762</v>
      </c>
      <c r="B2412" s="398" t="s">
        <v>7678</v>
      </c>
      <c r="C2412" s="398" t="s">
        <v>8763</v>
      </c>
      <c r="D2412" s="398" t="s">
        <v>7562</v>
      </c>
      <c r="E2412" s="398"/>
    </row>
    <row r="2413" spans="1:5" x14ac:dyDescent="0.25">
      <c r="A2413" s="398" t="s">
        <v>8764</v>
      </c>
      <c r="B2413" s="398" t="s">
        <v>7675</v>
      </c>
      <c r="C2413" s="398" t="s">
        <v>8765</v>
      </c>
      <c r="D2413" s="398" t="s">
        <v>13646</v>
      </c>
      <c r="E2413" s="398" t="s">
        <v>6489</v>
      </c>
    </row>
    <row r="2414" spans="1:5" x14ac:dyDescent="0.25">
      <c r="A2414" s="398" t="s">
        <v>14298</v>
      </c>
      <c r="B2414" s="398" t="s">
        <v>13790</v>
      </c>
      <c r="C2414" s="398" t="s">
        <v>14299</v>
      </c>
      <c r="D2414" s="398" t="s">
        <v>13646</v>
      </c>
      <c r="E2414" s="398" t="s">
        <v>6489</v>
      </c>
    </row>
    <row r="2415" spans="1:5" x14ac:dyDescent="0.25">
      <c r="A2415" s="398" t="s">
        <v>14300</v>
      </c>
      <c r="B2415" s="398" t="s">
        <v>13790</v>
      </c>
      <c r="C2415" s="398" t="s">
        <v>14301</v>
      </c>
      <c r="D2415" s="398" t="s">
        <v>7562</v>
      </c>
      <c r="E2415" s="398"/>
    </row>
    <row r="2416" spans="1:5" x14ac:dyDescent="0.25">
      <c r="A2416" s="398" t="s">
        <v>8766</v>
      </c>
      <c r="B2416" s="398" t="s">
        <v>7678</v>
      </c>
      <c r="C2416" s="398" t="s">
        <v>8767</v>
      </c>
      <c r="D2416" s="398" t="s">
        <v>7562</v>
      </c>
      <c r="E2416" s="398"/>
    </row>
    <row r="2417" spans="1:5" x14ac:dyDescent="0.25">
      <c r="A2417" s="398" t="s">
        <v>8768</v>
      </c>
      <c r="B2417" s="398" t="s">
        <v>7678</v>
      </c>
      <c r="C2417" s="398" t="s">
        <v>8769</v>
      </c>
      <c r="D2417" s="398" t="s">
        <v>7562</v>
      </c>
      <c r="E2417" s="398"/>
    </row>
    <row r="2418" spans="1:5" x14ac:dyDescent="0.25">
      <c r="A2418" s="398" t="s">
        <v>8770</v>
      </c>
      <c r="B2418" s="398" t="s">
        <v>7675</v>
      </c>
      <c r="C2418" s="398" t="s">
        <v>8771</v>
      </c>
      <c r="D2418" s="398" t="s">
        <v>7562</v>
      </c>
      <c r="E2418" s="398"/>
    </row>
    <row r="2419" spans="1:5" x14ac:dyDescent="0.25">
      <c r="A2419" s="398" t="s">
        <v>8772</v>
      </c>
      <c r="B2419" s="398" t="s">
        <v>7678</v>
      </c>
      <c r="C2419" s="398" t="s">
        <v>8773</v>
      </c>
      <c r="D2419" s="398" t="s">
        <v>7562</v>
      </c>
      <c r="E2419" s="398"/>
    </row>
    <row r="2420" spans="1:5" x14ac:dyDescent="0.25">
      <c r="A2420" s="398" t="s">
        <v>8774</v>
      </c>
      <c r="B2420" s="398" t="s">
        <v>7675</v>
      </c>
      <c r="C2420" s="398" t="s">
        <v>8775</v>
      </c>
      <c r="D2420" s="398" t="s">
        <v>13646</v>
      </c>
      <c r="E2420" s="398" t="s">
        <v>6489</v>
      </c>
    </row>
    <row r="2421" spans="1:5" x14ac:dyDescent="0.25">
      <c r="A2421" s="398" t="s">
        <v>14302</v>
      </c>
      <c r="B2421" s="398" t="s">
        <v>13790</v>
      </c>
      <c r="C2421" s="398" t="s">
        <v>14303</v>
      </c>
      <c r="D2421" s="398" t="s">
        <v>13646</v>
      </c>
      <c r="E2421" s="398" t="s">
        <v>6489</v>
      </c>
    </row>
    <row r="2422" spans="1:5" x14ac:dyDescent="0.25">
      <c r="A2422" s="398" t="s">
        <v>14304</v>
      </c>
      <c r="B2422" s="398" t="s">
        <v>13781</v>
      </c>
      <c r="C2422" s="398" t="s">
        <v>14305</v>
      </c>
      <c r="D2422" s="398" t="s">
        <v>13646</v>
      </c>
      <c r="E2422" s="398" t="s">
        <v>6489</v>
      </c>
    </row>
    <row r="2423" spans="1:5" x14ac:dyDescent="0.25">
      <c r="A2423" s="398" t="s">
        <v>14306</v>
      </c>
      <c r="B2423" s="398" t="s">
        <v>13790</v>
      </c>
      <c r="C2423" s="398" t="s">
        <v>14307</v>
      </c>
      <c r="D2423" s="398" t="s">
        <v>13646</v>
      </c>
      <c r="E2423" s="398" t="s">
        <v>6489</v>
      </c>
    </row>
    <row r="2424" spans="1:5" x14ac:dyDescent="0.25">
      <c r="A2424" s="398" t="s">
        <v>14308</v>
      </c>
      <c r="B2424" s="398" t="s">
        <v>13790</v>
      </c>
      <c r="C2424" s="398" t="s">
        <v>14309</v>
      </c>
      <c r="D2424" s="398" t="s">
        <v>13646</v>
      </c>
      <c r="E2424" s="398" t="s">
        <v>6489</v>
      </c>
    </row>
    <row r="2425" spans="1:5" x14ac:dyDescent="0.25">
      <c r="A2425" s="398" t="s">
        <v>14310</v>
      </c>
      <c r="B2425" s="398" t="s">
        <v>13797</v>
      </c>
      <c r="C2425" s="398" t="s">
        <v>14311</v>
      </c>
      <c r="D2425" s="398" t="s">
        <v>13646</v>
      </c>
      <c r="E2425" s="398" t="s">
        <v>6489</v>
      </c>
    </row>
    <row r="2426" spans="1:5" x14ac:dyDescent="0.25">
      <c r="A2426" s="398" t="s">
        <v>14312</v>
      </c>
      <c r="B2426" s="398" t="s">
        <v>13790</v>
      </c>
      <c r="C2426" s="398" t="s">
        <v>14313</v>
      </c>
      <c r="D2426" s="398" t="s">
        <v>13646</v>
      </c>
      <c r="E2426" s="398" t="s">
        <v>6489</v>
      </c>
    </row>
    <row r="2427" spans="1:5" x14ac:dyDescent="0.25">
      <c r="A2427" s="398" t="s">
        <v>14314</v>
      </c>
      <c r="B2427" s="398" t="s">
        <v>13797</v>
      </c>
      <c r="C2427" s="398" t="s">
        <v>14315</v>
      </c>
      <c r="D2427" s="398" t="s">
        <v>13646</v>
      </c>
      <c r="E2427" s="398" t="s">
        <v>6489</v>
      </c>
    </row>
    <row r="2428" spans="1:5" x14ac:dyDescent="0.25">
      <c r="A2428" s="398" t="s">
        <v>14316</v>
      </c>
      <c r="B2428" s="398" t="s">
        <v>13790</v>
      </c>
      <c r="C2428" s="398" t="s">
        <v>14317</v>
      </c>
      <c r="D2428" s="398" t="s">
        <v>13646</v>
      </c>
      <c r="E2428" s="398" t="s">
        <v>6489</v>
      </c>
    </row>
    <row r="2429" spans="1:5" x14ac:dyDescent="0.25">
      <c r="A2429" s="398" t="s">
        <v>14318</v>
      </c>
      <c r="B2429" s="398" t="s">
        <v>13790</v>
      </c>
      <c r="C2429" s="398" t="s">
        <v>14319</v>
      </c>
      <c r="D2429" s="398" t="s">
        <v>13646</v>
      </c>
      <c r="E2429" s="398" t="s">
        <v>6489</v>
      </c>
    </row>
    <row r="2430" spans="1:5" x14ac:dyDescent="0.25">
      <c r="A2430" s="398" t="s">
        <v>14320</v>
      </c>
      <c r="B2430" s="398" t="s">
        <v>13790</v>
      </c>
      <c r="C2430" s="398" t="s">
        <v>14321</v>
      </c>
      <c r="D2430" s="398" t="s">
        <v>7562</v>
      </c>
      <c r="E2430" s="398"/>
    </row>
    <row r="2431" spans="1:5" x14ac:dyDescent="0.25">
      <c r="A2431" s="398" t="s">
        <v>8776</v>
      </c>
      <c r="B2431" s="398" t="s">
        <v>7678</v>
      </c>
      <c r="C2431" s="398" t="s">
        <v>8777</v>
      </c>
      <c r="D2431" s="398" t="s">
        <v>7562</v>
      </c>
      <c r="E2431" s="398"/>
    </row>
    <row r="2432" spans="1:5" x14ac:dyDescent="0.25">
      <c r="A2432" s="398" t="s">
        <v>8778</v>
      </c>
      <c r="B2432" s="398" t="s">
        <v>7675</v>
      </c>
      <c r="C2432" s="398" t="s">
        <v>8779</v>
      </c>
      <c r="D2432" s="398" t="s">
        <v>7562</v>
      </c>
      <c r="E2432" s="398"/>
    </row>
    <row r="2433" spans="1:5" x14ac:dyDescent="0.25">
      <c r="A2433" s="398" t="s">
        <v>8780</v>
      </c>
      <c r="B2433" s="398" t="s">
        <v>7678</v>
      </c>
      <c r="C2433" s="398" t="s">
        <v>8781</v>
      </c>
      <c r="D2433" s="398" t="s">
        <v>7562</v>
      </c>
      <c r="E2433" s="398"/>
    </row>
    <row r="2434" spans="1:5" ht="21" x14ac:dyDescent="0.25">
      <c r="A2434" s="398" t="s">
        <v>8782</v>
      </c>
      <c r="B2434" s="398" t="s">
        <v>7678</v>
      </c>
      <c r="C2434" s="399" t="s">
        <v>8783</v>
      </c>
      <c r="D2434" s="398" t="s">
        <v>7562</v>
      </c>
      <c r="E2434" s="398"/>
    </row>
    <row r="2435" spans="1:5" x14ac:dyDescent="0.25">
      <c r="A2435" s="398" t="s">
        <v>8784</v>
      </c>
      <c r="B2435" s="398" t="s">
        <v>7678</v>
      </c>
      <c r="C2435" s="398" t="s">
        <v>8785</v>
      </c>
      <c r="D2435" s="398" t="s">
        <v>7562</v>
      </c>
      <c r="E2435" s="398"/>
    </row>
    <row r="2436" spans="1:5" x14ac:dyDescent="0.25">
      <c r="A2436" s="398" t="s">
        <v>8786</v>
      </c>
      <c r="B2436" s="398" t="s">
        <v>7678</v>
      </c>
      <c r="C2436" s="398" t="s">
        <v>8787</v>
      </c>
      <c r="D2436" s="398" t="s">
        <v>7562</v>
      </c>
      <c r="E2436" s="398"/>
    </row>
    <row r="2437" spans="1:5" ht="21" x14ac:dyDescent="0.25">
      <c r="A2437" s="398" t="s">
        <v>8788</v>
      </c>
      <c r="B2437" s="398" t="s">
        <v>7675</v>
      </c>
      <c r="C2437" s="399" t="s">
        <v>8789</v>
      </c>
      <c r="D2437" s="398" t="s">
        <v>7562</v>
      </c>
      <c r="E2437" s="398"/>
    </row>
    <row r="2438" spans="1:5" x14ac:dyDescent="0.25">
      <c r="A2438" s="398" t="s">
        <v>8790</v>
      </c>
      <c r="B2438" s="398" t="s">
        <v>7675</v>
      </c>
      <c r="C2438" s="398" t="s">
        <v>8791</v>
      </c>
      <c r="D2438" s="398" t="s">
        <v>7562</v>
      </c>
      <c r="E2438" s="398"/>
    </row>
    <row r="2439" spans="1:5" x14ac:dyDescent="0.25">
      <c r="A2439" s="398" t="s">
        <v>8792</v>
      </c>
      <c r="B2439" s="398" t="s">
        <v>7678</v>
      </c>
      <c r="C2439" s="398" t="s">
        <v>8793</v>
      </c>
      <c r="D2439" s="398" t="s">
        <v>7562</v>
      </c>
      <c r="E2439" s="398"/>
    </row>
    <row r="2440" spans="1:5" x14ac:dyDescent="0.25">
      <c r="A2440" s="398" t="s">
        <v>8794</v>
      </c>
      <c r="B2440" s="398" t="s">
        <v>7675</v>
      </c>
      <c r="C2440" s="398" t="s">
        <v>8795</v>
      </c>
      <c r="D2440" s="398" t="s">
        <v>8798</v>
      </c>
      <c r="E2440" s="398"/>
    </row>
    <row r="2441" spans="1:5" x14ac:dyDescent="0.25">
      <c r="A2441" s="398" t="s">
        <v>8796</v>
      </c>
      <c r="B2441" s="398" t="s">
        <v>7678</v>
      </c>
      <c r="C2441" s="398" t="s">
        <v>8797</v>
      </c>
      <c r="D2441" s="398" t="s">
        <v>8798</v>
      </c>
      <c r="E2441" s="398"/>
    </row>
    <row r="2442" spans="1:5" x14ac:dyDescent="0.25">
      <c r="A2442" s="398" t="s">
        <v>8799</v>
      </c>
      <c r="B2442" s="398" t="s">
        <v>7678</v>
      </c>
      <c r="C2442" s="398" t="s">
        <v>8800</v>
      </c>
      <c r="D2442" s="398" t="s">
        <v>7562</v>
      </c>
      <c r="E2442" s="398"/>
    </row>
    <row r="2443" spans="1:5" x14ac:dyDescent="0.25">
      <c r="A2443" s="398" t="s">
        <v>8801</v>
      </c>
      <c r="B2443" s="398" t="s">
        <v>7678</v>
      </c>
      <c r="C2443" s="398" t="s">
        <v>8802</v>
      </c>
      <c r="D2443" s="398" t="s">
        <v>13646</v>
      </c>
      <c r="E2443" s="398" t="s">
        <v>6489</v>
      </c>
    </row>
    <row r="2444" spans="1:5" x14ac:dyDescent="0.25">
      <c r="A2444" s="398" t="s">
        <v>14322</v>
      </c>
      <c r="B2444" s="398" t="s">
        <v>13797</v>
      </c>
      <c r="C2444" s="398" t="s">
        <v>14323</v>
      </c>
      <c r="D2444" s="398" t="s">
        <v>13646</v>
      </c>
      <c r="E2444" s="398" t="s">
        <v>6489</v>
      </c>
    </row>
    <row r="2445" spans="1:5" x14ac:dyDescent="0.25">
      <c r="A2445" s="398" t="s">
        <v>14324</v>
      </c>
      <c r="B2445" s="398" t="s">
        <v>13797</v>
      </c>
      <c r="C2445" s="398" t="s">
        <v>14325</v>
      </c>
      <c r="D2445" s="398" t="s">
        <v>7562</v>
      </c>
      <c r="E2445" s="398"/>
    </row>
    <row r="2446" spans="1:5" x14ac:dyDescent="0.25">
      <c r="A2446" s="398" t="s">
        <v>8803</v>
      </c>
      <c r="B2446" s="398" t="s">
        <v>7678</v>
      </c>
      <c r="C2446" s="398" t="s">
        <v>8804</v>
      </c>
      <c r="D2446" s="398" t="s">
        <v>7562</v>
      </c>
      <c r="E2446" s="398"/>
    </row>
    <row r="2447" spans="1:5" x14ac:dyDescent="0.25">
      <c r="A2447" s="398" t="s">
        <v>8805</v>
      </c>
      <c r="B2447" s="398" t="s">
        <v>7678</v>
      </c>
      <c r="C2447" s="398" t="s">
        <v>8806</v>
      </c>
      <c r="D2447" s="398" t="s">
        <v>13646</v>
      </c>
      <c r="E2447" s="398" t="s">
        <v>6489</v>
      </c>
    </row>
    <row r="2448" spans="1:5" x14ac:dyDescent="0.25">
      <c r="A2448" s="398" t="s">
        <v>14326</v>
      </c>
      <c r="B2448" s="398" t="s">
        <v>13790</v>
      </c>
      <c r="C2448" s="398" t="s">
        <v>14327</v>
      </c>
      <c r="D2448" s="398" t="s">
        <v>13646</v>
      </c>
      <c r="E2448" s="398" t="s">
        <v>6489</v>
      </c>
    </row>
    <row r="2449" spans="1:5" x14ac:dyDescent="0.25">
      <c r="A2449" s="398" t="s">
        <v>14328</v>
      </c>
      <c r="B2449" s="398" t="s">
        <v>13790</v>
      </c>
      <c r="C2449" s="398" t="s">
        <v>14329</v>
      </c>
      <c r="D2449" s="398" t="s">
        <v>13646</v>
      </c>
      <c r="E2449" s="398" t="s">
        <v>6489</v>
      </c>
    </row>
    <row r="2450" spans="1:5" x14ac:dyDescent="0.25">
      <c r="A2450" s="398" t="s">
        <v>14330</v>
      </c>
      <c r="B2450" s="398" t="s">
        <v>13790</v>
      </c>
      <c r="C2450" s="398" t="s">
        <v>14331</v>
      </c>
      <c r="D2450" s="398" t="s">
        <v>13646</v>
      </c>
      <c r="E2450" s="398" t="s">
        <v>6489</v>
      </c>
    </row>
    <row r="2451" spans="1:5" x14ac:dyDescent="0.25">
      <c r="A2451" s="398" t="s">
        <v>14332</v>
      </c>
      <c r="B2451" s="398" t="s">
        <v>13790</v>
      </c>
      <c r="C2451" s="398" t="s">
        <v>14333</v>
      </c>
      <c r="D2451" s="398" t="s">
        <v>13646</v>
      </c>
      <c r="E2451" s="398" t="s">
        <v>6489</v>
      </c>
    </row>
    <row r="2452" spans="1:5" x14ac:dyDescent="0.25">
      <c r="A2452" s="398" t="s">
        <v>14334</v>
      </c>
      <c r="B2452" s="398" t="s">
        <v>13797</v>
      </c>
      <c r="C2452" s="398" t="s">
        <v>14335</v>
      </c>
      <c r="D2452" s="398" t="s">
        <v>7562</v>
      </c>
      <c r="E2452" s="398"/>
    </row>
    <row r="2453" spans="1:5" x14ac:dyDescent="0.25">
      <c r="A2453" s="398" t="s">
        <v>8807</v>
      </c>
      <c r="B2453" s="398" t="s">
        <v>7675</v>
      </c>
      <c r="C2453" s="398" t="s">
        <v>8808</v>
      </c>
      <c r="D2453" s="398" t="s">
        <v>7562</v>
      </c>
      <c r="E2453" s="398"/>
    </row>
    <row r="2454" spans="1:5" ht="21" x14ac:dyDescent="0.25">
      <c r="A2454" s="398" t="s">
        <v>8809</v>
      </c>
      <c r="B2454" s="398" t="s">
        <v>7675</v>
      </c>
      <c r="C2454" s="399" t="s">
        <v>8810</v>
      </c>
      <c r="D2454" s="398" t="s">
        <v>7562</v>
      </c>
      <c r="E2454" s="398"/>
    </row>
    <row r="2455" spans="1:5" x14ac:dyDescent="0.25">
      <c r="A2455" s="398" t="s">
        <v>8811</v>
      </c>
      <c r="B2455" s="398" t="s">
        <v>7678</v>
      </c>
      <c r="C2455" s="398" t="s">
        <v>8812</v>
      </c>
      <c r="D2455" s="398" t="s">
        <v>7562</v>
      </c>
      <c r="E2455" s="398"/>
    </row>
    <row r="2456" spans="1:5" x14ac:dyDescent="0.25">
      <c r="A2456" s="398" t="s">
        <v>8813</v>
      </c>
      <c r="B2456" s="398" t="s">
        <v>7675</v>
      </c>
      <c r="C2456" s="398" t="s">
        <v>8814</v>
      </c>
      <c r="D2456" s="398" t="s">
        <v>7562</v>
      </c>
      <c r="E2456" s="398"/>
    </row>
    <row r="2457" spans="1:5" x14ac:dyDescent="0.25">
      <c r="A2457" s="398" t="s">
        <v>8815</v>
      </c>
      <c r="B2457" s="398" t="s">
        <v>7675</v>
      </c>
      <c r="C2457" s="398" t="s">
        <v>8816</v>
      </c>
      <c r="D2457" s="398" t="s">
        <v>13646</v>
      </c>
      <c r="E2457" s="398" t="s">
        <v>6489</v>
      </c>
    </row>
    <row r="2458" spans="1:5" x14ac:dyDescent="0.25">
      <c r="A2458" s="398" t="s">
        <v>14336</v>
      </c>
      <c r="B2458" s="398" t="s">
        <v>13797</v>
      </c>
      <c r="C2458" s="398" t="s">
        <v>14337</v>
      </c>
      <c r="D2458" s="398" t="s">
        <v>13646</v>
      </c>
      <c r="E2458" s="398" t="s">
        <v>6489</v>
      </c>
    </row>
    <row r="2459" spans="1:5" x14ac:dyDescent="0.25">
      <c r="A2459" s="398" t="s">
        <v>14338</v>
      </c>
      <c r="B2459" s="398" t="s">
        <v>13790</v>
      </c>
      <c r="C2459" s="398" t="s">
        <v>14339</v>
      </c>
      <c r="D2459" s="398" t="s">
        <v>13646</v>
      </c>
      <c r="E2459" s="398" t="s">
        <v>6489</v>
      </c>
    </row>
    <row r="2460" spans="1:5" x14ac:dyDescent="0.25">
      <c r="A2460" s="398" t="s">
        <v>14340</v>
      </c>
      <c r="B2460" s="398" t="s">
        <v>13797</v>
      </c>
      <c r="C2460" s="398" t="s">
        <v>14341</v>
      </c>
      <c r="D2460" s="398" t="s">
        <v>13646</v>
      </c>
      <c r="E2460" s="398" t="s">
        <v>6489</v>
      </c>
    </row>
    <row r="2461" spans="1:5" x14ac:dyDescent="0.25">
      <c r="A2461" s="398" t="s">
        <v>14342</v>
      </c>
      <c r="B2461" s="398" t="s">
        <v>13790</v>
      </c>
      <c r="C2461" s="398" t="s">
        <v>14343</v>
      </c>
      <c r="D2461" s="398" t="s">
        <v>8798</v>
      </c>
      <c r="E2461" s="398"/>
    </row>
    <row r="2462" spans="1:5" x14ac:dyDescent="0.25">
      <c r="A2462" s="398" t="s">
        <v>8817</v>
      </c>
      <c r="B2462" s="398" t="s">
        <v>7678</v>
      </c>
      <c r="C2462" s="398" t="s">
        <v>8818</v>
      </c>
      <c r="D2462" s="398" t="s">
        <v>13646</v>
      </c>
      <c r="E2462" s="398" t="s">
        <v>6489</v>
      </c>
    </row>
    <row r="2463" spans="1:5" x14ac:dyDescent="0.25">
      <c r="A2463" s="398" t="s">
        <v>14344</v>
      </c>
      <c r="B2463" s="398" t="s">
        <v>13790</v>
      </c>
      <c r="C2463" s="398" t="s">
        <v>14345</v>
      </c>
      <c r="D2463" s="398" t="s">
        <v>7562</v>
      </c>
      <c r="E2463" s="398"/>
    </row>
    <row r="2464" spans="1:5" ht="21" x14ac:dyDescent="0.25">
      <c r="A2464" s="398" t="s">
        <v>8819</v>
      </c>
      <c r="B2464" s="398" t="s">
        <v>7675</v>
      </c>
      <c r="C2464" s="399" t="s">
        <v>8820</v>
      </c>
      <c r="D2464" s="398" t="s">
        <v>13646</v>
      </c>
      <c r="E2464" s="398" t="s">
        <v>6489</v>
      </c>
    </row>
    <row r="2465" spans="1:5" x14ac:dyDescent="0.25">
      <c r="A2465" s="398" t="s">
        <v>14346</v>
      </c>
      <c r="B2465" s="398" t="s">
        <v>13790</v>
      </c>
      <c r="C2465" s="398" t="s">
        <v>14347</v>
      </c>
      <c r="D2465" s="398" t="s">
        <v>7562</v>
      </c>
      <c r="E2465" s="398"/>
    </row>
    <row r="2466" spans="1:5" x14ac:dyDescent="0.25">
      <c r="A2466" s="398" t="s">
        <v>8821</v>
      </c>
      <c r="B2466" s="398" t="s">
        <v>7675</v>
      </c>
      <c r="C2466" s="398" t="s">
        <v>8822</v>
      </c>
      <c r="D2466" s="398" t="s">
        <v>7562</v>
      </c>
      <c r="E2466" s="398"/>
    </row>
    <row r="2467" spans="1:5" x14ac:dyDescent="0.25">
      <c r="A2467" s="398" t="s">
        <v>8823</v>
      </c>
      <c r="B2467" s="398" t="s">
        <v>7678</v>
      </c>
      <c r="C2467" s="398" t="s">
        <v>8824</v>
      </c>
      <c r="D2467" s="398" t="s">
        <v>7562</v>
      </c>
      <c r="E2467" s="398"/>
    </row>
    <row r="2468" spans="1:5" x14ac:dyDescent="0.25">
      <c r="A2468" s="398" t="s">
        <v>8825</v>
      </c>
      <c r="B2468" s="398" t="s">
        <v>7678</v>
      </c>
      <c r="C2468" s="398" t="s">
        <v>8826</v>
      </c>
      <c r="D2468" s="398" t="s">
        <v>13646</v>
      </c>
      <c r="E2468" s="398" t="s">
        <v>6489</v>
      </c>
    </row>
    <row r="2469" spans="1:5" x14ac:dyDescent="0.25">
      <c r="A2469" s="398" t="s">
        <v>14348</v>
      </c>
      <c r="B2469" s="398" t="s">
        <v>13790</v>
      </c>
      <c r="C2469" s="398" t="s">
        <v>14349</v>
      </c>
      <c r="D2469" s="398" t="s">
        <v>13646</v>
      </c>
      <c r="E2469" s="398" t="s">
        <v>6489</v>
      </c>
    </row>
    <row r="2470" spans="1:5" x14ac:dyDescent="0.25">
      <c r="A2470" s="398" t="s">
        <v>14350</v>
      </c>
      <c r="B2470" s="398" t="s">
        <v>13790</v>
      </c>
      <c r="C2470" s="398" t="s">
        <v>14351</v>
      </c>
      <c r="D2470" s="398" t="s">
        <v>7562</v>
      </c>
      <c r="E2470" s="398"/>
    </row>
    <row r="2471" spans="1:5" x14ac:dyDescent="0.25">
      <c r="A2471" s="398" t="s">
        <v>8827</v>
      </c>
      <c r="B2471" s="398" t="s">
        <v>7678</v>
      </c>
      <c r="C2471" s="398" t="s">
        <v>8828</v>
      </c>
      <c r="D2471" s="398" t="s">
        <v>7562</v>
      </c>
      <c r="E2471" s="398"/>
    </row>
    <row r="2472" spans="1:5" ht="21" x14ac:dyDescent="0.25">
      <c r="A2472" s="398" t="s">
        <v>8829</v>
      </c>
      <c r="B2472" s="398" t="s">
        <v>7678</v>
      </c>
      <c r="C2472" s="399" t="s">
        <v>8830</v>
      </c>
      <c r="D2472" s="398" t="s">
        <v>7562</v>
      </c>
      <c r="E2472" s="398"/>
    </row>
    <row r="2473" spans="1:5" x14ac:dyDescent="0.25">
      <c r="A2473" s="398" t="s">
        <v>8831</v>
      </c>
      <c r="B2473" s="398" t="s">
        <v>7675</v>
      </c>
      <c r="C2473" s="398" t="s">
        <v>8832</v>
      </c>
      <c r="D2473" s="398" t="s">
        <v>7562</v>
      </c>
      <c r="E2473" s="398"/>
    </row>
    <row r="2474" spans="1:5" x14ac:dyDescent="0.25">
      <c r="A2474" s="398" t="s">
        <v>8833</v>
      </c>
      <c r="B2474" s="398" t="s">
        <v>7678</v>
      </c>
      <c r="C2474" s="398" t="s">
        <v>8834</v>
      </c>
      <c r="D2474" s="398" t="s">
        <v>7562</v>
      </c>
      <c r="E2474" s="398"/>
    </row>
    <row r="2475" spans="1:5" x14ac:dyDescent="0.25">
      <c r="A2475" s="398" t="s">
        <v>8835</v>
      </c>
      <c r="B2475" s="398" t="s">
        <v>7678</v>
      </c>
      <c r="C2475" s="398" t="s">
        <v>8836</v>
      </c>
      <c r="D2475" s="398" t="s">
        <v>7562</v>
      </c>
      <c r="E2475" s="398"/>
    </row>
    <row r="2476" spans="1:5" x14ac:dyDescent="0.25">
      <c r="A2476" s="398" t="s">
        <v>8837</v>
      </c>
      <c r="B2476" s="398" t="s">
        <v>7678</v>
      </c>
      <c r="C2476" s="398" t="s">
        <v>8838</v>
      </c>
      <c r="D2476" s="398" t="s">
        <v>7562</v>
      </c>
      <c r="E2476" s="398"/>
    </row>
    <row r="2477" spans="1:5" x14ac:dyDescent="0.25">
      <c r="A2477" s="398" t="s">
        <v>8839</v>
      </c>
      <c r="B2477" s="398" t="s">
        <v>7678</v>
      </c>
      <c r="C2477" s="398" t="s">
        <v>8840</v>
      </c>
      <c r="D2477" s="398" t="s">
        <v>13646</v>
      </c>
      <c r="E2477" s="398" t="s">
        <v>6489</v>
      </c>
    </row>
    <row r="2478" spans="1:5" x14ac:dyDescent="0.25">
      <c r="A2478" s="398" t="s">
        <v>14352</v>
      </c>
      <c r="B2478" s="398" t="s">
        <v>13790</v>
      </c>
      <c r="C2478" s="398" t="s">
        <v>14353</v>
      </c>
      <c r="D2478" s="398" t="s">
        <v>13646</v>
      </c>
      <c r="E2478" s="398" t="s">
        <v>6489</v>
      </c>
    </row>
    <row r="2479" spans="1:5" x14ac:dyDescent="0.25">
      <c r="A2479" s="398" t="s">
        <v>14354</v>
      </c>
      <c r="B2479" s="398" t="s">
        <v>13790</v>
      </c>
      <c r="C2479" s="398" t="s">
        <v>14355</v>
      </c>
      <c r="D2479" s="398" t="s">
        <v>7562</v>
      </c>
      <c r="E2479" s="398"/>
    </row>
    <row r="2480" spans="1:5" x14ac:dyDescent="0.25">
      <c r="A2480" s="398" t="s">
        <v>8841</v>
      </c>
      <c r="B2480" s="398" t="s">
        <v>7678</v>
      </c>
      <c r="C2480" s="398" t="s">
        <v>8842</v>
      </c>
      <c r="D2480" s="398" t="s">
        <v>7562</v>
      </c>
      <c r="E2480" s="398"/>
    </row>
    <row r="2481" spans="1:5" ht="21" x14ac:dyDescent="0.25">
      <c r="A2481" s="398" t="s">
        <v>8843</v>
      </c>
      <c r="B2481" s="398" t="s">
        <v>7675</v>
      </c>
      <c r="C2481" s="399" t="s">
        <v>8844</v>
      </c>
      <c r="D2481" s="398" t="s">
        <v>7562</v>
      </c>
      <c r="E2481" s="398"/>
    </row>
    <row r="2482" spans="1:5" x14ac:dyDescent="0.25">
      <c r="A2482" s="398" t="s">
        <v>8845</v>
      </c>
      <c r="B2482" s="398" t="s">
        <v>7678</v>
      </c>
      <c r="C2482" s="398" t="s">
        <v>8846</v>
      </c>
      <c r="D2482" s="398" t="s">
        <v>8798</v>
      </c>
      <c r="E2482" s="398"/>
    </row>
    <row r="2483" spans="1:5" x14ac:dyDescent="0.25">
      <c r="A2483" s="398" t="s">
        <v>8847</v>
      </c>
      <c r="B2483" s="398" t="s">
        <v>7678</v>
      </c>
      <c r="C2483" s="398" t="s">
        <v>8848</v>
      </c>
      <c r="D2483" s="398" t="s">
        <v>7562</v>
      </c>
      <c r="E2483" s="398"/>
    </row>
    <row r="2484" spans="1:5" x14ac:dyDescent="0.25">
      <c r="A2484" s="398" t="s">
        <v>8849</v>
      </c>
      <c r="B2484" s="398" t="s">
        <v>7678</v>
      </c>
      <c r="C2484" s="398" t="s">
        <v>8850</v>
      </c>
      <c r="D2484" s="398" t="s">
        <v>13646</v>
      </c>
      <c r="E2484" s="398" t="s">
        <v>6489</v>
      </c>
    </row>
    <row r="2485" spans="1:5" x14ac:dyDescent="0.25">
      <c r="A2485" s="398" t="s">
        <v>14356</v>
      </c>
      <c r="B2485" s="398" t="s">
        <v>13790</v>
      </c>
      <c r="C2485" s="398" t="s">
        <v>14357</v>
      </c>
      <c r="D2485" s="398" t="s">
        <v>13646</v>
      </c>
      <c r="E2485" s="398" t="s">
        <v>6489</v>
      </c>
    </row>
    <row r="2486" spans="1:5" x14ac:dyDescent="0.25">
      <c r="A2486" s="398" t="s">
        <v>14358</v>
      </c>
      <c r="B2486" s="398" t="s">
        <v>13790</v>
      </c>
      <c r="C2486" s="398" t="s">
        <v>14359</v>
      </c>
      <c r="D2486" s="398" t="s">
        <v>7562</v>
      </c>
      <c r="E2486" s="398"/>
    </row>
    <row r="2487" spans="1:5" x14ac:dyDescent="0.25">
      <c r="A2487" s="398" t="s">
        <v>8851</v>
      </c>
      <c r="B2487" s="398" t="s">
        <v>7678</v>
      </c>
      <c r="C2487" s="398" t="s">
        <v>8852</v>
      </c>
      <c r="D2487" s="398" t="s">
        <v>13646</v>
      </c>
      <c r="E2487" s="398" t="s">
        <v>6489</v>
      </c>
    </row>
    <row r="2488" spans="1:5" x14ac:dyDescent="0.25">
      <c r="A2488" s="398" t="s">
        <v>14360</v>
      </c>
      <c r="B2488" s="398" t="s">
        <v>13790</v>
      </c>
      <c r="C2488" s="398" t="s">
        <v>14361</v>
      </c>
      <c r="D2488" s="398" t="s">
        <v>13646</v>
      </c>
      <c r="E2488" s="398" t="s">
        <v>6489</v>
      </c>
    </row>
    <row r="2489" spans="1:5" x14ac:dyDescent="0.25">
      <c r="A2489" s="398" t="s">
        <v>14362</v>
      </c>
      <c r="B2489" s="398" t="s">
        <v>13790</v>
      </c>
      <c r="C2489" s="398" t="s">
        <v>14363</v>
      </c>
      <c r="D2489" s="398" t="s">
        <v>7562</v>
      </c>
      <c r="E2489" s="398"/>
    </row>
    <row r="2490" spans="1:5" x14ac:dyDescent="0.25">
      <c r="A2490" s="398" t="s">
        <v>8853</v>
      </c>
      <c r="B2490" s="398" t="s">
        <v>7678</v>
      </c>
      <c r="C2490" s="398" t="s">
        <v>8854</v>
      </c>
      <c r="D2490" s="398" t="s">
        <v>7562</v>
      </c>
      <c r="E2490" s="398"/>
    </row>
    <row r="2491" spans="1:5" x14ac:dyDescent="0.25">
      <c r="A2491" s="398" t="s">
        <v>8855</v>
      </c>
      <c r="B2491" s="398" t="s">
        <v>7678</v>
      </c>
      <c r="C2491" s="398" t="s">
        <v>8856</v>
      </c>
      <c r="D2491" s="398" t="s">
        <v>7562</v>
      </c>
      <c r="E2491" s="398"/>
    </row>
    <row r="2492" spans="1:5" ht="21" x14ac:dyDescent="0.25">
      <c r="A2492" s="398" t="s">
        <v>8857</v>
      </c>
      <c r="B2492" s="398" t="s">
        <v>7678</v>
      </c>
      <c r="C2492" s="399" t="s">
        <v>8858</v>
      </c>
      <c r="D2492" s="398" t="s">
        <v>13646</v>
      </c>
      <c r="E2492" s="398" t="s">
        <v>6489</v>
      </c>
    </row>
    <row r="2493" spans="1:5" x14ac:dyDescent="0.25">
      <c r="A2493" s="398" t="s">
        <v>14364</v>
      </c>
      <c r="B2493" s="398" t="s">
        <v>13797</v>
      </c>
      <c r="C2493" s="398" t="s">
        <v>14365</v>
      </c>
      <c r="D2493" s="398" t="s">
        <v>7562</v>
      </c>
      <c r="E2493" s="398"/>
    </row>
    <row r="2494" spans="1:5" ht="21" x14ac:dyDescent="0.25">
      <c r="A2494" s="398" t="s">
        <v>8859</v>
      </c>
      <c r="B2494" s="398" t="s">
        <v>7678</v>
      </c>
      <c r="C2494" s="399" t="s">
        <v>8860</v>
      </c>
      <c r="D2494" s="398" t="s">
        <v>7562</v>
      </c>
      <c r="E2494" s="398"/>
    </row>
    <row r="2495" spans="1:5" x14ac:dyDescent="0.25">
      <c r="A2495" s="398" t="s">
        <v>8861</v>
      </c>
      <c r="B2495" s="398" t="s">
        <v>7678</v>
      </c>
      <c r="C2495" s="398" t="s">
        <v>8862</v>
      </c>
      <c r="D2495" s="398" t="s">
        <v>7562</v>
      </c>
      <c r="E2495" s="398"/>
    </row>
    <row r="2496" spans="1:5" ht="21" x14ac:dyDescent="0.25">
      <c r="A2496" s="398" t="s">
        <v>8863</v>
      </c>
      <c r="B2496" s="398" t="s">
        <v>7675</v>
      </c>
      <c r="C2496" s="399" t="s">
        <v>8864</v>
      </c>
      <c r="D2496" s="398" t="s">
        <v>13646</v>
      </c>
      <c r="E2496" s="398" t="s">
        <v>6489</v>
      </c>
    </row>
    <row r="2497" spans="1:5" x14ac:dyDescent="0.25">
      <c r="A2497" s="398" t="s">
        <v>14366</v>
      </c>
      <c r="B2497" s="398" t="s">
        <v>13797</v>
      </c>
      <c r="C2497" s="398" t="s">
        <v>14367</v>
      </c>
      <c r="D2497" s="398" t="s">
        <v>13646</v>
      </c>
      <c r="E2497" s="398" t="s">
        <v>6489</v>
      </c>
    </row>
    <row r="2498" spans="1:5" x14ac:dyDescent="0.25">
      <c r="A2498" s="398" t="s">
        <v>14368</v>
      </c>
      <c r="B2498" s="398" t="s">
        <v>13790</v>
      </c>
      <c r="C2498" s="398" t="s">
        <v>14369</v>
      </c>
      <c r="D2498" s="398" t="s">
        <v>13646</v>
      </c>
      <c r="E2498" s="398" t="s">
        <v>6489</v>
      </c>
    </row>
    <row r="2499" spans="1:5" x14ac:dyDescent="0.25">
      <c r="A2499" s="398" t="s">
        <v>14370</v>
      </c>
      <c r="B2499" s="398" t="s">
        <v>13790</v>
      </c>
      <c r="C2499" s="398" t="s">
        <v>14371</v>
      </c>
      <c r="D2499" s="398" t="s">
        <v>7562</v>
      </c>
      <c r="E2499" s="398"/>
    </row>
    <row r="2500" spans="1:5" ht="21" x14ac:dyDescent="0.25">
      <c r="A2500" s="398" t="s">
        <v>8865</v>
      </c>
      <c r="B2500" s="398" t="s">
        <v>7678</v>
      </c>
      <c r="C2500" s="399" t="s">
        <v>8866</v>
      </c>
      <c r="D2500" s="398" t="s">
        <v>13646</v>
      </c>
      <c r="E2500" s="398" t="s">
        <v>6489</v>
      </c>
    </row>
    <row r="2501" spans="1:5" x14ac:dyDescent="0.25">
      <c r="A2501" s="398" t="s">
        <v>14372</v>
      </c>
      <c r="B2501" s="398" t="s">
        <v>13790</v>
      </c>
      <c r="C2501" s="398" t="s">
        <v>14373</v>
      </c>
      <c r="D2501" s="398" t="s">
        <v>13646</v>
      </c>
      <c r="E2501" s="398" t="s">
        <v>6489</v>
      </c>
    </row>
    <row r="2502" spans="1:5" x14ac:dyDescent="0.25">
      <c r="A2502" s="398" t="s">
        <v>14374</v>
      </c>
      <c r="B2502" s="398" t="s">
        <v>13790</v>
      </c>
      <c r="C2502" s="398" t="s">
        <v>14375</v>
      </c>
      <c r="D2502" s="398" t="s">
        <v>13646</v>
      </c>
      <c r="E2502" s="398" t="s">
        <v>6489</v>
      </c>
    </row>
    <row r="2503" spans="1:5" x14ac:dyDescent="0.25">
      <c r="A2503" s="398" t="s">
        <v>14376</v>
      </c>
      <c r="B2503" s="398" t="s">
        <v>13790</v>
      </c>
      <c r="C2503" s="398" t="s">
        <v>14377</v>
      </c>
      <c r="D2503" s="398" t="s">
        <v>13646</v>
      </c>
      <c r="E2503" s="398" t="s">
        <v>6489</v>
      </c>
    </row>
    <row r="2504" spans="1:5" x14ac:dyDescent="0.25">
      <c r="A2504" s="398" t="s">
        <v>14378</v>
      </c>
      <c r="B2504" s="398" t="s">
        <v>13790</v>
      </c>
      <c r="C2504" s="398" t="s">
        <v>14379</v>
      </c>
      <c r="D2504" s="398" t="s">
        <v>7562</v>
      </c>
      <c r="E2504" s="398"/>
    </row>
    <row r="2505" spans="1:5" x14ac:dyDescent="0.25">
      <c r="A2505" s="398" t="s">
        <v>8867</v>
      </c>
      <c r="B2505" s="398" t="s">
        <v>7675</v>
      </c>
      <c r="C2505" s="398" t="s">
        <v>8868</v>
      </c>
      <c r="D2505" s="398" t="s">
        <v>7562</v>
      </c>
      <c r="E2505" s="398"/>
    </row>
    <row r="2506" spans="1:5" x14ac:dyDescent="0.25">
      <c r="A2506" s="398" t="s">
        <v>8869</v>
      </c>
      <c r="B2506" s="398" t="s">
        <v>7678</v>
      </c>
      <c r="C2506" s="398" t="s">
        <v>8870</v>
      </c>
      <c r="D2506" s="398" t="s">
        <v>7562</v>
      </c>
      <c r="E2506" s="398"/>
    </row>
    <row r="2507" spans="1:5" x14ac:dyDescent="0.25">
      <c r="A2507" s="398" t="s">
        <v>8871</v>
      </c>
      <c r="B2507" s="398" t="s">
        <v>7678</v>
      </c>
      <c r="C2507" s="398" t="s">
        <v>8872</v>
      </c>
      <c r="D2507" s="398" t="s">
        <v>13646</v>
      </c>
      <c r="E2507" s="398" t="s">
        <v>6489</v>
      </c>
    </row>
    <row r="2508" spans="1:5" x14ac:dyDescent="0.25">
      <c r="A2508" s="398" t="s">
        <v>14380</v>
      </c>
      <c r="B2508" s="398" t="s">
        <v>13790</v>
      </c>
      <c r="C2508" s="398" t="s">
        <v>14381</v>
      </c>
      <c r="D2508" s="398" t="s">
        <v>7562</v>
      </c>
      <c r="E2508" s="398"/>
    </row>
    <row r="2509" spans="1:5" x14ac:dyDescent="0.25">
      <c r="A2509" s="398" t="s">
        <v>8873</v>
      </c>
      <c r="B2509" s="398" t="s">
        <v>7678</v>
      </c>
      <c r="C2509" s="398" t="s">
        <v>8874</v>
      </c>
      <c r="D2509" s="398" t="s">
        <v>13646</v>
      </c>
      <c r="E2509" s="398" t="s">
        <v>6489</v>
      </c>
    </row>
    <row r="2510" spans="1:5" x14ac:dyDescent="0.25">
      <c r="A2510" s="398" t="s">
        <v>14382</v>
      </c>
      <c r="B2510" s="398" t="s">
        <v>13790</v>
      </c>
      <c r="C2510" s="398" t="s">
        <v>14383</v>
      </c>
      <c r="D2510" s="398" t="s">
        <v>13646</v>
      </c>
      <c r="E2510" s="398" t="s">
        <v>6489</v>
      </c>
    </row>
    <row r="2511" spans="1:5" x14ac:dyDescent="0.25">
      <c r="A2511" s="398" t="s">
        <v>14384</v>
      </c>
      <c r="B2511" s="398" t="s">
        <v>13790</v>
      </c>
      <c r="C2511" s="398" t="s">
        <v>14385</v>
      </c>
      <c r="D2511" s="398" t="s">
        <v>7562</v>
      </c>
      <c r="E2511" s="398"/>
    </row>
    <row r="2512" spans="1:5" x14ac:dyDescent="0.25">
      <c r="A2512" s="398" t="s">
        <v>8875</v>
      </c>
      <c r="B2512" s="398" t="s">
        <v>7678</v>
      </c>
      <c r="C2512" s="398" t="s">
        <v>8876</v>
      </c>
      <c r="D2512" s="398" t="s">
        <v>13646</v>
      </c>
      <c r="E2512" s="398" t="s">
        <v>6489</v>
      </c>
    </row>
    <row r="2513" spans="1:5" x14ac:dyDescent="0.25">
      <c r="A2513" s="398" t="s">
        <v>14386</v>
      </c>
      <c r="B2513" s="398" t="s">
        <v>13790</v>
      </c>
      <c r="C2513" s="398" t="s">
        <v>14387</v>
      </c>
      <c r="D2513" s="398" t="s">
        <v>13646</v>
      </c>
      <c r="E2513" s="398" t="s">
        <v>6489</v>
      </c>
    </row>
    <row r="2514" spans="1:5" x14ac:dyDescent="0.25">
      <c r="A2514" s="398" t="s">
        <v>14388</v>
      </c>
      <c r="B2514" s="398" t="s">
        <v>13790</v>
      </c>
      <c r="C2514" s="398" t="s">
        <v>14389</v>
      </c>
      <c r="D2514" s="398" t="s">
        <v>13646</v>
      </c>
      <c r="E2514" s="398" t="s">
        <v>6489</v>
      </c>
    </row>
    <row r="2515" spans="1:5" x14ac:dyDescent="0.25">
      <c r="A2515" s="398" t="s">
        <v>14390</v>
      </c>
      <c r="B2515" s="398" t="s">
        <v>13790</v>
      </c>
      <c r="C2515" s="398" t="s">
        <v>14391</v>
      </c>
      <c r="D2515" s="398" t="s">
        <v>8798</v>
      </c>
      <c r="E2515" s="398"/>
    </row>
    <row r="2516" spans="1:5" x14ac:dyDescent="0.25">
      <c r="A2516" s="398" t="s">
        <v>8877</v>
      </c>
      <c r="B2516" s="398" t="s">
        <v>7678</v>
      </c>
      <c r="C2516" s="398" t="s">
        <v>8878</v>
      </c>
      <c r="D2516" s="398" t="s">
        <v>7562</v>
      </c>
      <c r="E2516" s="398"/>
    </row>
    <row r="2517" spans="1:5" x14ac:dyDescent="0.25">
      <c r="A2517" s="398" t="s">
        <v>8879</v>
      </c>
      <c r="B2517" s="398" t="s">
        <v>7678</v>
      </c>
      <c r="C2517" s="398" t="s">
        <v>8880</v>
      </c>
      <c r="D2517" s="398" t="s">
        <v>7562</v>
      </c>
      <c r="E2517" s="398"/>
    </row>
    <row r="2518" spans="1:5" x14ac:dyDescent="0.25">
      <c r="A2518" s="398" t="s">
        <v>8881</v>
      </c>
      <c r="B2518" s="398" t="s">
        <v>7675</v>
      </c>
      <c r="C2518" s="398" t="s">
        <v>8882</v>
      </c>
      <c r="D2518" s="398" t="s">
        <v>7562</v>
      </c>
      <c r="E2518" s="398"/>
    </row>
    <row r="2519" spans="1:5" x14ac:dyDescent="0.25">
      <c r="A2519" s="398" t="s">
        <v>8883</v>
      </c>
      <c r="B2519" s="398" t="s">
        <v>7678</v>
      </c>
      <c r="C2519" s="398" t="s">
        <v>8884</v>
      </c>
      <c r="D2519" s="398" t="s">
        <v>7562</v>
      </c>
      <c r="E2519" s="398"/>
    </row>
    <row r="2520" spans="1:5" x14ac:dyDescent="0.25">
      <c r="A2520" s="398" t="s">
        <v>8885</v>
      </c>
      <c r="B2520" s="398" t="s">
        <v>7675</v>
      </c>
      <c r="C2520" s="398" t="s">
        <v>8886</v>
      </c>
      <c r="D2520" s="398" t="s">
        <v>13646</v>
      </c>
      <c r="E2520" s="398" t="s">
        <v>6489</v>
      </c>
    </row>
    <row r="2521" spans="1:5" x14ac:dyDescent="0.25">
      <c r="A2521" s="398" t="s">
        <v>14392</v>
      </c>
      <c r="B2521" s="398" t="s">
        <v>13790</v>
      </c>
      <c r="C2521" s="398" t="s">
        <v>14393</v>
      </c>
      <c r="D2521" s="398" t="s">
        <v>13646</v>
      </c>
      <c r="E2521" s="398" t="s">
        <v>6489</v>
      </c>
    </row>
    <row r="2522" spans="1:5" x14ac:dyDescent="0.25">
      <c r="A2522" s="398" t="s">
        <v>14394</v>
      </c>
      <c r="B2522" s="398" t="s">
        <v>13784</v>
      </c>
      <c r="C2522" s="398" t="s">
        <v>14395</v>
      </c>
      <c r="D2522" s="398" t="s">
        <v>13646</v>
      </c>
      <c r="E2522" s="398" t="s">
        <v>6489</v>
      </c>
    </row>
    <row r="2523" spans="1:5" x14ac:dyDescent="0.25">
      <c r="A2523" s="398" t="s">
        <v>14396</v>
      </c>
      <c r="B2523" s="398" t="s">
        <v>13790</v>
      </c>
      <c r="C2523" s="398" t="s">
        <v>14397</v>
      </c>
      <c r="D2523" s="398" t="s">
        <v>13646</v>
      </c>
      <c r="E2523" s="398" t="s">
        <v>6489</v>
      </c>
    </row>
    <row r="2524" spans="1:5" x14ac:dyDescent="0.25">
      <c r="A2524" s="398" t="s">
        <v>14398</v>
      </c>
      <c r="B2524" s="398" t="s">
        <v>13790</v>
      </c>
      <c r="C2524" s="398" t="s">
        <v>14399</v>
      </c>
      <c r="D2524" s="398" t="s">
        <v>13646</v>
      </c>
      <c r="E2524" s="398" t="s">
        <v>6489</v>
      </c>
    </row>
    <row r="2525" spans="1:5" x14ac:dyDescent="0.25">
      <c r="A2525" s="398" t="s">
        <v>14400</v>
      </c>
      <c r="B2525" s="398" t="s">
        <v>13797</v>
      </c>
      <c r="C2525" s="398" t="s">
        <v>14401</v>
      </c>
      <c r="D2525" s="398" t="s">
        <v>13646</v>
      </c>
      <c r="E2525" s="398" t="s">
        <v>6489</v>
      </c>
    </row>
    <row r="2526" spans="1:5" x14ac:dyDescent="0.25">
      <c r="A2526" s="398" t="s">
        <v>14402</v>
      </c>
      <c r="B2526" s="398" t="s">
        <v>13790</v>
      </c>
      <c r="C2526" s="398" t="s">
        <v>14403</v>
      </c>
      <c r="D2526" s="398" t="s">
        <v>13646</v>
      </c>
      <c r="E2526" s="398" t="s">
        <v>6489</v>
      </c>
    </row>
    <row r="2527" spans="1:5" x14ac:dyDescent="0.25">
      <c r="A2527" s="398" t="s">
        <v>14404</v>
      </c>
      <c r="B2527" s="398" t="s">
        <v>13790</v>
      </c>
      <c r="C2527" s="398" t="s">
        <v>14405</v>
      </c>
      <c r="D2527" s="398" t="s">
        <v>13646</v>
      </c>
      <c r="E2527" s="398" t="s">
        <v>6489</v>
      </c>
    </row>
    <row r="2528" spans="1:5" x14ac:dyDescent="0.25">
      <c r="A2528" s="398" t="s">
        <v>14406</v>
      </c>
      <c r="B2528" s="398" t="s">
        <v>13790</v>
      </c>
      <c r="C2528" s="398" t="s">
        <v>14407</v>
      </c>
      <c r="D2528" s="398" t="s">
        <v>13646</v>
      </c>
      <c r="E2528" s="398" t="s">
        <v>6489</v>
      </c>
    </row>
    <row r="2529" spans="1:5" x14ac:dyDescent="0.25">
      <c r="A2529" s="398" t="s">
        <v>14408</v>
      </c>
      <c r="B2529" s="398" t="s">
        <v>13790</v>
      </c>
      <c r="C2529" s="398" t="s">
        <v>14409</v>
      </c>
      <c r="D2529" s="398" t="s">
        <v>13646</v>
      </c>
      <c r="E2529" s="398" t="s">
        <v>6489</v>
      </c>
    </row>
    <row r="2530" spans="1:5" x14ac:dyDescent="0.25">
      <c r="A2530" s="398" t="s">
        <v>14410</v>
      </c>
      <c r="B2530" s="398" t="s">
        <v>13790</v>
      </c>
      <c r="C2530" s="398" t="s">
        <v>14411</v>
      </c>
      <c r="D2530" s="398" t="s">
        <v>13646</v>
      </c>
      <c r="E2530" s="398" t="s">
        <v>6489</v>
      </c>
    </row>
    <row r="2531" spans="1:5" x14ac:dyDescent="0.25">
      <c r="A2531" s="398" t="s">
        <v>14412</v>
      </c>
      <c r="B2531" s="398" t="s">
        <v>13781</v>
      </c>
      <c r="C2531" s="398" t="s">
        <v>14413</v>
      </c>
      <c r="D2531" s="398" t="s">
        <v>13646</v>
      </c>
      <c r="E2531" s="398" t="s">
        <v>6489</v>
      </c>
    </row>
    <row r="2532" spans="1:5" x14ac:dyDescent="0.25">
      <c r="A2532" s="398" t="s">
        <v>14414</v>
      </c>
      <c r="B2532" s="398" t="s">
        <v>13781</v>
      </c>
      <c r="C2532" s="398" t="s">
        <v>14415</v>
      </c>
      <c r="D2532" s="398" t="s">
        <v>13646</v>
      </c>
      <c r="E2532" s="398" t="s">
        <v>6489</v>
      </c>
    </row>
    <row r="2533" spans="1:5" x14ac:dyDescent="0.25">
      <c r="A2533" s="398" t="s">
        <v>14416</v>
      </c>
      <c r="B2533" s="398" t="s">
        <v>13781</v>
      </c>
      <c r="C2533" s="398" t="s">
        <v>14417</v>
      </c>
      <c r="D2533" s="398" t="s">
        <v>13646</v>
      </c>
      <c r="E2533" s="398" t="s">
        <v>6489</v>
      </c>
    </row>
    <row r="2534" spans="1:5" x14ac:dyDescent="0.25">
      <c r="A2534" s="398" t="s">
        <v>14418</v>
      </c>
      <c r="B2534" s="398" t="s">
        <v>13790</v>
      </c>
      <c r="C2534" s="398" t="s">
        <v>14419</v>
      </c>
      <c r="D2534" s="398" t="s">
        <v>13646</v>
      </c>
      <c r="E2534" s="398" t="s">
        <v>6489</v>
      </c>
    </row>
    <row r="2535" spans="1:5" x14ac:dyDescent="0.25">
      <c r="A2535" s="398" t="s">
        <v>14420</v>
      </c>
      <c r="B2535" s="398" t="s">
        <v>13790</v>
      </c>
      <c r="C2535" s="398" t="s">
        <v>14421</v>
      </c>
      <c r="D2535" s="398" t="s">
        <v>13646</v>
      </c>
      <c r="E2535" s="398" t="s">
        <v>6489</v>
      </c>
    </row>
    <row r="2536" spans="1:5" x14ac:dyDescent="0.25">
      <c r="A2536" s="398" t="s">
        <v>14422</v>
      </c>
      <c r="B2536" s="398" t="s">
        <v>13790</v>
      </c>
      <c r="C2536" s="398" t="s">
        <v>14423</v>
      </c>
      <c r="D2536" s="398" t="s">
        <v>13646</v>
      </c>
      <c r="E2536" s="398" t="s">
        <v>6489</v>
      </c>
    </row>
    <row r="2537" spans="1:5" x14ac:dyDescent="0.25">
      <c r="A2537" s="398" t="s">
        <v>14424</v>
      </c>
      <c r="B2537" s="398" t="s">
        <v>13790</v>
      </c>
      <c r="C2537" s="398" t="s">
        <v>14425</v>
      </c>
      <c r="D2537" s="398" t="s">
        <v>13646</v>
      </c>
      <c r="E2537" s="398" t="s">
        <v>6489</v>
      </c>
    </row>
    <row r="2538" spans="1:5" x14ac:dyDescent="0.25">
      <c r="A2538" s="398" t="s">
        <v>14426</v>
      </c>
      <c r="B2538" s="398" t="s">
        <v>13790</v>
      </c>
      <c r="C2538" s="398" t="s">
        <v>14427</v>
      </c>
      <c r="D2538" s="398" t="s">
        <v>7562</v>
      </c>
      <c r="E2538" s="398"/>
    </row>
    <row r="2539" spans="1:5" x14ac:dyDescent="0.25">
      <c r="A2539" s="398" t="s">
        <v>8887</v>
      </c>
      <c r="B2539" s="398" t="s">
        <v>7678</v>
      </c>
      <c r="C2539" s="398" t="s">
        <v>8888</v>
      </c>
      <c r="D2539" s="398" t="s">
        <v>13646</v>
      </c>
      <c r="E2539" s="398" t="s">
        <v>6489</v>
      </c>
    </row>
    <row r="2540" spans="1:5" x14ac:dyDescent="0.25">
      <c r="A2540" s="398" t="s">
        <v>14428</v>
      </c>
      <c r="B2540" s="398" t="s">
        <v>13790</v>
      </c>
      <c r="C2540" s="398" t="s">
        <v>14429</v>
      </c>
      <c r="D2540" s="398" t="s">
        <v>7562</v>
      </c>
      <c r="E2540" s="398"/>
    </row>
    <row r="2541" spans="1:5" x14ac:dyDescent="0.25">
      <c r="A2541" s="398" t="s">
        <v>8889</v>
      </c>
      <c r="B2541" s="398" t="s">
        <v>7678</v>
      </c>
      <c r="C2541" s="398" t="s">
        <v>8890</v>
      </c>
      <c r="D2541" s="398" t="s">
        <v>7562</v>
      </c>
      <c r="E2541" s="398"/>
    </row>
    <row r="2542" spans="1:5" ht="21" x14ac:dyDescent="0.25">
      <c r="A2542" s="398" t="s">
        <v>8891</v>
      </c>
      <c r="B2542" s="398" t="s">
        <v>7678</v>
      </c>
      <c r="C2542" s="399" t="s">
        <v>8892</v>
      </c>
      <c r="D2542" s="398" t="s">
        <v>13646</v>
      </c>
      <c r="E2542" s="398" t="s">
        <v>6489</v>
      </c>
    </row>
    <row r="2543" spans="1:5" x14ac:dyDescent="0.25">
      <c r="A2543" s="398" t="s">
        <v>14430</v>
      </c>
      <c r="B2543" s="398" t="s">
        <v>13790</v>
      </c>
      <c r="C2543" s="398" t="s">
        <v>14431</v>
      </c>
      <c r="D2543" s="398" t="s">
        <v>7562</v>
      </c>
      <c r="E2543" s="398"/>
    </row>
    <row r="2544" spans="1:5" x14ac:dyDescent="0.25">
      <c r="A2544" s="398" t="s">
        <v>8893</v>
      </c>
      <c r="B2544" s="398" t="s">
        <v>7675</v>
      </c>
      <c r="C2544" s="398" t="s">
        <v>8894</v>
      </c>
      <c r="D2544" s="398" t="s">
        <v>13646</v>
      </c>
      <c r="E2544" s="398" t="s">
        <v>6489</v>
      </c>
    </row>
    <row r="2545" spans="1:5" x14ac:dyDescent="0.25">
      <c r="A2545" s="398" t="s">
        <v>14432</v>
      </c>
      <c r="B2545" s="398" t="s">
        <v>13790</v>
      </c>
      <c r="C2545" s="398" t="s">
        <v>14433</v>
      </c>
      <c r="D2545" s="398" t="s">
        <v>7562</v>
      </c>
      <c r="E2545" s="398"/>
    </row>
    <row r="2546" spans="1:5" x14ac:dyDescent="0.25">
      <c r="A2546" s="398" t="s">
        <v>8895</v>
      </c>
      <c r="B2546" s="398" t="s">
        <v>7675</v>
      </c>
      <c r="C2546" s="398" t="s">
        <v>8896</v>
      </c>
      <c r="D2546" s="398" t="s">
        <v>7562</v>
      </c>
      <c r="E2546" s="398"/>
    </row>
    <row r="2547" spans="1:5" x14ac:dyDescent="0.25">
      <c r="A2547" s="398" t="s">
        <v>8897</v>
      </c>
      <c r="B2547" s="398" t="s">
        <v>7678</v>
      </c>
      <c r="C2547" s="398" t="s">
        <v>8898</v>
      </c>
      <c r="D2547" s="398" t="s">
        <v>7562</v>
      </c>
      <c r="E2547" s="398"/>
    </row>
    <row r="2548" spans="1:5" x14ac:dyDescent="0.25">
      <c r="A2548" s="398" t="s">
        <v>8899</v>
      </c>
      <c r="B2548" s="398" t="s">
        <v>7678</v>
      </c>
      <c r="C2548" s="398" t="s">
        <v>8900</v>
      </c>
      <c r="D2548" s="398" t="s">
        <v>13646</v>
      </c>
      <c r="E2548" s="398" t="s">
        <v>6489</v>
      </c>
    </row>
    <row r="2549" spans="1:5" x14ac:dyDescent="0.25">
      <c r="A2549" s="398" t="s">
        <v>14434</v>
      </c>
      <c r="B2549" s="398" t="s">
        <v>13790</v>
      </c>
      <c r="C2549" s="398" t="s">
        <v>14435</v>
      </c>
      <c r="D2549" s="398" t="s">
        <v>13646</v>
      </c>
      <c r="E2549" s="398" t="s">
        <v>6489</v>
      </c>
    </row>
    <row r="2550" spans="1:5" x14ac:dyDescent="0.25">
      <c r="A2550" s="398" t="s">
        <v>14436</v>
      </c>
      <c r="B2550" s="398" t="s">
        <v>13790</v>
      </c>
      <c r="C2550" s="398" t="s">
        <v>14437</v>
      </c>
      <c r="D2550" s="398" t="s">
        <v>7562</v>
      </c>
      <c r="E2550" s="398"/>
    </row>
    <row r="2551" spans="1:5" x14ac:dyDescent="0.25">
      <c r="A2551" s="398" t="s">
        <v>8901</v>
      </c>
      <c r="B2551" s="398" t="s">
        <v>7678</v>
      </c>
      <c r="C2551" s="398" t="s">
        <v>8902</v>
      </c>
      <c r="D2551" s="398" t="s">
        <v>7562</v>
      </c>
      <c r="E2551" s="398"/>
    </row>
    <row r="2552" spans="1:5" x14ac:dyDescent="0.25">
      <c r="A2552" s="398" t="s">
        <v>8903</v>
      </c>
      <c r="B2552" s="398" t="s">
        <v>7678</v>
      </c>
      <c r="C2552" s="398" t="s">
        <v>8904</v>
      </c>
      <c r="D2552" s="398" t="s">
        <v>13646</v>
      </c>
      <c r="E2552" s="398" t="s">
        <v>6489</v>
      </c>
    </row>
    <row r="2553" spans="1:5" x14ac:dyDescent="0.25">
      <c r="A2553" s="398" t="s">
        <v>14438</v>
      </c>
      <c r="B2553" s="398" t="s">
        <v>13797</v>
      </c>
      <c r="C2553" s="398" t="s">
        <v>14439</v>
      </c>
      <c r="D2553" s="398" t="s">
        <v>7562</v>
      </c>
      <c r="E2553" s="398"/>
    </row>
    <row r="2554" spans="1:5" x14ac:dyDescent="0.25">
      <c r="A2554" s="398" t="s">
        <v>8905</v>
      </c>
      <c r="B2554" s="398" t="s">
        <v>7675</v>
      </c>
      <c r="C2554" s="398" t="s">
        <v>8906</v>
      </c>
      <c r="D2554" s="398" t="s">
        <v>7562</v>
      </c>
      <c r="E2554" s="398"/>
    </row>
    <row r="2555" spans="1:5" x14ac:dyDescent="0.25">
      <c r="A2555" s="398" t="s">
        <v>8907</v>
      </c>
      <c r="B2555" s="398" t="s">
        <v>7675</v>
      </c>
      <c r="C2555" s="398" t="s">
        <v>8908</v>
      </c>
      <c r="D2555" s="398" t="s">
        <v>13646</v>
      </c>
      <c r="E2555" s="398" t="s">
        <v>6489</v>
      </c>
    </row>
    <row r="2556" spans="1:5" x14ac:dyDescent="0.25">
      <c r="A2556" s="398" t="s">
        <v>14440</v>
      </c>
      <c r="B2556" s="398" t="s">
        <v>13790</v>
      </c>
      <c r="C2556" s="398" t="s">
        <v>14441</v>
      </c>
      <c r="D2556" s="398" t="s">
        <v>7562</v>
      </c>
      <c r="E2556" s="398"/>
    </row>
    <row r="2557" spans="1:5" x14ac:dyDescent="0.25">
      <c r="A2557" s="398" t="s">
        <v>8909</v>
      </c>
      <c r="B2557" s="398" t="s">
        <v>7678</v>
      </c>
      <c r="C2557" s="398" t="s">
        <v>8910</v>
      </c>
      <c r="D2557" s="398" t="s">
        <v>8798</v>
      </c>
      <c r="E2557" s="398"/>
    </row>
    <row r="2558" spans="1:5" x14ac:dyDescent="0.25">
      <c r="A2558" s="398" t="s">
        <v>8911</v>
      </c>
      <c r="B2558" s="398" t="s">
        <v>7678</v>
      </c>
      <c r="C2558" s="398" t="s">
        <v>8912</v>
      </c>
      <c r="D2558" s="398" t="s">
        <v>7562</v>
      </c>
      <c r="E2558" s="398"/>
    </row>
    <row r="2559" spans="1:5" x14ac:dyDescent="0.25">
      <c r="A2559" s="398" t="s">
        <v>8913</v>
      </c>
      <c r="B2559" s="398" t="s">
        <v>7678</v>
      </c>
      <c r="C2559" s="398" t="s">
        <v>8914</v>
      </c>
      <c r="D2559" s="398" t="s">
        <v>7562</v>
      </c>
      <c r="E2559" s="398"/>
    </row>
    <row r="2560" spans="1:5" x14ac:dyDescent="0.25">
      <c r="A2560" s="398" t="s">
        <v>8915</v>
      </c>
      <c r="B2560" s="398" t="s">
        <v>7678</v>
      </c>
      <c r="C2560" s="398" t="s">
        <v>8916</v>
      </c>
      <c r="D2560" s="398" t="s">
        <v>7562</v>
      </c>
      <c r="E2560" s="398"/>
    </row>
    <row r="2561" spans="1:5" x14ac:dyDescent="0.25">
      <c r="A2561" s="398" t="s">
        <v>8917</v>
      </c>
      <c r="B2561" s="398" t="s">
        <v>7678</v>
      </c>
      <c r="C2561" s="398" t="s">
        <v>8918</v>
      </c>
      <c r="D2561" s="398" t="s">
        <v>13646</v>
      </c>
      <c r="E2561" s="398" t="s">
        <v>6489</v>
      </c>
    </row>
    <row r="2562" spans="1:5" x14ac:dyDescent="0.25">
      <c r="A2562" s="398" t="s">
        <v>14442</v>
      </c>
      <c r="B2562" s="398" t="s">
        <v>13790</v>
      </c>
      <c r="C2562" s="398" t="s">
        <v>14443</v>
      </c>
      <c r="D2562" s="398" t="s">
        <v>13646</v>
      </c>
      <c r="E2562" s="398" t="s">
        <v>6489</v>
      </c>
    </row>
    <row r="2563" spans="1:5" x14ac:dyDescent="0.25">
      <c r="A2563" s="398" t="s">
        <v>14444</v>
      </c>
      <c r="B2563" s="398" t="s">
        <v>13790</v>
      </c>
      <c r="C2563" s="398" t="s">
        <v>14445</v>
      </c>
      <c r="D2563" s="398" t="s">
        <v>13646</v>
      </c>
      <c r="E2563" s="398" t="s">
        <v>6489</v>
      </c>
    </row>
    <row r="2564" spans="1:5" x14ac:dyDescent="0.25">
      <c r="A2564" s="398" t="s">
        <v>14446</v>
      </c>
      <c r="B2564" s="398" t="s">
        <v>13790</v>
      </c>
      <c r="C2564" s="398" t="s">
        <v>14447</v>
      </c>
      <c r="D2564" s="398" t="s">
        <v>7562</v>
      </c>
      <c r="E2564" s="398"/>
    </row>
    <row r="2565" spans="1:5" x14ac:dyDescent="0.25">
      <c r="A2565" s="398" t="s">
        <v>8919</v>
      </c>
      <c r="B2565" s="398" t="s">
        <v>7678</v>
      </c>
      <c r="C2565" s="398" t="s">
        <v>8920</v>
      </c>
      <c r="D2565" s="398" t="s">
        <v>7562</v>
      </c>
      <c r="E2565" s="398"/>
    </row>
    <row r="2566" spans="1:5" x14ac:dyDescent="0.25">
      <c r="A2566" s="398" t="s">
        <v>8921</v>
      </c>
      <c r="B2566" s="398" t="s">
        <v>7678</v>
      </c>
      <c r="C2566" s="398" t="s">
        <v>8922</v>
      </c>
      <c r="D2566" s="398" t="s">
        <v>13646</v>
      </c>
      <c r="E2566" s="398" t="s">
        <v>6489</v>
      </c>
    </row>
    <row r="2567" spans="1:5" x14ac:dyDescent="0.25">
      <c r="A2567" s="398" t="s">
        <v>14448</v>
      </c>
      <c r="B2567" s="398" t="s">
        <v>13790</v>
      </c>
      <c r="C2567" s="398" t="s">
        <v>14449</v>
      </c>
      <c r="D2567" s="398" t="s">
        <v>7562</v>
      </c>
      <c r="E2567" s="398"/>
    </row>
    <row r="2568" spans="1:5" x14ac:dyDescent="0.25">
      <c r="A2568" s="398" t="s">
        <v>8923</v>
      </c>
      <c r="B2568" s="398" t="s">
        <v>7678</v>
      </c>
      <c r="C2568" s="398" t="s">
        <v>8924</v>
      </c>
      <c r="D2568" s="398" t="s">
        <v>7562</v>
      </c>
      <c r="E2568" s="398"/>
    </row>
    <row r="2569" spans="1:5" x14ac:dyDescent="0.25">
      <c r="A2569" s="398" t="s">
        <v>8925</v>
      </c>
      <c r="B2569" s="398" t="s">
        <v>7678</v>
      </c>
      <c r="C2569" s="398" t="s">
        <v>8926</v>
      </c>
      <c r="D2569" s="398" t="s">
        <v>7562</v>
      </c>
      <c r="E2569" s="398"/>
    </row>
    <row r="2570" spans="1:5" x14ac:dyDescent="0.25">
      <c r="A2570" s="398" t="s">
        <v>8927</v>
      </c>
      <c r="B2570" s="398" t="s">
        <v>7678</v>
      </c>
      <c r="C2570" s="398" t="s">
        <v>8928</v>
      </c>
      <c r="D2570" s="398" t="s">
        <v>7562</v>
      </c>
      <c r="E2570" s="398"/>
    </row>
    <row r="2571" spans="1:5" x14ac:dyDescent="0.25">
      <c r="A2571" s="398" t="s">
        <v>8929</v>
      </c>
      <c r="B2571" s="398" t="s">
        <v>7678</v>
      </c>
      <c r="C2571" s="398" t="s">
        <v>8930</v>
      </c>
      <c r="D2571" s="398" t="s">
        <v>7562</v>
      </c>
      <c r="E2571" s="398"/>
    </row>
    <row r="2572" spans="1:5" x14ac:dyDescent="0.25">
      <c r="A2572" s="398" t="s">
        <v>8931</v>
      </c>
      <c r="B2572" s="398" t="s">
        <v>7678</v>
      </c>
      <c r="C2572" s="398" t="s">
        <v>8932</v>
      </c>
      <c r="D2572" s="398" t="s">
        <v>7562</v>
      </c>
      <c r="E2572" s="398"/>
    </row>
    <row r="2573" spans="1:5" ht="21" x14ac:dyDescent="0.25">
      <c r="A2573" s="398" t="s">
        <v>8933</v>
      </c>
      <c r="B2573" s="398" t="s">
        <v>7678</v>
      </c>
      <c r="C2573" s="399" t="s">
        <v>8934</v>
      </c>
      <c r="D2573" s="398" t="s">
        <v>7562</v>
      </c>
      <c r="E2573" s="398"/>
    </row>
    <row r="2574" spans="1:5" x14ac:dyDescent="0.25">
      <c r="A2574" s="398" t="s">
        <v>8935</v>
      </c>
      <c r="B2574" s="398" t="s">
        <v>7678</v>
      </c>
      <c r="C2574" s="398" t="s">
        <v>8936</v>
      </c>
      <c r="D2574" s="398" t="s">
        <v>7562</v>
      </c>
      <c r="E2574" s="398"/>
    </row>
    <row r="2575" spans="1:5" x14ac:dyDescent="0.25">
      <c r="A2575" s="398" t="s">
        <v>8937</v>
      </c>
      <c r="B2575" s="398" t="s">
        <v>7675</v>
      </c>
      <c r="C2575" s="398" t="s">
        <v>8938</v>
      </c>
      <c r="D2575" s="398" t="s">
        <v>7562</v>
      </c>
      <c r="E2575" s="398"/>
    </row>
    <row r="2576" spans="1:5" x14ac:dyDescent="0.25">
      <c r="A2576" s="398" t="s">
        <v>8939</v>
      </c>
      <c r="B2576" s="398" t="s">
        <v>7675</v>
      </c>
      <c r="C2576" s="398" t="s">
        <v>8940</v>
      </c>
      <c r="D2576" s="398" t="s">
        <v>7562</v>
      </c>
      <c r="E2576" s="398"/>
    </row>
    <row r="2577" spans="1:5" x14ac:dyDescent="0.25">
      <c r="A2577" s="398" t="s">
        <v>8941</v>
      </c>
      <c r="B2577" s="398" t="s">
        <v>7678</v>
      </c>
      <c r="C2577" s="398" t="s">
        <v>8942</v>
      </c>
      <c r="D2577" s="398" t="s">
        <v>7562</v>
      </c>
      <c r="E2577" s="398"/>
    </row>
    <row r="2578" spans="1:5" x14ac:dyDescent="0.25">
      <c r="A2578" s="398" t="s">
        <v>8943</v>
      </c>
      <c r="B2578" s="398" t="s">
        <v>7678</v>
      </c>
      <c r="C2578" s="398" t="s">
        <v>8944</v>
      </c>
      <c r="D2578" s="398" t="s">
        <v>7562</v>
      </c>
      <c r="E2578" s="398"/>
    </row>
    <row r="2579" spans="1:5" x14ac:dyDescent="0.25">
      <c r="A2579" s="398" t="s">
        <v>8945</v>
      </c>
      <c r="B2579" s="398" t="s">
        <v>7678</v>
      </c>
      <c r="C2579" s="398" t="s">
        <v>8946</v>
      </c>
      <c r="D2579" s="398" t="s">
        <v>7562</v>
      </c>
      <c r="E2579" s="398"/>
    </row>
    <row r="2580" spans="1:5" x14ac:dyDescent="0.25">
      <c r="A2580" s="398" t="s">
        <v>8947</v>
      </c>
      <c r="B2580" s="398" t="s">
        <v>7678</v>
      </c>
      <c r="C2580" s="398" t="s">
        <v>8948</v>
      </c>
      <c r="D2580" s="398" t="s">
        <v>8798</v>
      </c>
      <c r="E2580" s="398"/>
    </row>
    <row r="2581" spans="1:5" x14ac:dyDescent="0.25">
      <c r="A2581" s="398" t="s">
        <v>8949</v>
      </c>
      <c r="B2581" s="398" t="s">
        <v>7678</v>
      </c>
      <c r="C2581" s="398" t="s">
        <v>8950</v>
      </c>
      <c r="D2581" s="398" t="s">
        <v>7562</v>
      </c>
      <c r="E2581" s="398"/>
    </row>
    <row r="2582" spans="1:5" x14ac:dyDescent="0.25">
      <c r="A2582" s="398" t="s">
        <v>8951</v>
      </c>
      <c r="B2582" s="398" t="s">
        <v>7678</v>
      </c>
      <c r="C2582" s="398" t="s">
        <v>8952</v>
      </c>
      <c r="D2582" s="398" t="s">
        <v>7562</v>
      </c>
      <c r="E2582" s="398"/>
    </row>
    <row r="2583" spans="1:5" x14ac:dyDescent="0.25">
      <c r="A2583" s="398" t="s">
        <v>8953</v>
      </c>
      <c r="B2583" s="398" t="s">
        <v>7678</v>
      </c>
      <c r="C2583" s="398" t="s">
        <v>8954</v>
      </c>
      <c r="D2583" s="398" t="s">
        <v>7562</v>
      </c>
      <c r="E2583" s="398"/>
    </row>
    <row r="2584" spans="1:5" ht="21" x14ac:dyDescent="0.25">
      <c r="A2584" s="398" t="s">
        <v>8955</v>
      </c>
      <c r="B2584" s="398" t="s">
        <v>7675</v>
      </c>
      <c r="C2584" s="399" t="s">
        <v>8956</v>
      </c>
      <c r="D2584" s="398" t="s">
        <v>7562</v>
      </c>
      <c r="E2584" s="398"/>
    </row>
    <row r="2585" spans="1:5" x14ac:dyDescent="0.25">
      <c r="A2585" s="398" t="s">
        <v>8957</v>
      </c>
      <c r="B2585" s="398" t="s">
        <v>7678</v>
      </c>
      <c r="C2585" s="398" t="s">
        <v>8958</v>
      </c>
      <c r="D2585" s="398" t="s">
        <v>7562</v>
      </c>
      <c r="E2585" s="398"/>
    </row>
    <row r="2586" spans="1:5" x14ac:dyDescent="0.25">
      <c r="A2586" s="398" t="s">
        <v>8959</v>
      </c>
      <c r="B2586" s="398" t="s">
        <v>7678</v>
      </c>
      <c r="C2586" s="398" t="s">
        <v>8960</v>
      </c>
      <c r="D2586" s="398" t="s">
        <v>7562</v>
      </c>
      <c r="E2586" s="398"/>
    </row>
    <row r="2587" spans="1:5" x14ac:dyDescent="0.25">
      <c r="A2587" s="398" t="s">
        <v>8961</v>
      </c>
      <c r="B2587" s="398" t="s">
        <v>7678</v>
      </c>
      <c r="C2587" s="398" t="s">
        <v>8962</v>
      </c>
      <c r="D2587" s="398" t="s">
        <v>13646</v>
      </c>
      <c r="E2587" s="398" t="s">
        <v>6489</v>
      </c>
    </row>
    <row r="2588" spans="1:5" x14ac:dyDescent="0.25">
      <c r="A2588" s="398" t="s">
        <v>14450</v>
      </c>
      <c r="B2588" s="398" t="s">
        <v>13790</v>
      </c>
      <c r="C2588" s="398" t="s">
        <v>14451</v>
      </c>
      <c r="D2588" s="398" t="s">
        <v>13646</v>
      </c>
      <c r="E2588" s="398" t="s">
        <v>6489</v>
      </c>
    </row>
    <row r="2589" spans="1:5" x14ac:dyDescent="0.25">
      <c r="A2589" s="398" t="s">
        <v>14452</v>
      </c>
      <c r="B2589" s="398" t="s">
        <v>13790</v>
      </c>
      <c r="C2589" s="398" t="s">
        <v>14453</v>
      </c>
      <c r="D2589" s="398" t="s">
        <v>7562</v>
      </c>
      <c r="E2589" s="398"/>
    </row>
    <row r="2590" spans="1:5" x14ac:dyDescent="0.25">
      <c r="A2590" s="398" t="s">
        <v>8963</v>
      </c>
      <c r="B2590" s="398" t="s">
        <v>7675</v>
      </c>
      <c r="C2590" s="398" t="s">
        <v>8964</v>
      </c>
      <c r="D2590" s="398" t="s">
        <v>7562</v>
      </c>
      <c r="E2590" s="398"/>
    </row>
    <row r="2591" spans="1:5" x14ac:dyDescent="0.25">
      <c r="A2591" s="398" t="s">
        <v>8965</v>
      </c>
      <c r="B2591" s="398" t="s">
        <v>7678</v>
      </c>
      <c r="C2591" s="398" t="s">
        <v>8966</v>
      </c>
      <c r="D2591" s="398" t="s">
        <v>7562</v>
      </c>
      <c r="E2591" s="398"/>
    </row>
    <row r="2592" spans="1:5" x14ac:dyDescent="0.25">
      <c r="A2592" s="398" t="s">
        <v>8967</v>
      </c>
      <c r="B2592" s="398" t="s">
        <v>7678</v>
      </c>
      <c r="C2592" s="398" t="s">
        <v>8968</v>
      </c>
      <c r="D2592" s="398" t="s">
        <v>7562</v>
      </c>
      <c r="E2592" s="398"/>
    </row>
    <row r="2593" spans="1:5" x14ac:dyDescent="0.25">
      <c r="A2593" s="398" t="s">
        <v>8969</v>
      </c>
      <c r="B2593" s="398" t="s">
        <v>7678</v>
      </c>
      <c r="C2593" s="398" t="s">
        <v>8970</v>
      </c>
      <c r="D2593" s="398" t="s">
        <v>13646</v>
      </c>
      <c r="E2593" s="398" t="s">
        <v>6489</v>
      </c>
    </row>
    <row r="2594" spans="1:5" x14ac:dyDescent="0.25">
      <c r="A2594" s="398" t="s">
        <v>14454</v>
      </c>
      <c r="B2594" s="398" t="s">
        <v>13790</v>
      </c>
      <c r="C2594" s="398" t="s">
        <v>14455</v>
      </c>
      <c r="D2594" s="398" t="s">
        <v>7562</v>
      </c>
      <c r="E2594" s="398"/>
    </row>
    <row r="2595" spans="1:5" x14ac:dyDescent="0.25">
      <c r="A2595" s="398" t="s">
        <v>8971</v>
      </c>
      <c r="B2595" s="398" t="s">
        <v>7678</v>
      </c>
      <c r="C2595" s="398" t="s">
        <v>8972</v>
      </c>
      <c r="D2595" s="398" t="s">
        <v>7562</v>
      </c>
      <c r="E2595" s="398"/>
    </row>
    <row r="2596" spans="1:5" x14ac:dyDescent="0.25">
      <c r="A2596" s="398" t="s">
        <v>8973</v>
      </c>
      <c r="B2596" s="398" t="s">
        <v>7678</v>
      </c>
      <c r="C2596" s="398" t="s">
        <v>8974</v>
      </c>
      <c r="D2596" s="398" t="s">
        <v>7562</v>
      </c>
      <c r="E2596" s="398"/>
    </row>
    <row r="2597" spans="1:5" x14ac:dyDescent="0.25">
      <c r="A2597" s="398" t="s">
        <v>8975</v>
      </c>
      <c r="B2597" s="398" t="s">
        <v>7675</v>
      </c>
      <c r="C2597" s="398" t="s">
        <v>8976</v>
      </c>
      <c r="D2597" s="398" t="s">
        <v>13646</v>
      </c>
      <c r="E2597" s="398" t="s">
        <v>6489</v>
      </c>
    </row>
    <row r="2598" spans="1:5" x14ac:dyDescent="0.25">
      <c r="A2598" s="398" t="s">
        <v>14456</v>
      </c>
      <c r="B2598" s="398" t="s">
        <v>13790</v>
      </c>
      <c r="C2598" s="398" t="s">
        <v>14457</v>
      </c>
      <c r="D2598" s="398" t="s">
        <v>7562</v>
      </c>
      <c r="E2598" s="398"/>
    </row>
    <row r="2599" spans="1:5" x14ac:dyDescent="0.25">
      <c r="A2599" s="398" t="s">
        <v>8977</v>
      </c>
      <c r="B2599" s="398" t="s">
        <v>7678</v>
      </c>
      <c r="C2599" s="398" t="s">
        <v>8978</v>
      </c>
      <c r="D2599" s="398" t="s">
        <v>7562</v>
      </c>
      <c r="E2599" s="398"/>
    </row>
    <row r="2600" spans="1:5" x14ac:dyDescent="0.25">
      <c r="A2600" s="398" t="s">
        <v>8979</v>
      </c>
      <c r="B2600" s="398" t="s">
        <v>7678</v>
      </c>
      <c r="C2600" s="398" t="s">
        <v>8980</v>
      </c>
      <c r="D2600" s="398" t="s">
        <v>13646</v>
      </c>
      <c r="E2600" s="398" t="s">
        <v>6489</v>
      </c>
    </row>
    <row r="2601" spans="1:5" x14ac:dyDescent="0.25">
      <c r="A2601" s="398" t="s">
        <v>14458</v>
      </c>
      <c r="B2601" s="398" t="s">
        <v>13781</v>
      </c>
      <c r="C2601" s="398" t="s">
        <v>14459</v>
      </c>
      <c r="D2601" s="398" t="s">
        <v>8798</v>
      </c>
      <c r="E2601" s="398"/>
    </row>
    <row r="2602" spans="1:5" x14ac:dyDescent="0.25">
      <c r="A2602" s="398" t="s">
        <v>8981</v>
      </c>
      <c r="B2602" s="398" t="s">
        <v>7678</v>
      </c>
      <c r="C2602" s="398" t="s">
        <v>8982</v>
      </c>
      <c r="D2602" s="398" t="s">
        <v>7562</v>
      </c>
      <c r="E2602" s="398"/>
    </row>
    <row r="2603" spans="1:5" x14ac:dyDescent="0.25">
      <c r="A2603" s="398" t="s">
        <v>8983</v>
      </c>
      <c r="B2603" s="398" t="s">
        <v>7675</v>
      </c>
      <c r="C2603" s="398" t="s">
        <v>8984</v>
      </c>
      <c r="D2603" s="398" t="s">
        <v>7562</v>
      </c>
      <c r="E2603" s="398"/>
    </row>
    <row r="2604" spans="1:5" x14ac:dyDescent="0.25">
      <c r="A2604" s="398" t="s">
        <v>8985</v>
      </c>
      <c r="B2604" s="398" t="s">
        <v>7678</v>
      </c>
      <c r="C2604" s="398" t="s">
        <v>8986</v>
      </c>
      <c r="D2604" s="398" t="s">
        <v>7562</v>
      </c>
      <c r="E2604" s="398"/>
    </row>
    <row r="2605" spans="1:5" x14ac:dyDescent="0.25">
      <c r="A2605" s="398" t="s">
        <v>8987</v>
      </c>
      <c r="B2605" s="398" t="s">
        <v>7678</v>
      </c>
      <c r="C2605" s="398" t="s">
        <v>8988</v>
      </c>
      <c r="D2605" s="398" t="s">
        <v>7562</v>
      </c>
      <c r="E2605" s="398"/>
    </row>
    <row r="2606" spans="1:5" x14ac:dyDescent="0.25">
      <c r="A2606" s="398" t="s">
        <v>8989</v>
      </c>
      <c r="B2606" s="398" t="s">
        <v>7678</v>
      </c>
      <c r="C2606" s="398" t="s">
        <v>8990</v>
      </c>
      <c r="D2606" s="398" t="s">
        <v>7562</v>
      </c>
      <c r="E2606" s="398"/>
    </row>
    <row r="2607" spans="1:5" x14ac:dyDescent="0.25">
      <c r="A2607" s="398" t="s">
        <v>8991</v>
      </c>
      <c r="B2607" s="398" t="s">
        <v>7675</v>
      </c>
      <c r="C2607" s="398" t="s">
        <v>8992</v>
      </c>
      <c r="D2607" s="398" t="s">
        <v>13646</v>
      </c>
      <c r="E2607" s="398" t="s">
        <v>6489</v>
      </c>
    </row>
    <row r="2608" spans="1:5" x14ac:dyDescent="0.25">
      <c r="A2608" s="398" t="s">
        <v>14460</v>
      </c>
      <c r="B2608" s="398" t="s">
        <v>13790</v>
      </c>
      <c r="C2608" s="398" t="s">
        <v>14461</v>
      </c>
      <c r="D2608" s="398" t="s">
        <v>7562</v>
      </c>
      <c r="E2608" s="398"/>
    </row>
    <row r="2609" spans="1:5" ht="21" x14ac:dyDescent="0.25">
      <c r="A2609" s="398" t="s">
        <v>8993</v>
      </c>
      <c r="B2609" s="398" t="s">
        <v>7678</v>
      </c>
      <c r="C2609" s="399" t="s">
        <v>8994</v>
      </c>
      <c r="D2609" s="398" t="s">
        <v>7562</v>
      </c>
      <c r="E2609" s="398"/>
    </row>
    <row r="2610" spans="1:5" x14ac:dyDescent="0.25">
      <c r="A2610" s="398" t="s">
        <v>8995</v>
      </c>
      <c r="B2610" s="398" t="s">
        <v>7678</v>
      </c>
      <c r="C2610" s="398" t="s">
        <v>8996</v>
      </c>
      <c r="D2610" s="398" t="s">
        <v>7562</v>
      </c>
      <c r="E2610" s="398"/>
    </row>
    <row r="2611" spans="1:5" x14ac:dyDescent="0.25">
      <c r="A2611" s="398" t="s">
        <v>8997</v>
      </c>
      <c r="B2611" s="398" t="s">
        <v>7678</v>
      </c>
      <c r="C2611" s="398" t="s">
        <v>8998</v>
      </c>
      <c r="D2611" s="398" t="s">
        <v>7562</v>
      </c>
      <c r="E2611" s="398"/>
    </row>
    <row r="2612" spans="1:5" x14ac:dyDescent="0.25">
      <c r="A2612" s="398" t="s">
        <v>8999</v>
      </c>
      <c r="B2612" s="398" t="s">
        <v>7678</v>
      </c>
      <c r="C2612" s="398" t="s">
        <v>9000</v>
      </c>
      <c r="D2612" s="398" t="s">
        <v>13646</v>
      </c>
      <c r="E2612" s="398" t="s">
        <v>6489</v>
      </c>
    </row>
    <row r="2613" spans="1:5" x14ac:dyDescent="0.25">
      <c r="A2613" s="398" t="s">
        <v>14462</v>
      </c>
      <c r="B2613" s="398" t="s">
        <v>13790</v>
      </c>
      <c r="C2613" s="398" t="s">
        <v>14463</v>
      </c>
      <c r="D2613" s="398" t="s">
        <v>7562</v>
      </c>
      <c r="E2613" s="398"/>
    </row>
    <row r="2614" spans="1:5" x14ac:dyDescent="0.25">
      <c r="A2614" s="398" t="s">
        <v>9001</v>
      </c>
      <c r="B2614" s="398" t="s">
        <v>7678</v>
      </c>
      <c r="C2614" s="398" t="s">
        <v>9002</v>
      </c>
      <c r="D2614" s="398" t="s">
        <v>13646</v>
      </c>
      <c r="E2614" s="398" t="s">
        <v>6489</v>
      </c>
    </row>
    <row r="2615" spans="1:5" x14ac:dyDescent="0.25">
      <c r="A2615" s="398" t="s">
        <v>14464</v>
      </c>
      <c r="B2615" s="398" t="s">
        <v>13784</v>
      </c>
      <c r="C2615" s="398" t="s">
        <v>14465</v>
      </c>
      <c r="D2615" s="398" t="s">
        <v>7562</v>
      </c>
      <c r="E2615" s="398"/>
    </row>
    <row r="2616" spans="1:5" x14ac:dyDescent="0.25">
      <c r="A2616" s="398" t="s">
        <v>9003</v>
      </c>
      <c r="B2616" s="398" t="s">
        <v>7678</v>
      </c>
      <c r="C2616" s="398" t="s">
        <v>9004</v>
      </c>
      <c r="D2616" s="398" t="s">
        <v>7562</v>
      </c>
      <c r="E2616" s="398"/>
    </row>
    <row r="2617" spans="1:5" x14ac:dyDescent="0.25">
      <c r="A2617" s="398" t="s">
        <v>9005</v>
      </c>
      <c r="B2617" s="398" t="s">
        <v>7675</v>
      </c>
      <c r="C2617" s="398" t="s">
        <v>9006</v>
      </c>
      <c r="D2617" s="398" t="s">
        <v>7562</v>
      </c>
      <c r="E2617" s="398"/>
    </row>
    <row r="2618" spans="1:5" x14ac:dyDescent="0.25">
      <c r="A2618" s="398" t="s">
        <v>9007</v>
      </c>
      <c r="B2618" s="398" t="s">
        <v>7675</v>
      </c>
      <c r="C2618" s="398" t="s">
        <v>9008</v>
      </c>
      <c r="D2618" s="398" t="s">
        <v>13646</v>
      </c>
      <c r="E2618" s="398" t="s">
        <v>6489</v>
      </c>
    </row>
    <row r="2619" spans="1:5" x14ac:dyDescent="0.25">
      <c r="A2619" s="398" t="s">
        <v>14466</v>
      </c>
      <c r="B2619" s="398" t="s">
        <v>13790</v>
      </c>
      <c r="C2619" s="398" t="s">
        <v>14467</v>
      </c>
      <c r="D2619" s="398" t="s">
        <v>13646</v>
      </c>
      <c r="E2619" s="398" t="s">
        <v>6489</v>
      </c>
    </row>
    <row r="2620" spans="1:5" x14ac:dyDescent="0.25">
      <c r="A2620" s="398" t="s">
        <v>14468</v>
      </c>
      <c r="B2620" s="398" t="s">
        <v>13790</v>
      </c>
      <c r="C2620" s="398" t="s">
        <v>14469</v>
      </c>
      <c r="D2620" s="398" t="s">
        <v>7562</v>
      </c>
      <c r="E2620" s="398"/>
    </row>
    <row r="2621" spans="1:5" x14ac:dyDescent="0.25">
      <c r="A2621" s="398" t="s">
        <v>9009</v>
      </c>
      <c r="B2621" s="398" t="s">
        <v>7678</v>
      </c>
      <c r="C2621" s="398" t="s">
        <v>9010</v>
      </c>
      <c r="D2621" s="398" t="s">
        <v>7562</v>
      </c>
      <c r="E2621" s="398"/>
    </row>
    <row r="2622" spans="1:5" x14ac:dyDescent="0.25">
      <c r="A2622" s="398" t="s">
        <v>9011</v>
      </c>
      <c r="B2622" s="398" t="s">
        <v>7678</v>
      </c>
      <c r="C2622" s="398" t="s">
        <v>9012</v>
      </c>
      <c r="D2622" s="398" t="s">
        <v>13646</v>
      </c>
      <c r="E2622" s="398" t="s">
        <v>6489</v>
      </c>
    </row>
    <row r="2623" spans="1:5" x14ac:dyDescent="0.25">
      <c r="A2623" s="398" t="s">
        <v>14470</v>
      </c>
      <c r="B2623" s="398" t="s">
        <v>13790</v>
      </c>
      <c r="C2623" s="398" t="s">
        <v>14471</v>
      </c>
      <c r="D2623" s="398" t="s">
        <v>7562</v>
      </c>
      <c r="E2623" s="398"/>
    </row>
    <row r="2624" spans="1:5" x14ac:dyDescent="0.25">
      <c r="A2624" s="398" t="s">
        <v>9013</v>
      </c>
      <c r="B2624" s="398" t="s">
        <v>7678</v>
      </c>
      <c r="C2624" s="398" t="s">
        <v>9014</v>
      </c>
      <c r="D2624" s="398" t="s">
        <v>13646</v>
      </c>
      <c r="E2624" s="398" t="s">
        <v>6489</v>
      </c>
    </row>
    <row r="2625" spans="1:5" x14ac:dyDescent="0.25">
      <c r="A2625" s="398" t="s">
        <v>14472</v>
      </c>
      <c r="B2625" s="398" t="s">
        <v>13790</v>
      </c>
      <c r="C2625" s="398" t="s">
        <v>14473</v>
      </c>
      <c r="D2625" s="398" t="s">
        <v>13646</v>
      </c>
      <c r="E2625" s="398" t="s">
        <v>6489</v>
      </c>
    </row>
    <row r="2626" spans="1:5" x14ac:dyDescent="0.25">
      <c r="A2626" s="398" t="s">
        <v>14474</v>
      </c>
      <c r="B2626" s="398" t="s">
        <v>13781</v>
      </c>
      <c r="C2626" s="398" t="s">
        <v>14475</v>
      </c>
      <c r="D2626" s="398" t="s">
        <v>7562</v>
      </c>
      <c r="E2626" s="398"/>
    </row>
    <row r="2627" spans="1:5" x14ac:dyDescent="0.25">
      <c r="A2627" s="398" t="s">
        <v>9015</v>
      </c>
      <c r="B2627" s="398" t="s">
        <v>7678</v>
      </c>
      <c r="C2627" s="398" t="s">
        <v>9016</v>
      </c>
      <c r="D2627" s="398" t="s">
        <v>7562</v>
      </c>
      <c r="E2627" s="398"/>
    </row>
    <row r="2628" spans="1:5" x14ac:dyDescent="0.25">
      <c r="A2628" s="398" t="s">
        <v>9017</v>
      </c>
      <c r="B2628" s="398" t="s">
        <v>7678</v>
      </c>
      <c r="C2628" s="398" t="s">
        <v>9018</v>
      </c>
      <c r="D2628" s="398" t="s">
        <v>7562</v>
      </c>
      <c r="E2628" s="398"/>
    </row>
    <row r="2629" spans="1:5" x14ac:dyDescent="0.25">
      <c r="A2629" s="398" t="s">
        <v>9019</v>
      </c>
      <c r="B2629" s="398" t="s">
        <v>7678</v>
      </c>
      <c r="C2629" s="398" t="s">
        <v>9020</v>
      </c>
      <c r="D2629" s="398" t="s">
        <v>13646</v>
      </c>
      <c r="E2629" s="398" t="s">
        <v>6489</v>
      </c>
    </row>
    <row r="2630" spans="1:5" x14ac:dyDescent="0.25">
      <c r="A2630" s="398" t="s">
        <v>14476</v>
      </c>
      <c r="B2630" s="398" t="s">
        <v>13797</v>
      </c>
      <c r="C2630" s="398" t="s">
        <v>14477</v>
      </c>
      <c r="D2630" s="398" t="s">
        <v>7562</v>
      </c>
      <c r="E2630" s="398"/>
    </row>
    <row r="2631" spans="1:5" x14ac:dyDescent="0.25">
      <c r="A2631" s="398" t="s">
        <v>9021</v>
      </c>
      <c r="B2631" s="398" t="s">
        <v>7678</v>
      </c>
      <c r="C2631" s="398" t="s">
        <v>9022</v>
      </c>
      <c r="D2631" s="398" t="s">
        <v>7562</v>
      </c>
      <c r="E2631" s="398"/>
    </row>
    <row r="2632" spans="1:5" ht="21" x14ac:dyDescent="0.25">
      <c r="A2632" s="398" t="s">
        <v>9023</v>
      </c>
      <c r="B2632" s="398" t="s">
        <v>7678</v>
      </c>
      <c r="C2632" s="399" t="s">
        <v>9024</v>
      </c>
      <c r="D2632" s="398" t="s">
        <v>13646</v>
      </c>
      <c r="E2632" s="398" t="s">
        <v>6489</v>
      </c>
    </row>
    <row r="2633" spans="1:5" x14ac:dyDescent="0.25">
      <c r="A2633" s="398" t="s">
        <v>14478</v>
      </c>
      <c r="B2633" s="398" t="s">
        <v>13790</v>
      </c>
      <c r="C2633" s="398" t="s">
        <v>14479</v>
      </c>
      <c r="D2633" s="398" t="s">
        <v>13646</v>
      </c>
      <c r="E2633" s="398" t="s">
        <v>6489</v>
      </c>
    </row>
    <row r="2634" spans="1:5" x14ac:dyDescent="0.25">
      <c r="A2634" s="398" t="s">
        <v>14480</v>
      </c>
      <c r="B2634" s="398" t="s">
        <v>13797</v>
      </c>
      <c r="C2634" s="398" t="s">
        <v>14481</v>
      </c>
      <c r="D2634" s="398" t="s">
        <v>8798</v>
      </c>
      <c r="E2634" s="398"/>
    </row>
    <row r="2635" spans="1:5" x14ac:dyDescent="0.25">
      <c r="A2635" s="398" t="s">
        <v>9025</v>
      </c>
      <c r="B2635" s="398" t="s">
        <v>7678</v>
      </c>
      <c r="C2635" s="398" t="s">
        <v>9026</v>
      </c>
      <c r="D2635" s="398" t="s">
        <v>8798</v>
      </c>
      <c r="E2635" s="398"/>
    </row>
    <row r="2636" spans="1:5" x14ac:dyDescent="0.25">
      <c r="A2636" s="398" t="s">
        <v>9027</v>
      </c>
      <c r="B2636" s="398" t="s">
        <v>7678</v>
      </c>
      <c r="C2636" s="398" t="s">
        <v>9028</v>
      </c>
      <c r="D2636" s="398" t="s">
        <v>7562</v>
      </c>
      <c r="E2636" s="398"/>
    </row>
    <row r="2637" spans="1:5" x14ac:dyDescent="0.25">
      <c r="A2637" s="398" t="s">
        <v>9029</v>
      </c>
      <c r="B2637" s="398" t="s">
        <v>7675</v>
      </c>
      <c r="C2637" s="398" t="s">
        <v>9030</v>
      </c>
      <c r="D2637" s="398" t="s">
        <v>13646</v>
      </c>
      <c r="E2637" s="398" t="s">
        <v>6489</v>
      </c>
    </row>
    <row r="2638" spans="1:5" x14ac:dyDescent="0.25">
      <c r="A2638" s="398" t="s">
        <v>14482</v>
      </c>
      <c r="B2638" s="398" t="s">
        <v>13781</v>
      </c>
      <c r="C2638" s="398" t="s">
        <v>14483</v>
      </c>
      <c r="D2638" s="398" t="s">
        <v>13646</v>
      </c>
      <c r="E2638" s="398" t="s">
        <v>6489</v>
      </c>
    </row>
    <row r="2639" spans="1:5" x14ac:dyDescent="0.25">
      <c r="A2639" s="398" t="s">
        <v>14484</v>
      </c>
      <c r="B2639" s="398" t="s">
        <v>13790</v>
      </c>
      <c r="C2639" s="398" t="s">
        <v>14485</v>
      </c>
      <c r="D2639" s="398" t="s">
        <v>7562</v>
      </c>
      <c r="E2639" s="398"/>
    </row>
    <row r="2640" spans="1:5" x14ac:dyDescent="0.25">
      <c r="A2640" s="398" t="s">
        <v>9031</v>
      </c>
      <c r="B2640" s="398" t="s">
        <v>7675</v>
      </c>
      <c r="C2640" s="398" t="s">
        <v>9032</v>
      </c>
      <c r="D2640" s="398" t="s">
        <v>7562</v>
      </c>
      <c r="E2640" s="398"/>
    </row>
    <row r="2641" spans="1:5" x14ac:dyDescent="0.25">
      <c r="A2641" s="398" t="s">
        <v>9033</v>
      </c>
      <c r="B2641" s="398" t="s">
        <v>7678</v>
      </c>
      <c r="C2641" s="398" t="s">
        <v>9034</v>
      </c>
      <c r="D2641" s="398" t="s">
        <v>7562</v>
      </c>
      <c r="E2641" s="398"/>
    </row>
    <row r="2642" spans="1:5" x14ac:dyDescent="0.25">
      <c r="A2642" s="398" t="s">
        <v>9035</v>
      </c>
      <c r="B2642" s="398" t="s">
        <v>7678</v>
      </c>
      <c r="C2642" s="398" t="s">
        <v>9036</v>
      </c>
      <c r="D2642" s="398" t="s">
        <v>7562</v>
      </c>
      <c r="E2642" s="398"/>
    </row>
    <row r="2643" spans="1:5" x14ac:dyDescent="0.25">
      <c r="A2643" s="398" t="s">
        <v>9037</v>
      </c>
      <c r="B2643" s="398" t="s">
        <v>7678</v>
      </c>
      <c r="C2643" s="398" t="s">
        <v>9038</v>
      </c>
      <c r="D2643" s="398" t="s">
        <v>7562</v>
      </c>
      <c r="E2643" s="398"/>
    </row>
    <row r="2644" spans="1:5" x14ac:dyDescent="0.25">
      <c r="A2644" s="398" t="s">
        <v>9039</v>
      </c>
      <c r="B2644" s="398" t="s">
        <v>7678</v>
      </c>
      <c r="C2644" s="398" t="s">
        <v>9040</v>
      </c>
      <c r="D2644" s="398" t="s">
        <v>13646</v>
      </c>
      <c r="E2644" s="398" t="s">
        <v>6489</v>
      </c>
    </row>
    <row r="2645" spans="1:5" x14ac:dyDescent="0.25">
      <c r="A2645" s="398" t="s">
        <v>14486</v>
      </c>
      <c r="B2645" s="398" t="s">
        <v>13790</v>
      </c>
      <c r="C2645" s="398" t="s">
        <v>14487</v>
      </c>
      <c r="D2645" s="398" t="s">
        <v>13646</v>
      </c>
      <c r="E2645" s="398" t="s">
        <v>6489</v>
      </c>
    </row>
    <row r="2646" spans="1:5" x14ac:dyDescent="0.25">
      <c r="A2646" s="398" t="s">
        <v>14488</v>
      </c>
      <c r="B2646" s="398" t="s">
        <v>13790</v>
      </c>
      <c r="C2646" s="398" t="s">
        <v>14489</v>
      </c>
      <c r="D2646" s="398" t="s">
        <v>7562</v>
      </c>
      <c r="E2646" s="398"/>
    </row>
    <row r="2647" spans="1:5" x14ac:dyDescent="0.25">
      <c r="A2647" s="398" t="s">
        <v>9041</v>
      </c>
      <c r="B2647" s="398" t="s">
        <v>7678</v>
      </c>
      <c r="C2647" s="398" t="s">
        <v>9042</v>
      </c>
      <c r="D2647" s="398" t="s">
        <v>13646</v>
      </c>
      <c r="E2647" s="398" t="s">
        <v>6489</v>
      </c>
    </row>
    <row r="2648" spans="1:5" x14ac:dyDescent="0.25">
      <c r="A2648" s="398" t="s">
        <v>14490</v>
      </c>
      <c r="B2648" s="398" t="s">
        <v>13790</v>
      </c>
      <c r="C2648" s="398" t="s">
        <v>14491</v>
      </c>
      <c r="D2648" s="398" t="s">
        <v>7562</v>
      </c>
      <c r="E2648" s="398"/>
    </row>
    <row r="2649" spans="1:5" x14ac:dyDescent="0.25">
      <c r="A2649" s="398" t="s">
        <v>9043</v>
      </c>
      <c r="B2649" s="398" t="s">
        <v>7678</v>
      </c>
      <c r="C2649" s="398" t="s">
        <v>9044</v>
      </c>
      <c r="D2649" s="398" t="s">
        <v>13646</v>
      </c>
      <c r="E2649" s="398" t="s">
        <v>6489</v>
      </c>
    </row>
    <row r="2650" spans="1:5" x14ac:dyDescent="0.25">
      <c r="A2650" s="398" t="s">
        <v>14492</v>
      </c>
      <c r="B2650" s="398" t="s">
        <v>13790</v>
      </c>
      <c r="C2650" s="398" t="s">
        <v>14493</v>
      </c>
      <c r="D2650" s="398" t="s">
        <v>7562</v>
      </c>
      <c r="E2650" s="398"/>
    </row>
    <row r="2651" spans="1:5" x14ac:dyDescent="0.25">
      <c r="A2651" s="398" t="s">
        <v>9045</v>
      </c>
      <c r="B2651" s="398" t="s">
        <v>7678</v>
      </c>
      <c r="C2651" s="398" t="s">
        <v>9046</v>
      </c>
      <c r="D2651" s="398" t="s">
        <v>13646</v>
      </c>
      <c r="E2651" s="398" t="s">
        <v>6489</v>
      </c>
    </row>
    <row r="2652" spans="1:5" x14ac:dyDescent="0.25">
      <c r="A2652" s="398" t="s">
        <v>14494</v>
      </c>
      <c r="B2652" s="398" t="s">
        <v>13790</v>
      </c>
      <c r="C2652" s="398" t="s">
        <v>14495</v>
      </c>
      <c r="D2652" s="398" t="s">
        <v>7562</v>
      </c>
      <c r="E2652" s="398"/>
    </row>
    <row r="2653" spans="1:5" x14ac:dyDescent="0.25">
      <c r="A2653" s="398" t="s">
        <v>9047</v>
      </c>
      <c r="B2653" s="398" t="s">
        <v>7675</v>
      </c>
      <c r="C2653" s="398" t="s">
        <v>9048</v>
      </c>
      <c r="D2653" s="398" t="s">
        <v>7562</v>
      </c>
      <c r="E2653" s="398"/>
    </row>
    <row r="2654" spans="1:5" x14ac:dyDescent="0.25">
      <c r="A2654" s="398" t="s">
        <v>9049</v>
      </c>
      <c r="B2654" s="398" t="s">
        <v>7675</v>
      </c>
      <c r="C2654" s="398" t="s">
        <v>9050</v>
      </c>
      <c r="D2654" s="398" t="s">
        <v>13646</v>
      </c>
      <c r="E2654" s="398" t="s">
        <v>6489</v>
      </c>
    </row>
    <row r="2655" spans="1:5" x14ac:dyDescent="0.25">
      <c r="A2655" s="398" t="s">
        <v>14496</v>
      </c>
      <c r="B2655" s="398" t="s">
        <v>13790</v>
      </c>
      <c r="C2655" s="398" t="s">
        <v>14497</v>
      </c>
      <c r="D2655" s="398" t="s">
        <v>13646</v>
      </c>
      <c r="E2655" s="398" t="s">
        <v>6489</v>
      </c>
    </row>
    <row r="2656" spans="1:5" x14ac:dyDescent="0.25">
      <c r="A2656" s="398" t="s">
        <v>14498</v>
      </c>
      <c r="B2656" s="398" t="s">
        <v>13790</v>
      </c>
      <c r="C2656" s="398" t="s">
        <v>14499</v>
      </c>
      <c r="D2656" s="398" t="s">
        <v>13646</v>
      </c>
      <c r="E2656" s="398" t="s">
        <v>6489</v>
      </c>
    </row>
    <row r="2657" spans="1:5" x14ac:dyDescent="0.25">
      <c r="A2657" s="398" t="s">
        <v>14500</v>
      </c>
      <c r="B2657" s="398" t="s">
        <v>13790</v>
      </c>
      <c r="C2657" s="398" t="s">
        <v>14501</v>
      </c>
      <c r="D2657" s="398" t="s">
        <v>13646</v>
      </c>
      <c r="E2657" s="398" t="s">
        <v>6489</v>
      </c>
    </row>
    <row r="2658" spans="1:5" x14ac:dyDescent="0.25">
      <c r="A2658" s="398" t="s">
        <v>14502</v>
      </c>
      <c r="B2658" s="398" t="s">
        <v>13790</v>
      </c>
      <c r="C2658" s="398" t="s">
        <v>14503</v>
      </c>
      <c r="D2658" s="398" t="s">
        <v>13646</v>
      </c>
      <c r="E2658" s="398" t="s">
        <v>6489</v>
      </c>
    </row>
    <row r="2659" spans="1:5" x14ac:dyDescent="0.25">
      <c r="A2659" s="398" t="s">
        <v>14504</v>
      </c>
      <c r="B2659" s="398" t="s">
        <v>13790</v>
      </c>
      <c r="C2659" s="398" t="s">
        <v>14505</v>
      </c>
      <c r="D2659" s="398" t="s">
        <v>7562</v>
      </c>
      <c r="E2659" s="398"/>
    </row>
    <row r="2660" spans="1:5" x14ac:dyDescent="0.25">
      <c r="A2660" s="398" t="s">
        <v>9051</v>
      </c>
      <c r="B2660" s="398" t="s">
        <v>7678</v>
      </c>
      <c r="C2660" s="398" t="s">
        <v>9052</v>
      </c>
      <c r="D2660" s="398" t="s">
        <v>7562</v>
      </c>
      <c r="E2660" s="398"/>
    </row>
    <row r="2661" spans="1:5" x14ac:dyDescent="0.25">
      <c r="A2661" s="398" t="s">
        <v>9053</v>
      </c>
      <c r="B2661" s="398" t="s">
        <v>7678</v>
      </c>
      <c r="C2661" s="398" t="s">
        <v>9054</v>
      </c>
      <c r="D2661" s="398" t="s">
        <v>7562</v>
      </c>
      <c r="E2661" s="398"/>
    </row>
    <row r="2662" spans="1:5" x14ac:dyDescent="0.25">
      <c r="A2662" s="398" t="s">
        <v>9055</v>
      </c>
      <c r="B2662" s="398" t="s">
        <v>7678</v>
      </c>
      <c r="C2662" s="398" t="s">
        <v>9056</v>
      </c>
      <c r="D2662" s="398" t="s">
        <v>8798</v>
      </c>
      <c r="E2662" s="398"/>
    </row>
    <row r="2663" spans="1:5" x14ac:dyDescent="0.25">
      <c r="A2663" s="398" t="s">
        <v>9057</v>
      </c>
      <c r="B2663" s="398" t="s">
        <v>7678</v>
      </c>
      <c r="C2663" s="398" t="s">
        <v>9058</v>
      </c>
      <c r="D2663" s="398" t="s">
        <v>7562</v>
      </c>
      <c r="E2663" s="398"/>
    </row>
    <row r="2664" spans="1:5" x14ac:dyDescent="0.25">
      <c r="A2664" s="398" t="s">
        <v>9059</v>
      </c>
      <c r="B2664" s="398" t="s">
        <v>7678</v>
      </c>
      <c r="C2664" s="398" t="s">
        <v>9060</v>
      </c>
      <c r="D2664" s="398" t="s">
        <v>7562</v>
      </c>
      <c r="E2664" s="398"/>
    </row>
    <row r="2665" spans="1:5" x14ac:dyDescent="0.25">
      <c r="A2665" s="398" t="s">
        <v>9061</v>
      </c>
      <c r="B2665" s="398" t="s">
        <v>7678</v>
      </c>
      <c r="C2665" s="398" t="s">
        <v>9062</v>
      </c>
      <c r="D2665" s="398" t="s">
        <v>13646</v>
      </c>
      <c r="E2665" s="398" t="s">
        <v>6489</v>
      </c>
    </row>
    <row r="2666" spans="1:5" x14ac:dyDescent="0.25">
      <c r="A2666" s="398" t="s">
        <v>14506</v>
      </c>
      <c r="B2666" s="398" t="s">
        <v>13797</v>
      </c>
      <c r="C2666" s="398" t="s">
        <v>14507</v>
      </c>
      <c r="D2666" s="398" t="s">
        <v>13646</v>
      </c>
      <c r="E2666" s="398" t="s">
        <v>6489</v>
      </c>
    </row>
    <row r="2667" spans="1:5" x14ac:dyDescent="0.25">
      <c r="A2667" s="398" t="s">
        <v>14508</v>
      </c>
      <c r="B2667" s="398" t="s">
        <v>13790</v>
      </c>
      <c r="C2667" s="398" t="s">
        <v>14509</v>
      </c>
      <c r="D2667" s="398" t="s">
        <v>13646</v>
      </c>
      <c r="E2667" s="398" t="s">
        <v>6489</v>
      </c>
    </row>
    <row r="2668" spans="1:5" x14ac:dyDescent="0.25">
      <c r="A2668" s="398" t="s">
        <v>14510</v>
      </c>
      <c r="B2668" s="398" t="s">
        <v>13790</v>
      </c>
      <c r="C2668" s="398" t="s">
        <v>14511</v>
      </c>
      <c r="D2668" s="398" t="s">
        <v>7562</v>
      </c>
      <c r="E2668" s="398"/>
    </row>
    <row r="2669" spans="1:5" x14ac:dyDescent="0.25">
      <c r="A2669" s="398" t="s">
        <v>9063</v>
      </c>
      <c r="B2669" s="398" t="s">
        <v>7678</v>
      </c>
      <c r="C2669" s="398" t="s">
        <v>9064</v>
      </c>
      <c r="D2669" s="398" t="s">
        <v>13646</v>
      </c>
      <c r="E2669" s="398" t="s">
        <v>6489</v>
      </c>
    </row>
    <row r="2670" spans="1:5" x14ac:dyDescent="0.25">
      <c r="A2670" s="398" t="s">
        <v>14512</v>
      </c>
      <c r="B2670" s="398" t="s">
        <v>13784</v>
      </c>
      <c r="C2670" s="398" t="s">
        <v>14513</v>
      </c>
      <c r="D2670" s="398" t="s">
        <v>7562</v>
      </c>
      <c r="E2670" s="398"/>
    </row>
    <row r="2671" spans="1:5" x14ac:dyDescent="0.25">
      <c r="A2671" s="398" t="s">
        <v>9065</v>
      </c>
      <c r="B2671" s="398" t="s">
        <v>7678</v>
      </c>
      <c r="C2671" s="398" t="s">
        <v>9066</v>
      </c>
      <c r="D2671" s="398" t="s">
        <v>13646</v>
      </c>
      <c r="E2671" s="398" t="s">
        <v>6489</v>
      </c>
    </row>
    <row r="2672" spans="1:5" x14ac:dyDescent="0.25">
      <c r="A2672" s="398" t="s">
        <v>14514</v>
      </c>
      <c r="B2672" s="398" t="s">
        <v>13790</v>
      </c>
      <c r="C2672" s="398" t="s">
        <v>14515</v>
      </c>
      <c r="D2672" s="398" t="s">
        <v>13646</v>
      </c>
      <c r="E2672" s="398" t="s">
        <v>6489</v>
      </c>
    </row>
    <row r="2673" spans="1:5" x14ac:dyDescent="0.25">
      <c r="A2673" s="398" t="s">
        <v>14516</v>
      </c>
      <c r="B2673" s="398" t="s">
        <v>13790</v>
      </c>
      <c r="C2673" s="398" t="s">
        <v>14517</v>
      </c>
      <c r="D2673" s="398" t="s">
        <v>13646</v>
      </c>
      <c r="E2673" s="398" t="s">
        <v>6489</v>
      </c>
    </row>
    <row r="2674" spans="1:5" x14ac:dyDescent="0.25">
      <c r="A2674" s="398" t="s">
        <v>14518</v>
      </c>
      <c r="B2674" s="398" t="s">
        <v>13784</v>
      </c>
      <c r="C2674" s="398" t="s">
        <v>14519</v>
      </c>
      <c r="D2674" s="398" t="s">
        <v>13646</v>
      </c>
      <c r="E2674" s="398" t="s">
        <v>6489</v>
      </c>
    </row>
    <row r="2675" spans="1:5" x14ac:dyDescent="0.25">
      <c r="A2675" s="398" t="s">
        <v>14520</v>
      </c>
      <c r="B2675" s="398" t="s">
        <v>13790</v>
      </c>
      <c r="C2675" s="398" t="s">
        <v>14521</v>
      </c>
      <c r="D2675" s="398" t="s">
        <v>13646</v>
      </c>
      <c r="E2675" s="398" t="s">
        <v>6489</v>
      </c>
    </row>
    <row r="2676" spans="1:5" x14ac:dyDescent="0.25">
      <c r="A2676" s="398" t="s">
        <v>14522</v>
      </c>
      <c r="B2676" s="398" t="s">
        <v>13790</v>
      </c>
      <c r="C2676" s="398" t="s">
        <v>14523</v>
      </c>
      <c r="D2676" s="398" t="s">
        <v>7562</v>
      </c>
      <c r="E2676" s="398"/>
    </row>
    <row r="2677" spans="1:5" x14ac:dyDescent="0.25">
      <c r="A2677" s="398" t="s">
        <v>9067</v>
      </c>
      <c r="B2677" s="398" t="s">
        <v>7678</v>
      </c>
      <c r="C2677" s="398" t="s">
        <v>9068</v>
      </c>
      <c r="D2677" s="398" t="s">
        <v>7562</v>
      </c>
      <c r="E2677" s="398"/>
    </row>
    <row r="2678" spans="1:5" x14ac:dyDescent="0.25">
      <c r="A2678" s="398" t="s">
        <v>9069</v>
      </c>
      <c r="B2678" s="398" t="s">
        <v>7678</v>
      </c>
      <c r="C2678" s="398" t="s">
        <v>9070</v>
      </c>
      <c r="D2678" s="398" t="s">
        <v>7562</v>
      </c>
      <c r="E2678" s="398"/>
    </row>
    <row r="2679" spans="1:5" x14ac:dyDescent="0.25">
      <c r="A2679" s="398" t="s">
        <v>9071</v>
      </c>
      <c r="B2679" s="398" t="s">
        <v>7678</v>
      </c>
      <c r="C2679" s="398" t="s">
        <v>9072</v>
      </c>
      <c r="D2679" s="398" t="s">
        <v>7562</v>
      </c>
      <c r="E2679" s="398"/>
    </row>
    <row r="2680" spans="1:5" x14ac:dyDescent="0.25">
      <c r="A2680" s="398" t="s">
        <v>9073</v>
      </c>
      <c r="B2680" s="398" t="s">
        <v>7678</v>
      </c>
      <c r="C2680" s="398" t="s">
        <v>9074</v>
      </c>
      <c r="D2680" s="398" t="s">
        <v>7562</v>
      </c>
      <c r="E2680" s="398"/>
    </row>
    <row r="2681" spans="1:5" x14ac:dyDescent="0.25">
      <c r="A2681" s="398" t="s">
        <v>9075</v>
      </c>
      <c r="B2681" s="398" t="s">
        <v>7678</v>
      </c>
      <c r="C2681" s="398" t="s">
        <v>9076</v>
      </c>
      <c r="D2681" s="398" t="s">
        <v>7562</v>
      </c>
      <c r="E2681" s="398"/>
    </row>
    <row r="2682" spans="1:5" x14ac:dyDescent="0.25">
      <c r="A2682" s="398" t="s">
        <v>9077</v>
      </c>
      <c r="B2682" s="398" t="s">
        <v>7689</v>
      </c>
      <c r="C2682" s="398" t="s">
        <v>9078</v>
      </c>
      <c r="D2682" s="398" t="s">
        <v>13646</v>
      </c>
      <c r="E2682" s="398" t="s">
        <v>6489</v>
      </c>
    </row>
    <row r="2683" spans="1:5" x14ac:dyDescent="0.25">
      <c r="A2683" s="398" t="s">
        <v>14524</v>
      </c>
      <c r="B2683" s="398" t="s">
        <v>13790</v>
      </c>
      <c r="C2683" s="398" t="s">
        <v>14525</v>
      </c>
      <c r="D2683" s="398" t="s">
        <v>13646</v>
      </c>
      <c r="E2683" s="398" t="s">
        <v>6489</v>
      </c>
    </row>
    <row r="2684" spans="1:5" x14ac:dyDescent="0.25">
      <c r="A2684" s="398" t="s">
        <v>14526</v>
      </c>
      <c r="B2684" s="398" t="s">
        <v>13784</v>
      </c>
      <c r="C2684" s="398" t="s">
        <v>14527</v>
      </c>
      <c r="D2684" s="398" t="s">
        <v>13646</v>
      </c>
      <c r="E2684" s="398" t="s">
        <v>6489</v>
      </c>
    </row>
    <row r="2685" spans="1:5" x14ac:dyDescent="0.25">
      <c r="A2685" s="398" t="s">
        <v>14528</v>
      </c>
      <c r="B2685" s="398" t="s">
        <v>13790</v>
      </c>
      <c r="C2685" s="398" t="s">
        <v>14529</v>
      </c>
      <c r="D2685" s="398" t="s">
        <v>7562</v>
      </c>
      <c r="E2685" s="398"/>
    </row>
    <row r="2686" spans="1:5" x14ac:dyDescent="0.25">
      <c r="A2686" s="398" t="s">
        <v>9079</v>
      </c>
      <c r="B2686" s="398" t="s">
        <v>7678</v>
      </c>
      <c r="C2686" s="398" t="s">
        <v>9080</v>
      </c>
      <c r="D2686" s="398" t="s">
        <v>7562</v>
      </c>
      <c r="E2686" s="398"/>
    </row>
    <row r="2687" spans="1:5" x14ac:dyDescent="0.25">
      <c r="A2687" s="398" t="s">
        <v>9081</v>
      </c>
      <c r="B2687" s="398" t="s">
        <v>7678</v>
      </c>
      <c r="C2687" s="398" t="s">
        <v>9082</v>
      </c>
      <c r="D2687" s="398" t="s">
        <v>7562</v>
      </c>
      <c r="E2687" s="398"/>
    </row>
    <row r="2688" spans="1:5" x14ac:dyDescent="0.25">
      <c r="A2688" s="398" t="s">
        <v>9083</v>
      </c>
      <c r="B2688" s="398" t="s">
        <v>7678</v>
      </c>
      <c r="C2688" s="398" t="s">
        <v>9084</v>
      </c>
      <c r="D2688" s="398" t="s">
        <v>7562</v>
      </c>
      <c r="E2688" s="398"/>
    </row>
    <row r="2689" spans="1:5" x14ac:dyDescent="0.25">
      <c r="A2689" s="398" t="s">
        <v>9085</v>
      </c>
      <c r="B2689" s="398" t="s">
        <v>7678</v>
      </c>
      <c r="C2689" s="398" t="s">
        <v>9086</v>
      </c>
      <c r="D2689" s="398" t="s">
        <v>7562</v>
      </c>
      <c r="E2689" s="398"/>
    </row>
    <row r="2690" spans="1:5" x14ac:dyDescent="0.25">
      <c r="A2690" s="398" t="s">
        <v>9087</v>
      </c>
      <c r="B2690" s="398" t="s">
        <v>7675</v>
      </c>
      <c r="C2690" s="398" t="s">
        <v>9088</v>
      </c>
      <c r="D2690" s="398" t="s">
        <v>13646</v>
      </c>
      <c r="E2690" s="398" t="s">
        <v>6489</v>
      </c>
    </row>
    <row r="2691" spans="1:5" x14ac:dyDescent="0.25">
      <c r="A2691" s="398" t="s">
        <v>14530</v>
      </c>
      <c r="B2691" s="398" t="s">
        <v>13790</v>
      </c>
      <c r="C2691" s="398" t="s">
        <v>14531</v>
      </c>
      <c r="D2691" s="398" t="s">
        <v>13646</v>
      </c>
      <c r="E2691" s="398" t="s">
        <v>6489</v>
      </c>
    </row>
    <row r="2692" spans="1:5" x14ac:dyDescent="0.25">
      <c r="A2692" s="398" t="s">
        <v>14532</v>
      </c>
      <c r="B2692" s="398" t="s">
        <v>13790</v>
      </c>
      <c r="C2692" s="398" t="s">
        <v>14533</v>
      </c>
      <c r="D2692" s="398" t="s">
        <v>13646</v>
      </c>
      <c r="E2692" s="398" t="s">
        <v>6489</v>
      </c>
    </row>
    <row r="2693" spans="1:5" x14ac:dyDescent="0.25">
      <c r="A2693" s="398" t="s">
        <v>14534</v>
      </c>
      <c r="B2693" s="398" t="s">
        <v>13790</v>
      </c>
      <c r="C2693" s="398" t="s">
        <v>14535</v>
      </c>
      <c r="D2693" s="398" t="s">
        <v>7562</v>
      </c>
      <c r="E2693" s="398"/>
    </row>
    <row r="2694" spans="1:5" x14ac:dyDescent="0.25">
      <c r="A2694" s="398" t="s">
        <v>9089</v>
      </c>
      <c r="B2694" s="398" t="s">
        <v>7678</v>
      </c>
      <c r="C2694" s="398" t="s">
        <v>9090</v>
      </c>
      <c r="D2694" s="398" t="s">
        <v>7562</v>
      </c>
      <c r="E2694" s="398"/>
    </row>
    <row r="2695" spans="1:5" x14ac:dyDescent="0.25">
      <c r="A2695" s="398" t="s">
        <v>9091</v>
      </c>
      <c r="B2695" s="398" t="s">
        <v>7675</v>
      </c>
      <c r="C2695" s="398" t="s">
        <v>9092</v>
      </c>
      <c r="D2695" s="398" t="s">
        <v>7562</v>
      </c>
      <c r="E2695" s="398"/>
    </row>
    <row r="2696" spans="1:5" x14ac:dyDescent="0.25">
      <c r="A2696" s="398" t="s">
        <v>9093</v>
      </c>
      <c r="B2696" s="398" t="s">
        <v>7675</v>
      </c>
      <c r="C2696" s="398" t="s">
        <v>9094</v>
      </c>
      <c r="D2696" s="398" t="s">
        <v>7562</v>
      </c>
      <c r="E2696" s="398"/>
    </row>
    <row r="2697" spans="1:5" x14ac:dyDescent="0.25">
      <c r="A2697" s="398" t="s">
        <v>9095</v>
      </c>
      <c r="B2697" s="398" t="s">
        <v>7675</v>
      </c>
      <c r="C2697" s="398" t="s">
        <v>9096</v>
      </c>
      <c r="D2697" s="398" t="s">
        <v>7562</v>
      </c>
      <c r="E2697" s="398"/>
    </row>
    <row r="2698" spans="1:5" x14ac:dyDescent="0.25">
      <c r="A2698" s="398" t="s">
        <v>9097</v>
      </c>
      <c r="B2698" s="398" t="s">
        <v>7678</v>
      </c>
      <c r="C2698" s="398" t="s">
        <v>9098</v>
      </c>
      <c r="D2698" s="398" t="s">
        <v>13646</v>
      </c>
      <c r="E2698" s="398" t="s">
        <v>6489</v>
      </c>
    </row>
    <row r="2699" spans="1:5" x14ac:dyDescent="0.25">
      <c r="A2699" s="398" t="s">
        <v>14536</v>
      </c>
      <c r="B2699" s="398" t="s">
        <v>13790</v>
      </c>
      <c r="C2699" s="398" t="s">
        <v>14537</v>
      </c>
      <c r="D2699" s="398" t="s">
        <v>13646</v>
      </c>
      <c r="E2699" s="398" t="s">
        <v>6489</v>
      </c>
    </row>
    <row r="2700" spans="1:5" x14ac:dyDescent="0.25">
      <c r="A2700" s="398" t="s">
        <v>14538</v>
      </c>
      <c r="B2700" s="398" t="s">
        <v>13790</v>
      </c>
      <c r="C2700" s="398" t="s">
        <v>14539</v>
      </c>
      <c r="D2700" s="398" t="s">
        <v>7562</v>
      </c>
      <c r="E2700" s="398"/>
    </row>
    <row r="2701" spans="1:5" x14ac:dyDescent="0.25">
      <c r="A2701" s="398" t="s">
        <v>9099</v>
      </c>
      <c r="B2701" s="398" t="s">
        <v>7678</v>
      </c>
      <c r="C2701" s="398" t="s">
        <v>9100</v>
      </c>
      <c r="D2701" s="398" t="s">
        <v>7562</v>
      </c>
      <c r="E2701" s="398"/>
    </row>
    <row r="2702" spans="1:5" x14ac:dyDescent="0.25">
      <c r="A2702" s="398" t="s">
        <v>9101</v>
      </c>
      <c r="B2702" s="398" t="s">
        <v>7678</v>
      </c>
      <c r="C2702" s="398" t="s">
        <v>9102</v>
      </c>
      <c r="D2702" s="398" t="s">
        <v>7562</v>
      </c>
      <c r="E2702" s="398"/>
    </row>
    <row r="2703" spans="1:5" x14ac:dyDescent="0.25">
      <c r="A2703" s="398" t="s">
        <v>9103</v>
      </c>
      <c r="B2703" s="398" t="s">
        <v>7678</v>
      </c>
      <c r="C2703" s="398" t="s">
        <v>9104</v>
      </c>
      <c r="D2703" s="398" t="s">
        <v>8798</v>
      </c>
      <c r="E2703" s="398"/>
    </row>
    <row r="2704" spans="1:5" x14ac:dyDescent="0.25">
      <c r="A2704" s="398" t="s">
        <v>9105</v>
      </c>
      <c r="B2704" s="398" t="s">
        <v>7678</v>
      </c>
      <c r="C2704" s="398" t="s">
        <v>9106</v>
      </c>
      <c r="D2704" s="398" t="s">
        <v>7562</v>
      </c>
      <c r="E2704" s="398"/>
    </row>
    <row r="2705" spans="1:5" x14ac:dyDescent="0.25">
      <c r="A2705" s="398" t="s">
        <v>9107</v>
      </c>
      <c r="B2705" s="398" t="s">
        <v>7678</v>
      </c>
      <c r="C2705" s="398" t="s">
        <v>9108</v>
      </c>
      <c r="D2705" s="398" t="s">
        <v>7562</v>
      </c>
      <c r="E2705" s="398"/>
    </row>
    <row r="2706" spans="1:5" ht="21" x14ac:dyDescent="0.25">
      <c r="A2706" s="398" t="s">
        <v>9109</v>
      </c>
      <c r="B2706" s="398" t="s">
        <v>7678</v>
      </c>
      <c r="C2706" s="399" t="s">
        <v>9110</v>
      </c>
      <c r="D2706" s="398" t="s">
        <v>7562</v>
      </c>
      <c r="E2706" s="398"/>
    </row>
    <row r="2707" spans="1:5" ht="21" x14ac:dyDescent="0.25">
      <c r="A2707" s="398" t="s">
        <v>9111</v>
      </c>
      <c r="B2707" s="398" t="s">
        <v>7678</v>
      </c>
      <c r="C2707" s="399" t="s">
        <v>9112</v>
      </c>
      <c r="D2707" s="398" t="s">
        <v>13646</v>
      </c>
      <c r="E2707" s="398" t="s">
        <v>6489</v>
      </c>
    </row>
    <row r="2708" spans="1:5" x14ac:dyDescent="0.25">
      <c r="A2708" s="398" t="s">
        <v>14540</v>
      </c>
      <c r="B2708" s="398" t="s">
        <v>13790</v>
      </c>
      <c r="C2708" s="398" t="s">
        <v>14541</v>
      </c>
      <c r="D2708" s="398" t="s">
        <v>13646</v>
      </c>
      <c r="E2708" s="398" t="s">
        <v>6489</v>
      </c>
    </row>
    <row r="2709" spans="1:5" x14ac:dyDescent="0.25">
      <c r="A2709" s="398" t="s">
        <v>14542</v>
      </c>
      <c r="B2709" s="398" t="s">
        <v>13790</v>
      </c>
      <c r="C2709" s="398" t="s">
        <v>14543</v>
      </c>
      <c r="D2709" s="398" t="s">
        <v>13646</v>
      </c>
      <c r="E2709" s="398" t="s">
        <v>6489</v>
      </c>
    </row>
    <row r="2710" spans="1:5" x14ac:dyDescent="0.25">
      <c r="A2710" s="398" t="s">
        <v>14544</v>
      </c>
      <c r="B2710" s="398" t="s">
        <v>13790</v>
      </c>
      <c r="C2710" s="398" t="s">
        <v>14545</v>
      </c>
      <c r="D2710" s="398" t="s">
        <v>13646</v>
      </c>
      <c r="E2710" s="398" t="s">
        <v>6489</v>
      </c>
    </row>
    <row r="2711" spans="1:5" x14ac:dyDescent="0.25">
      <c r="A2711" s="398" t="s">
        <v>14546</v>
      </c>
      <c r="B2711" s="398" t="s">
        <v>13781</v>
      </c>
      <c r="C2711" s="398" t="s">
        <v>14547</v>
      </c>
      <c r="D2711" s="398" t="s">
        <v>13646</v>
      </c>
      <c r="E2711" s="398" t="s">
        <v>6489</v>
      </c>
    </row>
    <row r="2712" spans="1:5" x14ac:dyDescent="0.25">
      <c r="A2712" s="398" t="s">
        <v>14548</v>
      </c>
      <c r="B2712" s="398" t="s">
        <v>13790</v>
      </c>
      <c r="C2712" s="398" t="s">
        <v>14549</v>
      </c>
      <c r="D2712" s="398" t="s">
        <v>7562</v>
      </c>
      <c r="E2712" s="398"/>
    </row>
    <row r="2713" spans="1:5" x14ac:dyDescent="0.25">
      <c r="A2713" s="398" t="s">
        <v>9113</v>
      </c>
      <c r="B2713" s="398" t="s">
        <v>7678</v>
      </c>
      <c r="C2713" s="398" t="s">
        <v>9114</v>
      </c>
      <c r="D2713" s="398" t="s">
        <v>7562</v>
      </c>
      <c r="E2713" s="398"/>
    </row>
    <row r="2714" spans="1:5" x14ac:dyDescent="0.25">
      <c r="A2714" s="398" t="s">
        <v>9115</v>
      </c>
      <c r="B2714" s="398" t="s">
        <v>7675</v>
      </c>
      <c r="C2714" s="398" t="s">
        <v>9116</v>
      </c>
      <c r="D2714" s="398" t="s">
        <v>7562</v>
      </c>
      <c r="E2714" s="398"/>
    </row>
    <row r="2715" spans="1:5" x14ac:dyDescent="0.25">
      <c r="A2715" s="398" t="s">
        <v>9117</v>
      </c>
      <c r="B2715" s="398" t="s">
        <v>7675</v>
      </c>
      <c r="C2715" s="398" t="s">
        <v>9118</v>
      </c>
      <c r="D2715" s="398" t="s">
        <v>7562</v>
      </c>
      <c r="E2715" s="398"/>
    </row>
    <row r="2716" spans="1:5" x14ac:dyDescent="0.25">
      <c r="A2716" s="398" t="s">
        <v>9119</v>
      </c>
      <c r="B2716" s="398" t="s">
        <v>7675</v>
      </c>
      <c r="C2716" s="398" t="s">
        <v>9120</v>
      </c>
      <c r="D2716" s="398" t="s">
        <v>7562</v>
      </c>
      <c r="E2716" s="398"/>
    </row>
    <row r="2717" spans="1:5" x14ac:dyDescent="0.25">
      <c r="A2717" s="398" t="s">
        <v>9121</v>
      </c>
      <c r="B2717" s="398" t="s">
        <v>7675</v>
      </c>
      <c r="C2717" s="398" t="s">
        <v>9122</v>
      </c>
      <c r="D2717" s="398" t="s">
        <v>13646</v>
      </c>
      <c r="E2717" s="398" t="s">
        <v>6489</v>
      </c>
    </row>
    <row r="2718" spans="1:5" x14ac:dyDescent="0.25">
      <c r="A2718" s="398" t="s">
        <v>14550</v>
      </c>
      <c r="B2718" s="398" t="s">
        <v>13790</v>
      </c>
      <c r="C2718" s="398" t="s">
        <v>14551</v>
      </c>
      <c r="D2718" s="398" t="s">
        <v>13646</v>
      </c>
      <c r="E2718" s="398" t="s">
        <v>6489</v>
      </c>
    </row>
    <row r="2719" spans="1:5" x14ac:dyDescent="0.25">
      <c r="A2719" s="398" t="s">
        <v>14552</v>
      </c>
      <c r="B2719" s="398" t="s">
        <v>13790</v>
      </c>
      <c r="C2719" s="398" t="s">
        <v>14553</v>
      </c>
      <c r="D2719" s="398" t="s">
        <v>8798</v>
      </c>
      <c r="E2719" s="398"/>
    </row>
    <row r="2720" spans="1:5" x14ac:dyDescent="0.25">
      <c r="A2720" s="398" t="s">
        <v>9123</v>
      </c>
      <c r="B2720" s="398" t="s">
        <v>7678</v>
      </c>
      <c r="C2720" s="398" t="s">
        <v>9124</v>
      </c>
      <c r="D2720" s="398" t="s">
        <v>13646</v>
      </c>
      <c r="E2720" s="398" t="s">
        <v>6489</v>
      </c>
    </row>
    <row r="2721" spans="1:5" x14ac:dyDescent="0.25">
      <c r="A2721" s="398" t="s">
        <v>14554</v>
      </c>
      <c r="B2721" s="398" t="s">
        <v>13797</v>
      </c>
      <c r="C2721" s="398" t="s">
        <v>14555</v>
      </c>
      <c r="D2721" s="398" t="s">
        <v>13646</v>
      </c>
      <c r="E2721" s="398" t="s">
        <v>6489</v>
      </c>
    </row>
    <row r="2722" spans="1:5" x14ac:dyDescent="0.25">
      <c r="A2722" s="398" t="s">
        <v>14556</v>
      </c>
      <c r="B2722" s="398" t="s">
        <v>13790</v>
      </c>
      <c r="C2722" s="398" t="s">
        <v>14557</v>
      </c>
      <c r="D2722" s="398" t="s">
        <v>13646</v>
      </c>
      <c r="E2722" s="398" t="s">
        <v>6489</v>
      </c>
    </row>
    <row r="2723" spans="1:5" x14ac:dyDescent="0.25">
      <c r="A2723" s="398" t="s">
        <v>14558</v>
      </c>
      <c r="B2723" s="398" t="s">
        <v>13790</v>
      </c>
      <c r="C2723" s="398" t="s">
        <v>14559</v>
      </c>
      <c r="D2723" s="398" t="s">
        <v>7562</v>
      </c>
      <c r="E2723" s="398"/>
    </row>
    <row r="2724" spans="1:5" x14ac:dyDescent="0.25">
      <c r="A2724" s="398" t="s">
        <v>9125</v>
      </c>
      <c r="B2724" s="398" t="s">
        <v>7678</v>
      </c>
      <c r="C2724" s="398" t="s">
        <v>9126</v>
      </c>
      <c r="D2724" s="398" t="s">
        <v>7562</v>
      </c>
      <c r="E2724" s="398"/>
    </row>
    <row r="2725" spans="1:5" x14ac:dyDescent="0.25">
      <c r="A2725" s="398" t="s">
        <v>9127</v>
      </c>
      <c r="B2725" s="398" t="s">
        <v>7678</v>
      </c>
      <c r="C2725" s="398" t="s">
        <v>9128</v>
      </c>
      <c r="D2725" s="398" t="s">
        <v>7562</v>
      </c>
      <c r="E2725" s="398"/>
    </row>
    <row r="2726" spans="1:5" x14ac:dyDescent="0.25">
      <c r="A2726" s="398" t="s">
        <v>9129</v>
      </c>
      <c r="B2726" s="398" t="s">
        <v>7678</v>
      </c>
      <c r="C2726" s="398" t="s">
        <v>9130</v>
      </c>
      <c r="D2726" s="398" t="s">
        <v>7562</v>
      </c>
      <c r="E2726" s="398"/>
    </row>
    <row r="2727" spans="1:5" x14ac:dyDescent="0.25">
      <c r="A2727" s="398" t="s">
        <v>9131</v>
      </c>
      <c r="B2727" s="398" t="s">
        <v>7678</v>
      </c>
      <c r="C2727" s="398" t="s">
        <v>9132</v>
      </c>
      <c r="D2727" s="398" t="s">
        <v>7562</v>
      </c>
      <c r="E2727" s="398"/>
    </row>
    <row r="2728" spans="1:5" x14ac:dyDescent="0.25">
      <c r="A2728" s="398" t="s">
        <v>9133</v>
      </c>
      <c r="B2728" s="398" t="s">
        <v>7678</v>
      </c>
      <c r="C2728" s="398" t="s">
        <v>9134</v>
      </c>
      <c r="D2728" s="398" t="s">
        <v>7562</v>
      </c>
      <c r="E2728" s="398"/>
    </row>
    <row r="2729" spans="1:5" x14ac:dyDescent="0.25">
      <c r="A2729" s="398" t="s">
        <v>9135</v>
      </c>
      <c r="B2729" s="398" t="s">
        <v>7678</v>
      </c>
      <c r="C2729" s="398" t="s">
        <v>9136</v>
      </c>
      <c r="D2729" s="398" t="s">
        <v>13646</v>
      </c>
      <c r="E2729" s="398" t="s">
        <v>6489</v>
      </c>
    </row>
    <row r="2730" spans="1:5" x14ac:dyDescent="0.25">
      <c r="A2730" s="398" t="s">
        <v>14560</v>
      </c>
      <c r="B2730" s="398" t="s">
        <v>13790</v>
      </c>
      <c r="C2730" s="398" t="s">
        <v>14561</v>
      </c>
      <c r="D2730" s="398" t="s">
        <v>13646</v>
      </c>
      <c r="E2730" s="398" t="s">
        <v>6489</v>
      </c>
    </row>
    <row r="2731" spans="1:5" x14ac:dyDescent="0.25">
      <c r="A2731" s="398" t="s">
        <v>14562</v>
      </c>
      <c r="B2731" s="398" t="s">
        <v>13790</v>
      </c>
      <c r="C2731" s="398" t="s">
        <v>14563</v>
      </c>
      <c r="D2731" s="398" t="s">
        <v>7562</v>
      </c>
      <c r="E2731" s="398"/>
    </row>
    <row r="2732" spans="1:5" x14ac:dyDescent="0.25">
      <c r="A2732" s="398" t="s">
        <v>9137</v>
      </c>
      <c r="B2732" s="398" t="s">
        <v>7689</v>
      </c>
      <c r="C2732" s="398" t="s">
        <v>9138</v>
      </c>
      <c r="D2732" s="398" t="s">
        <v>13646</v>
      </c>
      <c r="E2732" s="398" t="s">
        <v>6489</v>
      </c>
    </row>
    <row r="2733" spans="1:5" x14ac:dyDescent="0.25">
      <c r="A2733" s="398" t="s">
        <v>14564</v>
      </c>
      <c r="B2733" s="398" t="s">
        <v>13790</v>
      </c>
      <c r="C2733" s="398" t="s">
        <v>14565</v>
      </c>
      <c r="D2733" s="398" t="s">
        <v>13646</v>
      </c>
      <c r="E2733" s="398" t="s">
        <v>6489</v>
      </c>
    </row>
    <row r="2734" spans="1:5" x14ac:dyDescent="0.25">
      <c r="A2734" s="398" t="s">
        <v>14566</v>
      </c>
      <c r="B2734" s="398" t="s">
        <v>13790</v>
      </c>
      <c r="C2734" s="398" t="s">
        <v>14567</v>
      </c>
      <c r="D2734" s="398" t="s">
        <v>7562</v>
      </c>
      <c r="E2734" s="398"/>
    </row>
    <row r="2735" spans="1:5" x14ac:dyDescent="0.25">
      <c r="A2735" s="398" t="s">
        <v>9139</v>
      </c>
      <c r="B2735" s="398" t="s">
        <v>7678</v>
      </c>
      <c r="C2735" s="398" t="s">
        <v>9140</v>
      </c>
      <c r="D2735" s="398" t="s">
        <v>7562</v>
      </c>
      <c r="E2735" s="398"/>
    </row>
    <row r="2736" spans="1:5" x14ac:dyDescent="0.25">
      <c r="A2736" s="398" t="s">
        <v>9141</v>
      </c>
      <c r="B2736" s="398" t="s">
        <v>7678</v>
      </c>
      <c r="C2736" s="398" t="s">
        <v>9142</v>
      </c>
      <c r="D2736" s="398" t="s">
        <v>7562</v>
      </c>
      <c r="E2736" s="398"/>
    </row>
    <row r="2737" spans="1:5" x14ac:dyDescent="0.25">
      <c r="A2737" s="398" t="s">
        <v>9143</v>
      </c>
      <c r="B2737" s="398" t="s">
        <v>7678</v>
      </c>
      <c r="C2737" s="398" t="s">
        <v>9144</v>
      </c>
      <c r="D2737" s="398" t="s">
        <v>7562</v>
      </c>
      <c r="E2737" s="398"/>
    </row>
    <row r="2738" spans="1:5" x14ac:dyDescent="0.25">
      <c r="A2738" s="398" t="s">
        <v>9145</v>
      </c>
      <c r="B2738" s="398" t="s">
        <v>7675</v>
      </c>
      <c r="C2738" s="398" t="s">
        <v>9146</v>
      </c>
      <c r="D2738" s="398" t="s">
        <v>7562</v>
      </c>
      <c r="E2738" s="398"/>
    </row>
    <row r="2739" spans="1:5" x14ac:dyDescent="0.25">
      <c r="A2739" s="398" t="s">
        <v>9147</v>
      </c>
      <c r="B2739" s="398" t="s">
        <v>7678</v>
      </c>
      <c r="C2739" s="398" t="s">
        <v>9148</v>
      </c>
      <c r="D2739" s="398" t="s">
        <v>7562</v>
      </c>
      <c r="E2739" s="398"/>
    </row>
    <row r="2740" spans="1:5" x14ac:dyDescent="0.25">
      <c r="A2740" s="398" t="s">
        <v>9149</v>
      </c>
      <c r="B2740" s="398" t="s">
        <v>7675</v>
      </c>
      <c r="C2740" s="398" t="s">
        <v>9150</v>
      </c>
      <c r="D2740" s="398" t="s">
        <v>7562</v>
      </c>
      <c r="E2740" s="398"/>
    </row>
    <row r="2741" spans="1:5" x14ac:dyDescent="0.25">
      <c r="A2741" s="398" t="s">
        <v>9151</v>
      </c>
      <c r="B2741" s="398" t="s">
        <v>7675</v>
      </c>
      <c r="C2741" s="398" t="s">
        <v>9152</v>
      </c>
      <c r="D2741" s="398" t="s">
        <v>7562</v>
      </c>
      <c r="E2741" s="398"/>
    </row>
    <row r="2742" spans="1:5" ht="21" x14ac:dyDescent="0.25">
      <c r="A2742" s="398" t="s">
        <v>9153</v>
      </c>
      <c r="B2742" s="398" t="s">
        <v>7678</v>
      </c>
      <c r="C2742" s="399" t="s">
        <v>9154</v>
      </c>
      <c r="D2742" s="398" t="s">
        <v>13646</v>
      </c>
      <c r="E2742" s="398" t="s">
        <v>6489</v>
      </c>
    </row>
    <row r="2743" spans="1:5" x14ac:dyDescent="0.25">
      <c r="A2743" s="398" t="s">
        <v>14568</v>
      </c>
      <c r="B2743" s="398" t="s">
        <v>13790</v>
      </c>
      <c r="C2743" s="398" t="s">
        <v>14569</v>
      </c>
      <c r="D2743" s="398" t="s">
        <v>13646</v>
      </c>
      <c r="E2743" s="398" t="s">
        <v>6489</v>
      </c>
    </row>
    <row r="2744" spans="1:5" x14ac:dyDescent="0.25">
      <c r="A2744" s="398" t="s">
        <v>14570</v>
      </c>
      <c r="B2744" s="398" t="s">
        <v>13790</v>
      </c>
      <c r="C2744" s="398" t="s">
        <v>14571</v>
      </c>
      <c r="D2744" s="398" t="s">
        <v>13646</v>
      </c>
      <c r="E2744" s="398" t="s">
        <v>6489</v>
      </c>
    </row>
    <row r="2745" spans="1:5" x14ac:dyDescent="0.25">
      <c r="A2745" s="398" t="s">
        <v>14572</v>
      </c>
      <c r="B2745" s="398" t="s">
        <v>13790</v>
      </c>
      <c r="C2745" s="398" t="s">
        <v>14573</v>
      </c>
      <c r="D2745" s="398" t="s">
        <v>7562</v>
      </c>
      <c r="E2745" s="398"/>
    </row>
    <row r="2746" spans="1:5" x14ac:dyDescent="0.25">
      <c r="A2746" s="398" t="s">
        <v>9155</v>
      </c>
      <c r="B2746" s="398" t="s">
        <v>7678</v>
      </c>
      <c r="C2746" s="398" t="s">
        <v>9156</v>
      </c>
      <c r="D2746" s="398" t="s">
        <v>7562</v>
      </c>
      <c r="E2746" s="398"/>
    </row>
    <row r="2747" spans="1:5" x14ac:dyDescent="0.25">
      <c r="A2747" s="398" t="s">
        <v>9157</v>
      </c>
      <c r="B2747" s="398" t="s">
        <v>7675</v>
      </c>
      <c r="C2747" s="398" t="s">
        <v>9158</v>
      </c>
      <c r="D2747" s="398" t="s">
        <v>7562</v>
      </c>
      <c r="E2747" s="398"/>
    </row>
    <row r="2748" spans="1:5" x14ac:dyDescent="0.25">
      <c r="A2748" s="398" t="s">
        <v>9159</v>
      </c>
      <c r="B2748" s="398" t="s">
        <v>7678</v>
      </c>
      <c r="C2748" s="398" t="s">
        <v>9160</v>
      </c>
      <c r="D2748" s="398" t="s">
        <v>7562</v>
      </c>
      <c r="E2748" s="398"/>
    </row>
    <row r="2749" spans="1:5" x14ac:dyDescent="0.25">
      <c r="A2749" s="398" t="s">
        <v>9161</v>
      </c>
      <c r="B2749" s="398" t="s">
        <v>7678</v>
      </c>
      <c r="C2749" s="398" t="s">
        <v>9162</v>
      </c>
      <c r="D2749" s="398" t="s">
        <v>7562</v>
      </c>
      <c r="E2749" s="398"/>
    </row>
    <row r="2750" spans="1:5" x14ac:dyDescent="0.25">
      <c r="A2750" s="398" t="s">
        <v>9163</v>
      </c>
      <c r="B2750" s="398" t="s">
        <v>7689</v>
      </c>
      <c r="C2750" s="398" t="s">
        <v>9164</v>
      </c>
      <c r="D2750" s="398" t="s">
        <v>7562</v>
      </c>
      <c r="E2750" s="398"/>
    </row>
    <row r="2751" spans="1:5" x14ac:dyDescent="0.25">
      <c r="A2751" s="398" t="s">
        <v>9165</v>
      </c>
      <c r="B2751" s="398" t="s">
        <v>7678</v>
      </c>
      <c r="C2751" s="398" t="s">
        <v>9166</v>
      </c>
      <c r="D2751" s="398" t="s">
        <v>7562</v>
      </c>
      <c r="E2751" s="398"/>
    </row>
    <row r="2752" spans="1:5" x14ac:dyDescent="0.25">
      <c r="A2752" s="398" t="s">
        <v>9167</v>
      </c>
      <c r="B2752" s="398" t="s">
        <v>7675</v>
      </c>
      <c r="C2752" s="398" t="s">
        <v>9168</v>
      </c>
      <c r="D2752" s="398" t="s">
        <v>13646</v>
      </c>
      <c r="E2752" s="398" t="s">
        <v>6489</v>
      </c>
    </row>
    <row r="2753" spans="1:5" x14ac:dyDescent="0.25">
      <c r="A2753" s="398" t="s">
        <v>14574</v>
      </c>
      <c r="B2753" s="398" t="s">
        <v>13790</v>
      </c>
      <c r="C2753" s="398" t="s">
        <v>14575</v>
      </c>
      <c r="D2753" s="398" t="s">
        <v>13646</v>
      </c>
      <c r="E2753" s="398" t="s">
        <v>6489</v>
      </c>
    </row>
    <row r="2754" spans="1:5" x14ac:dyDescent="0.25">
      <c r="A2754" s="398" t="s">
        <v>14576</v>
      </c>
      <c r="B2754" s="398" t="s">
        <v>13790</v>
      </c>
      <c r="C2754" s="398" t="s">
        <v>14577</v>
      </c>
      <c r="D2754" s="398" t="s">
        <v>13646</v>
      </c>
      <c r="E2754" s="398" t="s">
        <v>6489</v>
      </c>
    </row>
    <row r="2755" spans="1:5" x14ac:dyDescent="0.25">
      <c r="A2755" s="398" t="s">
        <v>14578</v>
      </c>
      <c r="B2755" s="398" t="s">
        <v>13781</v>
      </c>
      <c r="C2755" s="398" t="s">
        <v>14579</v>
      </c>
      <c r="D2755" s="398" t="s">
        <v>7562</v>
      </c>
      <c r="E2755" s="398"/>
    </row>
    <row r="2756" spans="1:5" x14ac:dyDescent="0.25">
      <c r="A2756" s="398" t="s">
        <v>9169</v>
      </c>
      <c r="B2756" s="398" t="s">
        <v>7678</v>
      </c>
      <c r="C2756" s="398" t="s">
        <v>9170</v>
      </c>
      <c r="D2756" s="398" t="s">
        <v>8798</v>
      </c>
      <c r="E2756" s="398"/>
    </row>
    <row r="2757" spans="1:5" x14ac:dyDescent="0.25">
      <c r="A2757" s="398" t="s">
        <v>9171</v>
      </c>
      <c r="B2757" s="398" t="s">
        <v>7678</v>
      </c>
      <c r="C2757" s="398" t="s">
        <v>9172</v>
      </c>
      <c r="D2757" s="398" t="s">
        <v>7562</v>
      </c>
      <c r="E2757" s="398"/>
    </row>
    <row r="2758" spans="1:5" x14ac:dyDescent="0.25">
      <c r="A2758" s="398" t="s">
        <v>9173</v>
      </c>
      <c r="B2758" s="398" t="s">
        <v>7678</v>
      </c>
      <c r="C2758" s="398" t="s">
        <v>9174</v>
      </c>
      <c r="D2758" s="398" t="s">
        <v>7562</v>
      </c>
      <c r="E2758" s="398"/>
    </row>
    <row r="2759" spans="1:5" x14ac:dyDescent="0.25">
      <c r="A2759" s="398" t="s">
        <v>9175</v>
      </c>
      <c r="B2759" s="398" t="s">
        <v>7678</v>
      </c>
      <c r="C2759" s="398" t="s">
        <v>9176</v>
      </c>
      <c r="D2759" s="398" t="s">
        <v>7562</v>
      </c>
      <c r="E2759" s="398"/>
    </row>
    <row r="2760" spans="1:5" x14ac:dyDescent="0.25">
      <c r="A2760" s="398" t="s">
        <v>9177</v>
      </c>
      <c r="B2760" s="398" t="s">
        <v>7678</v>
      </c>
      <c r="C2760" s="398" t="s">
        <v>9178</v>
      </c>
      <c r="D2760" s="398" t="s">
        <v>7562</v>
      </c>
      <c r="E2760" s="398"/>
    </row>
    <row r="2761" spans="1:5" x14ac:dyDescent="0.25">
      <c r="A2761" s="398" t="s">
        <v>9179</v>
      </c>
      <c r="B2761" s="398" t="s">
        <v>7678</v>
      </c>
      <c r="C2761" s="398" t="s">
        <v>9180</v>
      </c>
      <c r="D2761" s="398" t="s">
        <v>13646</v>
      </c>
      <c r="E2761" s="398" t="s">
        <v>6489</v>
      </c>
    </row>
    <row r="2762" spans="1:5" x14ac:dyDescent="0.25">
      <c r="A2762" s="398" t="s">
        <v>14580</v>
      </c>
      <c r="B2762" s="398" t="s">
        <v>13790</v>
      </c>
      <c r="C2762" s="398" t="s">
        <v>14581</v>
      </c>
      <c r="D2762" s="398" t="s">
        <v>7562</v>
      </c>
      <c r="E2762" s="398"/>
    </row>
    <row r="2763" spans="1:5" x14ac:dyDescent="0.25">
      <c r="A2763" s="398" t="s">
        <v>9181</v>
      </c>
      <c r="B2763" s="398" t="s">
        <v>7678</v>
      </c>
      <c r="C2763" s="398" t="s">
        <v>9182</v>
      </c>
      <c r="D2763" s="398" t="s">
        <v>13646</v>
      </c>
      <c r="E2763" s="398" t="s">
        <v>6489</v>
      </c>
    </row>
    <row r="2764" spans="1:5" x14ac:dyDescent="0.25">
      <c r="A2764" s="398" t="s">
        <v>14582</v>
      </c>
      <c r="B2764" s="398" t="s">
        <v>13790</v>
      </c>
      <c r="C2764" s="398" t="s">
        <v>14583</v>
      </c>
      <c r="D2764" s="398" t="s">
        <v>13646</v>
      </c>
      <c r="E2764" s="398" t="s">
        <v>6489</v>
      </c>
    </row>
    <row r="2765" spans="1:5" x14ac:dyDescent="0.25">
      <c r="A2765" s="398" t="s">
        <v>14584</v>
      </c>
      <c r="B2765" s="398" t="s">
        <v>13790</v>
      </c>
      <c r="C2765" s="398" t="s">
        <v>14585</v>
      </c>
      <c r="D2765" s="398" t="s">
        <v>13646</v>
      </c>
      <c r="E2765" s="398" t="s">
        <v>6489</v>
      </c>
    </row>
    <row r="2766" spans="1:5" x14ac:dyDescent="0.25">
      <c r="A2766" s="398" t="s">
        <v>14586</v>
      </c>
      <c r="B2766" s="398" t="s">
        <v>13781</v>
      </c>
      <c r="C2766" s="398" t="s">
        <v>14587</v>
      </c>
      <c r="D2766" s="398" t="s">
        <v>7562</v>
      </c>
      <c r="E2766" s="398"/>
    </row>
    <row r="2767" spans="1:5" x14ac:dyDescent="0.25">
      <c r="A2767" s="398" t="s">
        <v>9183</v>
      </c>
      <c r="B2767" s="398" t="s">
        <v>7678</v>
      </c>
      <c r="C2767" s="398" t="s">
        <v>9184</v>
      </c>
      <c r="D2767" s="398" t="s">
        <v>7562</v>
      </c>
      <c r="E2767" s="398"/>
    </row>
    <row r="2768" spans="1:5" x14ac:dyDescent="0.25">
      <c r="A2768" s="398" t="s">
        <v>9185</v>
      </c>
      <c r="B2768" s="398" t="s">
        <v>7678</v>
      </c>
      <c r="C2768" s="398" t="s">
        <v>9186</v>
      </c>
      <c r="D2768" s="398" t="s">
        <v>13646</v>
      </c>
      <c r="E2768" s="398" t="s">
        <v>6489</v>
      </c>
    </row>
    <row r="2769" spans="1:5" x14ac:dyDescent="0.25">
      <c r="A2769" s="398" t="s">
        <v>14588</v>
      </c>
      <c r="B2769" s="398" t="s">
        <v>13790</v>
      </c>
      <c r="C2769" s="398" t="s">
        <v>14589</v>
      </c>
      <c r="D2769" s="398" t="s">
        <v>7562</v>
      </c>
      <c r="E2769" s="398"/>
    </row>
    <row r="2770" spans="1:5" ht="21" x14ac:dyDescent="0.25">
      <c r="A2770" s="398" t="s">
        <v>9187</v>
      </c>
      <c r="B2770" s="398" t="s">
        <v>7678</v>
      </c>
      <c r="C2770" s="399" t="s">
        <v>9188</v>
      </c>
      <c r="D2770" s="398" t="s">
        <v>13646</v>
      </c>
      <c r="E2770" s="398" t="s">
        <v>6489</v>
      </c>
    </row>
    <row r="2771" spans="1:5" x14ac:dyDescent="0.25">
      <c r="A2771" s="398" t="s">
        <v>14590</v>
      </c>
      <c r="B2771" s="398" t="s">
        <v>13790</v>
      </c>
      <c r="C2771" s="398" t="s">
        <v>14591</v>
      </c>
      <c r="D2771" s="398" t="s">
        <v>7562</v>
      </c>
      <c r="E2771" s="398"/>
    </row>
    <row r="2772" spans="1:5" x14ac:dyDescent="0.25">
      <c r="A2772" s="398" t="s">
        <v>9189</v>
      </c>
      <c r="B2772" s="398" t="s">
        <v>7675</v>
      </c>
      <c r="C2772" s="398" t="s">
        <v>9190</v>
      </c>
      <c r="D2772" s="398" t="s">
        <v>7562</v>
      </c>
      <c r="E2772" s="398"/>
    </row>
    <row r="2773" spans="1:5" x14ac:dyDescent="0.25">
      <c r="A2773" s="398" t="s">
        <v>9191</v>
      </c>
      <c r="B2773" s="398" t="s">
        <v>7678</v>
      </c>
      <c r="C2773" s="398" t="s">
        <v>9192</v>
      </c>
      <c r="D2773" s="398" t="s">
        <v>13646</v>
      </c>
      <c r="E2773" s="398" t="s">
        <v>6489</v>
      </c>
    </row>
    <row r="2774" spans="1:5" x14ac:dyDescent="0.25">
      <c r="A2774" s="398" t="s">
        <v>14592</v>
      </c>
      <c r="B2774" s="398" t="s">
        <v>13790</v>
      </c>
      <c r="C2774" s="398" t="s">
        <v>14593</v>
      </c>
      <c r="D2774" s="398" t="s">
        <v>7562</v>
      </c>
      <c r="E2774" s="398"/>
    </row>
    <row r="2775" spans="1:5" x14ac:dyDescent="0.25">
      <c r="A2775" s="398" t="s">
        <v>9193</v>
      </c>
      <c r="B2775" s="398" t="s">
        <v>7689</v>
      </c>
      <c r="C2775" s="398" t="s">
        <v>9194</v>
      </c>
      <c r="D2775" s="398" t="s">
        <v>7562</v>
      </c>
      <c r="E2775" s="398"/>
    </row>
    <row r="2776" spans="1:5" x14ac:dyDescent="0.25">
      <c r="A2776" s="398" t="s">
        <v>9195</v>
      </c>
      <c r="B2776" s="398" t="s">
        <v>7678</v>
      </c>
      <c r="C2776" s="398" t="s">
        <v>9196</v>
      </c>
      <c r="D2776" s="398" t="s">
        <v>7562</v>
      </c>
      <c r="E2776" s="398"/>
    </row>
    <row r="2777" spans="1:5" x14ac:dyDescent="0.25">
      <c r="A2777" s="398" t="s">
        <v>9197</v>
      </c>
      <c r="B2777" s="398" t="s">
        <v>7678</v>
      </c>
      <c r="C2777" s="398" t="s">
        <v>9198</v>
      </c>
      <c r="D2777" s="398" t="s">
        <v>7562</v>
      </c>
      <c r="E2777" s="398"/>
    </row>
    <row r="2778" spans="1:5" x14ac:dyDescent="0.25">
      <c r="A2778" s="398" t="s">
        <v>9199</v>
      </c>
      <c r="B2778" s="398" t="s">
        <v>7678</v>
      </c>
      <c r="C2778" s="398" t="s">
        <v>9200</v>
      </c>
      <c r="D2778" s="398" t="s">
        <v>13646</v>
      </c>
      <c r="E2778" s="398" t="s">
        <v>6489</v>
      </c>
    </row>
    <row r="2779" spans="1:5" x14ac:dyDescent="0.25">
      <c r="A2779" s="398" t="s">
        <v>14594</v>
      </c>
      <c r="B2779" s="398" t="s">
        <v>13790</v>
      </c>
      <c r="C2779" s="398" t="s">
        <v>14595</v>
      </c>
      <c r="D2779" s="398" t="s">
        <v>7562</v>
      </c>
      <c r="E2779" s="398"/>
    </row>
    <row r="2780" spans="1:5" x14ac:dyDescent="0.25">
      <c r="A2780" s="398" t="s">
        <v>9201</v>
      </c>
      <c r="B2780" s="398" t="s">
        <v>7678</v>
      </c>
      <c r="C2780" s="398" t="s">
        <v>9202</v>
      </c>
      <c r="D2780" s="398" t="s">
        <v>13646</v>
      </c>
      <c r="E2780" s="398" t="s">
        <v>6489</v>
      </c>
    </row>
    <row r="2781" spans="1:5" x14ac:dyDescent="0.25">
      <c r="A2781" s="398" t="s">
        <v>14596</v>
      </c>
      <c r="B2781" s="398" t="s">
        <v>13790</v>
      </c>
      <c r="C2781" s="398" t="s">
        <v>14597</v>
      </c>
      <c r="D2781" s="398" t="s">
        <v>13646</v>
      </c>
      <c r="E2781" s="398" t="s">
        <v>6489</v>
      </c>
    </row>
    <row r="2782" spans="1:5" x14ac:dyDescent="0.25">
      <c r="A2782" s="398" t="s">
        <v>14598</v>
      </c>
      <c r="B2782" s="398" t="s">
        <v>13790</v>
      </c>
      <c r="C2782" s="398" t="s">
        <v>14599</v>
      </c>
      <c r="D2782" s="398" t="s">
        <v>13646</v>
      </c>
      <c r="E2782" s="398" t="s">
        <v>6489</v>
      </c>
    </row>
    <row r="2783" spans="1:5" x14ac:dyDescent="0.25">
      <c r="A2783" s="398" t="s">
        <v>14600</v>
      </c>
      <c r="B2783" s="398" t="s">
        <v>13790</v>
      </c>
      <c r="C2783" s="398" t="s">
        <v>14601</v>
      </c>
      <c r="D2783" s="398" t="s">
        <v>7562</v>
      </c>
      <c r="E2783" s="398"/>
    </row>
    <row r="2784" spans="1:5" x14ac:dyDescent="0.25">
      <c r="A2784" s="398" t="s">
        <v>9203</v>
      </c>
      <c r="B2784" s="398" t="s">
        <v>7678</v>
      </c>
      <c r="C2784" s="398" t="s">
        <v>9204</v>
      </c>
      <c r="D2784" s="398" t="s">
        <v>7562</v>
      </c>
      <c r="E2784" s="398"/>
    </row>
    <row r="2785" spans="1:5" x14ac:dyDescent="0.25">
      <c r="A2785" s="398" t="s">
        <v>9205</v>
      </c>
      <c r="B2785" s="398" t="s">
        <v>7675</v>
      </c>
      <c r="C2785" s="398" t="s">
        <v>9206</v>
      </c>
      <c r="D2785" s="398" t="s">
        <v>8798</v>
      </c>
      <c r="E2785" s="398"/>
    </row>
    <row r="2786" spans="1:5" x14ac:dyDescent="0.25">
      <c r="A2786" s="398" t="s">
        <v>9207</v>
      </c>
      <c r="B2786" s="398" t="s">
        <v>7678</v>
      </c>
      <c r="C2786" s="398" t="s">
        <v>9208</v>
      </c>
      <c r="D2786" s="398" t="s">
        <v>13646</v>
      </c>
      <c r="E2786" s="398" t="s">
        <v>6489</v>
      </c>
    </row>
    <row r="2787" spans="1:5" x14ac:dyDescent="0.25">
      <c r="A2787" s="398" t="s">
        <v>14602</v>
      </c>
      <c r="B2787" s="398" t="s">
        <v>13790</v>
      </c>
      <c r="C2787" s="398" t="s">
        <v>14603</v>
      </c>
      <c r="D2787" s="398" t="s">
        <v>7562</v>
      </c>
      <c r="E2787" s="398"/>
    </row>
    <row r="2788" spans="1:5" ht="21" x14ac:dyDescent="0.25">
      <c r="A2788" s="398" t="s">
        <v>9209</v>
      </c>
      <c r="B2788" s="398" t="s">
        <v>7678</v>
      </c>
      <c r="C2788" s="399" t="s">
        <v>9210</v>
      </c>
      <c r="D2788" s="398" t="s">
        <v>7562</v>
      </c>
      <c r="E2788" s="398"/>
    </row>
    <row r="2789" spans="1:5" x14ac:dyDescent="0.25">
      <c r="A2789" s="398" t="s">
        <v>9211</v>
      </c>
      <c r="B2789" s="398" t="s">
        <v>7678</v>
      </c>
      <c r="C2789" s="398" t="s">
        <v>9212</v>
      </c>
      <c r="D2789" s="398" t="s">
        <v>7562</v>
      </c>
      <c r="E2789" s="398"/>
    </row>
    <row r="2790" spans="1:5" x14ac:dyDescent="0.25">
      <c r="A2790" s="398" t="s">
        <v>9213</v>
      </c>
      <c r="B2790" s="398" t="s">
        <v>7678</v>
      </c>
      <c r="C2790" s="398" t="s">
        <v>9214</v>
      </c>
      <c r="D2790" s="398" t="s">
        <v>7562</v>
      </c>
      <c r="E2790" s="398"/>
    </row>
    <row r="2791" spans="1:5" x14ac:dyDescent="0.25">
      <c r="A2791" s="398" t="s">
        <v>9215</v>
      </c>
      <c r="B2791" s="398" t="s">
        <v>7675</v>
      </c>
      <c r="C2791" s="398" t="s">
        <v>9216</v>
      </c>
      <c r="D2791" s="398" t="s">
        <v>7562</v>
      </c>
      <c r="E2791" s="398"/>
    </row>
    <row r="2792" spans="1:5" x14ac:dyDescent="0.25">
      <c r="A2792" s="398" t="s">
        <v>9217</v>
      </c>
      <c r="B2792" s="398" t="s">
        <v>7678</v>
      </c>
      <c r="C2792" s="398" t="s">
        <v>9218</v>
      </c>
      <c r="D2792" s="398" t="s">
        <v>7562</v>
      </c>
      <c r="E2792" s="398"/>
    </row>
    <row r="2793" spans="1:5" x14ac:dyDescent="0.25">
      <c r="A2793" s="398" t="s">
        <v>9219</v>
      </c>
      <c r="B2793" s="398" t="s">
        <v>7678</v>
      </c>
      <c r="C2793" s="398" t="s">
        <v>9220</v>
      </c>
      <c r="D2793" s="398" t="s">
        <v>7562</v>
      </c>
      <c r="E2793" s="398"/>
    </row>
    <row r="2794" spans="1:5" x14ac:dyDescent="0.25">
      <c r="A2794" s="398" t="s">
        <v>9221</v>
      </c>
      <c r="B2794" s="398" t="s">
        <v>7678</v>
      </c>
      <c r="C2794" s="398" t="s">
        <v>9222</v>
      </c>
      <c r="D2794" s="398" t="s">
        <v>7562</v>
      </c>
      <c r="E2794" s="398"/>
    </row>
    <row r="2795" spans="1:5" x14ac:dyDescent="0.25">
      <c r="A2795" s="398" t="s">
        <v>9223</v>
      </c>
      <c r="B2795" s="398" t="s">
        <v>7678</v>
      </c>
      <c r="C2795" s="398" t="s">
        <v>9224</v>
      </c>
      <c r="D2795" s="398" t="s">
        <v>13646</v>
      </c>
      <c r="E2795" s="398" t="s">
        <v>6489</v>
      </c>
    </row>
    <row r="2796" spans="1:5" x14ac:dyDescent="0.25">
      <c r="A2796" s="398" t="s">
        <v>14604</v>
      </c>
      <c r="B2796" s="398" t="s">
        <v>13790</v>
      </c>
      <c r="C2796" s="398" t="s">
        <v>14605</v>
      </c>
      <c r="D2796" s="398" t="s">
        <v>13646</v>
      </c>
      <c r="E2796" s="398" t="s">
        <v>6489</v>
      </c>
    </row>
    <row r="2797" spans="1:5" x14ac:dyDescent="0.25">
      <c r="A2797" s="398" t="s">
        <v>14606</v>
      </c>
      <c r="B2797" s="398" t="s">
        <v>13797</v>
      </c>
      <c r="C2797" s="398" t="s">
        <v>14607</v>
      </c>
      <c r="D2797" s="398" t="s">
        <v>13646</v>
      </c>
      <c r="E2797" s="398" t="s">
        <v>6489</v>
      </c>
    </row>
    <row r="2798" spans="1:5" x14ac:dyDescent="0.25">
      <c r="A2798" s="398" t="s">
        <v>14608</v>
      </c>
      <c r="B2798" s="398" t="s">
        <v>13790</v>
      </c>
      <c r="C2798" s="398" t="s">
        <v>14609</v>
      </c>
      <c r="D2798" s="398" t="s">
        <v>7562</v>
      </c>
      <c r="E2798" s="398"/>
    </row>
    <row r="2799" spans="1:5" x14ac:dyDescent="0.25">
      <c r="A2799" s="398" t="s">
        <v>9225</v>
      </c>
      <c r="B2799" s="398" t="s">
        <v>7678</v>
      </c>
      <c r="C2799" s="398" t="s">
        <v>9226</v>
      </c>
      <c r="D2799" s="398" t="s">
        <v>7562</v>
      </c>
      <c r="E2799" s="398"/>
    </row>
    <row r="2800" spans="1:5" x14ac:dyDescent="0.25">
      <c r="A2800" s="398" t="s">
        <v>9227</v>
      </c>
      <c r="B2800" s="398" t="s">
        <v>7675</v>
      </c>
      <c r="C2800" s="398" t="s">
        <v>9228</v>
      </c>
      <c r="D2800" s="398" t="s">
        <v>7562</v>
      </c>
      <c r="E2800" s="398"/>
    </row>
    <row r="2801" spans="1:5" x14ac:dyDescent="0.25">
      <c r="A2801" s="398" t="s">
        <v>9229</v>
      </c>
      <c r="B2801" s="398" t="s">
        <v>7678</v>
      </c>
      <c r="C2801" s="398" t="s">
        <v>9230</v>
      </c>
      <c r="D2801" s="398" t="s">
        <v>7562</v>
      </c>
      <c r="E2801" s="398"/>
    </row>
    <row r="2802" spans="1:5" x14ac:dyDescent="0.25">
      <c r="A2802" s="398" t="s">
        <v>9231</v>
      </c>
      <c r="B2802" s="398" t="s">
        <v>7678</v>
      </c>
      <c r="C2802" s="398" t="s">
        <v>9232</v>
      </c>
      <c r="D2802" s="398" t="s">
        <v>7562</v>
      </c>
      <c r="E2802" s="398"/>
    </row>
    <row r="2803" spans="1:5" x14ac:dyDescent="0.25">
      <c r="A2803" s="398" t="s">
        <v>9233</v>
      </c>
      <c r="B2803" s="398" t="s">
        <v>7675</v>
      </c>
      <c r="C2803" s="398" t="s">
        <v>9234</v>
      </c>
      <c r="D2803" s="398" t="s">
        <v>13646</v>
      </c>
      <c r="E2803" s="398" t="s">
        <v>6489</v>
      </c>
    </row>
    <row r="2804" spans="1:5" x14ac:dyDescent="0.25">
      <c r="A2804" s="398" t="s">
        <v>14610</v>
      </c>
      <c r="B2804" s="398" t="s">
        <v>13790</v>
      </c>
      <c r="C2804" s="398" t="s">
        <v>14611</v>
      </c>
      <c r="D2804" s="398" t="s">
        <v>7562</v>
      </c>
      <c r="E2804" s="398"/>
    </row>
    <row r="2805" spans="1:5" x14ac:dyDescent="0.25">
      <c r="A2805" s="398" t="s">
        <v>9235</v>
      </c>
      <c r="B2805" s="398" t="s">
        <v>7678</v>
      </c>
      <c r="C2805" s="398" t="s">
        <v>9236</v>
      </c>
      <c r="D2805" s="398" t="s">
        <v>13646</v>
      </c>
      <c r="E2805" s="398" t="s">
        <v>6489</v>
      </c>
    </row>
    <row r="2806" spans="1:5" x14ac:dyDescent="0.25">
      <c r="A2806" s="398" t="s">
        <v>14612</v>
      </c>
      <c r="B2806" s="398" t="s">
        <v>13797</v>
      </c>
      <c r="C2806" s="398" t="s">
        <v>14613</v>
      </c>
      <c r="D2806" s="398" t="s">
        <v>7562</v>
      </c>
      <c r="E2806" s="398"/>
    </row>
    <row r="2807" spans="1:5" x14ac:dyDescent="0.25">
      <c r="A2807" s="398" t="s">
        <v>9237</v>
      </c>
      <c r="B2807" s="398" t="s">
        <v>7678</v>
      </c>
      <c r="C2807" s="398" t="s">
        <v>9238</v>
      </c>
      <c r="D2807" s="398" t="s">
        <v>7562</v>
      </c>
      <c r="E2807" s="398"/>
    </row>
    <row r="2808" spans="1:5" x14ac:dyDescent="0.25">
      <c r="A2808" s="398" t="s">
        <v>9239</v>
      </c>
      <c r="B2808" s="398" t="s">
        <v>7678</v>
      </c>
      <c r="C2808" s="398" t="s">
        <v>9240</v>
      </c>
      <c r="D2808" s="398" t="s">
        <v>7562</v>
      </c>
      <c r="E2808" s="398"/>
    </row>
    <row r="2809" spans="1:5" x14ac:dyDescent="0.25">
      <c r="A2809" s="398" t="s">
        <v>9241</v>
      </c>
      <c r="B2809" s="398" t="s">
        <v>7678</v>
      </c>
      <c r="C2809" s="398" t="s">
        <v>9242</v>
      </c>
      <c r="D2809" s="398" t="s">
        <v>7562</v>
      </c>
      <c r="E2809" s="398"/>
    </row>
    <row r="2810" spans="1:5" x14ac:dyDescent="0.25">
      <c r="A2810" s="398" t="s">
        <v>9243</v>
      </c>
      <c r="B2810" s="398" t="s">
        <v>7675</v>
      </c>
      <c r="C2810" s="398" t="s">
        <v>9244</v>
      </c>
      <c r="D2810" s="398" t="s">
        <v>7562</v>
      </c>
      <c r="E2810" s="398"/>
    </row>
    <row r="2811" spans="1:5" x14ac:dyDescent="0.25">
      <c r="A2811" s="398" t="s">
        <v>9245</v>
      </c>
      <c r="B2811" s="398" t="s">
        <v>7675</v>
      </c>
      <c r="C2811" s="398" t="s">
        <v>9246</v>
      </c>
      <c r="D2811" s="398" t="s">
        <v>7562</v>
      </c>
      <c r="E2811" s="398"/>
    </row>
    <row r="2812" spans="1:5" x14ac:dyDescent="0.25">
      <c r="A2812" s="398" t="s">
        <v>9247</v>
      </c>
      <c r="B2812" s="398" t="s">
        <v>7678</v>
      </c>
      <c r="C2812" s="398" t="s">
        <v>9248</v>
      </c>
      <c r="D2812" s="398" t="s">
        <v>13646</v>
      </c>
      <c r="E2812" s="398" t="s">
        <v>6489</v>
      </c>
    </row>
    <row r="2813" spans="1:5" x14ac:dyDescent="0.25">
      <c r="A2813" s="398" t="s">
        <v>14614</v>
      </c>
      <c r="B2813" s="398" t="s">
        <v>13784</v>
      </c>
      <c r="C2813" s="398" t="s">
        <v>14615</v>
      </c>
      <c r="D2813" s="398" t="s">
        <v>13646</v>
      </c>
      <c r="E2813" s="398" t="s">
        <v>6489</v>
      </c>
    </row>
    <row r="2814" spans="1:5" x14ac:dyDescent="0.25">
      <c r="A2814" s="398" t="s">
        <v>14616</v>
      </c>
      <c r="B2814" s="398" t="s">
        <v>13790</v>
      </c>
      <c r="C2814" s="398" t="s">
        <v>14617</v>
      </c>
      <c r="D2814" s="398" t="s">
        <v>7562</v>
      </c>
      <c r="E2814" s="398"/>
    </row>
    <row r="2815" spans="1:5" x14ac:dyDescent="0.25">
      <c r="A2815" s="398" t="s">
        <v>9249</v>
      </c>
      <c r="B2815" s="398" t="s">
        <v>7678</v>
      </c>
      <c r="C2815" s="398" t="s">
        <v>9250</v>
      </c>
      <c r="D2815" s="398" t="s">
        <v>13646</v>
      </c>
      <c r="E2815" s="398" t="s">
        <v>6489</v>
      </c>
    </row>
    <row r="2816" spans="1:5" x14ac:dyDescent="0.25">
      <c r="A2816" s="398" t="s">
        <v>14618</v>
      </c>
      <c r="B2816" s="398" t="s">
        <v>13790</v>
      </c>
      <c r="C2816" s="398" t="s">
        <v>14619</v>
      </c>
      <c r="D2816" s="398" t="s">
        <v>7562</v>
      </c>
      <c r="E2816" s="398"/>
    </row>
    <row r="2817" spans="1:5" x14ac:dyDescent="0.25">
      <c r="A2817" s="398" t="s">
        <v>9251</v>
      </c>
      <c r="B2817" s="398" t="s">
        <v>7675</v>
      </c>
      <c r="C2817" s="398" t="s">
        <v>9252</v>
      </c>
      <c r="D2817" s="398" t="s">
        <v>7562</v>
      </c>
      <c r="E2817" s="398"/>
    </row>
    <row r="2818" spans="1:5" x14ac:dyDescent="0.25">
      <c r="A2818" s="398" t="s">
        <v>9253</v>
      </c>
      <c r="B2818" s="398" t="s">
        <v>7678</v>
      </c>
      <c r="C2818" s="398" t="s">
        <v>9254</v>
      </c>
      <c r="D2818" s="398" t="s">
        <v>7562</v>
      </c>
      <c r="E2818" s="398"/>
    </row>
    <row r="2819" spans="1:5" x14ac:dyDescent="0.25">
      <c r="A2819" s="398" t="s">
        <v>9255</v>
      </c>
      <c r="B2819" s="398" t="s">
        <v>7678</v>
      </c>
      <c r="C2819" s="398" t="s">
        <v>9256</v>
      </c>
      <c r="D2819" s="398" t="s">
        <v>13646</v>
      </c>
      <c r="E2819" s="398" t="s">
        <v>6489</v>
      </c>
    </row>
    <row r="2820" spans="1:5" x14ac:dyDescent="0.25">
      <c r="A2820" s="398" t="s">
        <v>14620</v>
      </c>
      <c r="B2820" s="398" t="s">
        <v>13790</v>
      </c>
      <c r="C2820" s="398" t="s">
        <v>14621</v>
      </c>
      <c r="D2820" s="398" t="s">
        <v>13646</v>
      </c>
      <c r="E2820" s="398" t="s">
        <v>6489</v>
      </c>
    </row>
    <row r="2821" spans="1:5" x14ac:dyDescent="0.25">
      <c r="A2821" s="398" t="s">
        <v>14622</v>
      </c>
      <c r="B2821" s="398" t="s">
        <v>13781</v>
      </c>
      <c r="C2821" s="398" t="s">
        <v>14623</v>
      </c>
      <c r="D2821" s="398" t="s">
        <v>7562</v>
      </c>
      <c r="E2821" s="398"/>
    </row>
    <row r="2822" spans="1:5" x14ac:dyDescent="0.25">
      <c r="A2822" s="398" t="s">
        <v>9257</v>
      </c>
      <c r="B2822" s="398" t="s">
        <v>7675</v>
      </c>
      <c r="C2822" s="398" t="s">
        <v>9258</v>
      </c>
      <c r="D2822" s="398" t="s">
        <v>13646</v>
      </c>
      <c r="E2822" s="398" t="s">
        <v>6489</v>
      </c>
    </row>
    <row r="2823" spans="1:5" x14ac:dyDescent="0.25">
      <c r="A2823" s="398" t="s">
        <v>14624</v>
      </c>
      <c r="B2823" s="398" t="s">
        <v>13790</v>
      </c>
      <c r="C2823" s="398" t="s">
        <v>14625</v>
      </c>
      <c r="D2823" s="398" t="s">
        <v>13646</v>
      </c>
      <c r="E2823" s="398" t="s">
        <v>6489</v>
      </c>
    </row>
    <row r="2824" spans="1:5" x14ac:dyDescent="0.25">
      <c r="A2824" s="398" t="s">
        <v>14626</v>
      </c>
      <c r="B2824" s="398" t="s">
        <v>13784</v>
      </c>
      <c r="C2824" s="398" t="s">
        <v>14627</v>
      </c>
      <c r="D2824" s="398" t="s">
        <v>13646</v>
      </c>
      <c r="E2824" s="398" t="s">
        <v>6489</v>
      </c>
    </row>
    <row r="2825" spans="1:5" x14ac:dyDescent="0.25">
      <c r="A2825" s="398" t="s">
        <v>14628</v>
      </c>
      <c r="B2825" s="398" t="s">
        <v>13790</v>
      </c>
      <c r="C2825" s="398" t="s">
        <v>14629</v>
      </c>
      <c r="D2825" s="398" t="s">
        <v>7562</v>
      </c>
      <c r="E2825" s="398"/>
    </row>
    <row r="2826" spans="1:5" x14ac:dyDescent="0.25">
      <c r="A2826" s="398" t="s">
        <v>9259</v>
      </c>
      <c r="B2826" s="398" t="s">
        <v>7678</v>
      </c>
      <c r="C2826" s="398" t="s">
        <v>9260</v>
      </c>
      <c r="D2826" s="398" t="s">
        <v>7562</v>
      </c>
      <c r="E2826" s="398"/>
    </row>
    <row r="2827" spans="1:5" x14ac:dyDescent="0.25">
      <c r="A2827" s="398" t="s">
        <v>9261</v>
      </c>
      <c r="B2827" s="398" t="s">
        <v>7678</v>
      </c>
      <c r="C2827" s="398" t="s">
        <v>9262</v>
      </c>
      <c r="D2827" s="398" t="s">
        <v>7562</v>
      </c>
      <c r="E2827" s="398"/>
    </row>
    <row r="2828" spans="1:5" x14ac:dyDescent="0.25">
      <c r="A2828" s="398" t="s">
        <v>9263</v>
      </c>
      <c r="B2828" s="398" t="s">
        <v>7678</v>
      </c>
      <c r="C2828" s="398" t="s">
        <v>9264</v>
      </c>
      <c r="D2828" s="398" t="s">
        <v>13646</v>
      </c>
      <c r="E2828" s="398" t="s">
        <v>6489</v>
      </c>
    </row>
    <row r="2829" spans="1:5" x14ac:dyDescent="0.25">
      <c r="A2829" s="398" t="s">
        <v>14630</v>
      </c>
      <c r="B2829" s="398" t="s">
        <v>13790</v>
      </c>
      <c r="C2829" s="398" t="s">
        <v>14631</v>
      </c>
      <c r="D2829" s="398" t="s">
        <v>13646</v>
      </c>
      <c r="E2829" s="398" t="s">
        <v>6489</v>
      </c>
    </row>
    <row r="2830" spans="1:5" x14ac:dyDescent="0.25">
      <c r="A2830" s="398" t="s">
        <v>14632</v>
      </c>
      <c r="B2830" s="398" t="s">
        <v>13790</v>
      </c>
      <c r="C2830" s="398" t="s">
        <v>14633</v>
      </c>
      <c r="D2830" s="398" t="s">
        <v>13646</v>
      </c>
      <c r="E2830" s="398" t="s">
        <v>6489</v>
      </c>
    </row>
    <row r="2831" spans="1:5" x14ac:dyDescent="0.25">
      <c r="A2831" s="398" t="s">
        <v>14634</v>
      </c>
      <c r="B2831" s="398" t="s">
        <v>13790</v>
      </c>
      <c r="C2831" s="398" t="s">
        <v>14635</v>
      </c>
      <c r="D2831" s="398" t="s">
        <v>13646</v>
      </c>
      <c r="E2831" s="398" t="s">
        <v>6489</v>
      </c>
    </row>
    <row r="2832" spans="1:5" x14ac:dyDescent="0.25">
      <c r="A2832" s="398" t="s">
        <v>14636</v>
      </c>
      <c r="B2832" s="398" t="s">
        <v>13781</v>
      </c>
      <c r="C2832" s="398" t="s">
        <v>14637</v>
      </c>
      <c r="D2832" s="398" t="s">
        <v>7562</v>
      </c>
      <c r="E2832" s="398"/>
    </row>
    <row r="2833" spans="1:5" x14ac:dyDescent="0.25">
      <c r="A2833" s="398" t="s">
        <v>9265</v>
      </c>
      <c r="B2833" s="398" t="s">
        <v>7678</v>
      </c>
      <c r="C2833" s="398" t="s">
        <v>9266</v>
      </c>
      <c r="D2833" s="398" t="s">
        <v>8798</v>
      </c>
      <c r="E2833" s="398"/>
    </row>
    <row r="2834" spans="1:5" x14ac:dyDescent="0.25">
      <c r="A2834" s="398" t="s">
        <v>9267</v>
      </c>
      <c r="B2834" s="398" t="s">
        <v>7678</v>
      </c>
      <c r="C2834" s="398" t="s">
        <v>9268</v>
      </c>
      <c r="D2834" s="398" t="s">
        <v>7562</v>
      </c>
      <c r="E2834" s="398"/>
    </row>
    <row r="2835" spans="1:5" x14ac:dyDescent="0.25">
      <c r="A2835" s="398" t="s">
        <v>9269</v>
      </c>
      <c r="B2835" s="398" t="s">
        <v>7678</v>
      </c>
      <c r="C2835" s="398" t="s">
        <v>9270</v>
      </c>
      <c r="D2835" s="398" t="s">
        <v>8798</v>
      </c>
      <c r="E2835" s="398"/>
    </row>
    <row r="2836" spans="1:5" x14ac:dyDescent="0.25">
      <c r="A2836" s="398" t="s">
        <v>9271</v>
      </c>
      <c r="B2836" s="398" t="s">
        <v>7678</v>
      </c>
      <c r="C2836" s="398" t="s">
        <v>9272</v>
      </c>
      <c r="D2836" s="398" t="s">
        <v>7562</v>
      </c>
      <c r="E2836" s="398"/>
    </row>
    <row r="2837" spans="1:5" x14ac:dyDescent="0.25">
      <c r="A2837" s="398" t="s">
        <v>9273</v>
      </c>
      <c r="B2837" s="398" t="s">
        <v>7678</v>
      </c>
      <c r="C2837" s="398" t="s">
        <v>9274</v>
      </c>
      <c r="D2837" s="398" t="s">
        <v>7562</v>
      </c>
      <c r="E2837" s="398"/>
    </row>
    <row r="2838" spans="1:5" x14ac:dyDescent="0.25">
      <c r="A2838" s="398" t="s">
        <v>9275</v>
      </c>
      <c r="B2838" s="398" t="s">
        <v>7678</v>
      </c>
      <c r="C2838" s="398" t="s">
        <v>9276</v>
      </c>
      <c r="D2838" s="398" t="s">
        <v>7562</v>
      </c>
      <c r="E2838" s="398"/>
    </row>
    <row r="2839" spans="1:5" x14ac:dyDescent="0.25">
      <c r="A2839" s="398" t="s">
        <v>9277</v>
      </c>
      <c r="B2839" s="398" t="s">
        <v>7678</v>
      </c>
      <c r="C2839" s="398" t="s">
        <v>9278</v>
      </c>
      <c r="D2839" s="398" t="s">
        <v>7562</v>
      </c>
      <c r="E2839" s="398"/>
    </row>
    <row r="2840" spans="1:5" x14ac:dyDescent="0.25">
      <c r="A2840" s="398" t="s">
        <v>9279</v>
      </c>
      <c r="B2840" s="398" t="s">
        <v>7678</v>
      </c>
      <c r="C2840" s="398" t="s">
        <v>9280</v>
      </c>
      <c r="D2840" s="398" t="s">
        <v>7562</v>
      </c>
      <c r="E2840" s="398"/>
    </row>
    <row r="2841" spans="1:5" x14ac:dyDescent="0.25">
      <c r="A2841" s="398" t="s">
        <v>9281</v>
      </c>
      <c r="B2841" s="398" t="s">
        <v>7678</v>
      </c>
      <c r="C2841" s="398" t="s">
        <v>9282</v>
      </c>
      <c r="D2841" s="398" t="s">
        <v>7562</v>
      </c>
      <c r="E2841" s="398"/>
    </row>
    <row r="2842" spans="1:5" x14ac:dyDescent="0.25">
      <c r="A2842" s="398" t="s">
        <v>9283</v>
      </c>
      <c r="B2842" s="398" t="s">
        <v>7675</v>
      </c>
      <c r="C2842" s="398" t="s">
        <v>9284</v>
      </c>
      <c r="D2842" s="398" t="s">
        <v>7562</v>
      </c>
      <c r="E2842" s="398"/>
    </row>
    <row r="2843" spans="1:5" x14ac:dyDescent="0.25">
      <c r="A2843" s="398" t="s">
        <v>9285</v>
      </c>
      <c r="B2843" s="398" t="s">
        <v>7678</v>
      </c>
      <c r="C2843" s="398" t="s">
        <v>9286</v>
      </c>
      <c r="D2843" s="398" t="s">
        <v>8798</v>
      </c>
      <c r="E2843" s="398"/>
    </row>
    <row r="2844" spans="1:5" x14ac:dyDescent="0.25">
      <c r="A2844" s="398" t="s">
        <v>9287</v>
      </c>
      <c r="B2844" s="398" t="s">
        <v>7678</v>
      </c>
      <c r="C2844" s="398" t="s">
        <v>9288</v>
      </c>
      <c r="D2844" s="398" t="s">
        <v>7562</v>
      </c>
      <c r="E2844" s="398"/>
    </row>
    <row r="2845" spans="1:5" x14ac:dyDescent="0.25">
      <c r="A2845" s="398" t="s">
        <v>9289</v>
      </c>
      <c r="B2845" s="398" t="s">
        <v>7678</v>
      </c>
      <c r="C2845" s="398" t="s">
        <v>9290</v>
      </c>
      <c r="D2845" s="398" t="s">
        <v>7562</v>
      </c>
      <c r="E2845" s="398"/>
    </row>
    <row r="2846" spans="1:5" x14ac:dyDescent="0.25">
      <c r="A2846" s="398" t="s">
        <v>9291</v>
      </c>
      <c r="B2846" s="398" t="s">
        <v>7678</v>
      </c>
      <c r="C2846" s="398" t="s">
        <v>9292</v>
      </c>
      <c r="D2846" s="398" t="s">
        <v>7562</v>
      </c>
      <c r="E2846" s="398"/>
    </row>
    <row r="2847" spans="1:5" x14ac:dyDescent="0.25">
      <c r="A2847" s="398" t="s">
        <v>9293</v>
      </c>
      <c r="B2847" s="398" t="s">
        <v>7678</v>
      </c>
      <c r="C2847" s="398" t="s">
        <v>9294</v>
      </c>
      <c r="D2847" s="398" t="s">
        <v>7562</v>
      </c>
      <c r="E2847" s="398"/>
    </row>
    <row r="2848" spans="1:5" x14ac:dyDescent="0.25">
      <c r="A2848" s="398" t="s">
        <v>9295</v>
      </c>
      <c r="B2848" s="398" t="s">
        <v>7675</v>
      </c>
      <c r="C2848" s="398" t="s">
        <v>9296</v>
      </c>
      <c r="D2848" s="398" t="s">
        <v>13646</v>
      </c>
      <c r="E2848" s="398" t="s">
        <v>6489</v>
      </c>
    </row>
    <row r="2849" spans="1:5" x14ac:dyDescent="0.25">
      <c r="A2849" s="398" t="s">
        <v>14638</v>
      </c>
      <c r="B2849" s="398" t="s">
        <v>13790</v>
      </c>
      <c r="C2849" s="398" t="s">
        <v>14639</v>
      </c>
      <c r="D2849" s="398" t="s">
        <v>7562</v>
      </c>
      <c r="E2849" s="398"/>
    </row>
    <row r="2850" spans="1:5" x14ac:dyDescent="0.25">
      <c r="A2850" s="398" t="s">
        <v>9297</v>
      </c>
      <c r="B2850" s="398" t="s">
        <v>7678</v>
      </c>
      <c r="C2850" s="398" t="s">
        <v>9298</v>
      </c>
      <c r="D2850" s="398" t="s">
        <v>13646</v>
      </c>
      <c r="E2850" s="398" t="s">
        <v>6489</v>
      </c>
    </row>
    <row r="2851" spans="1:5" x14ac:dyDescent="0.25">
      <c r="A2851" s="398" t="s">
        <v>14640</v>
      </c>
      <c r="B2851" s="398" t="s">
        <v>13790</v>
      </c>
      <c r="C2851" s="398" t="s">
        <v>14641</v>
      </c>
      <c r="D2851" s="398" t="s">
        <v>7562</v>
      </c>
      <c r="E2851" s="398"/>
    </row>
    <row r="2852" spans="1:5" x14ac:dyDescent="0.25">
      <c r="A2852" s="398" t="s">
        <v>9299</v>
      </c>
      <c r="B2852" s="398" t="s">
        <v>7678</v>
      </c>
      <c r="C2852" s="398" t="s">
        <v>9300</v>
      </c>
      <c r="D2852" s="398" t="s">
        <v>7562</v>
      </c>
      <c r="E2852" s="398"/>
    </row>
    <row r="2853" spans="1:5" x14ac:dyDescent="0.25">
      <c r="A2853" s="398" t="s">
        <v>9301</v>
      </c>
      <c r="B2853" s="398" t="s">
        <v>7678</v>
      </c>
      <c r="C2853" s="398" t="s">
        <v>9302</v>
      </c>
      <c r="D2853" s="398" t="s">
        <v>7562</v>
      </c>
      <c r="E2853" s="398"/>
    </row>
    <row r="2854" spans="1:5" x14ac:dyDescent="0.25">
      <c r="A2854" s="398" t="s">
        <v>9303</v>
      </c>
      <c r="B2854" s="398" t="s">
        <v>7678</v>
      </c>
      <c r="C2854" s="398" t="s">
        <v>9304</v>
      </c>
      <c r="D2854" s="398" t="s">
        <v>7562</v>
      </c>
      <c r="E2854" s="398"/>
    </row>
    <row r="2855" spans="1:5" x14ac:dyDescent="0.25">
      <c r="A2855" s="398" t="s">
        <v>9305</v>
      </c>
      <c r="B2855" s="398" t="s">
        <v>7678</v>
      </c>
      <c r="C2855" s="398" t="s">
        <v>9306</v>
      </c>
      <c r="D2855" s="398" t="s">
        <v>13646</v>
      </c>
      <c r="E2855" s="398" t="s">
        <v>6489</v>
      </c>
    </row>
    <row r="2856" spans="1:5" x14ac:dyDescent="0.25">
      <c r="A2856" s="398" t="s">
        <v>14642</v>
      </c>
      <c r="B2856" s="398" t="s">
        <v>13790</v>
      </c>
      <c r="C2856" s="398" t="s">
        <v>14643</v>
      </c>
      <c r="D2856" s="398" t="s">
        <v>7562</v>
      </c>
      <c r="E2856" s="398"/>
    </row>
    <row r="2857" spans="1:5" x14ac:dyDescent="0.25">
      <c r="A2857" s="398" t="s">
        <v>9307</v>
      </c>
      <c r="B2857" s="398" t="s">
        <v>7678</v>
      </c>
      <c r="C2857" s="398" t="s">
        <v>9308</v>
      </c>
      <c r="D2857" s="398" t="s">
        <v>7562</v>
      </c>
      <c r="E2857" s="398"/>
    </row>
    <row r="2858" spans="1:5" x14ac:dyDescent="0.25">
      <c r="A2858" s="398" t="s">
        <v>9309</v>
      </c>
      <c r="B2858" s="398" t="s">
        <v>7678</v>
      </c>
      <c r="C2858" s="398" t="s">
        <v>9310</v>
      </c>
      <c r="D2858" s="398" t="s">
        <v>7562</v>
      </c>
      <c r="E2858" s="398"/>
    </row>
    <row r="2859" spans="1:5" x14ac:dyDescent="0.25">
      <c r="A2859" s="398" t="s">
        <v>9311</v>
      </c>
      <c r="B2859" s="398" t="s">
        <v>7678</v>
      </c>
      <c r="C2859" s="398" t="s">
        <v>9312</v>
      </c>
      <c r="D2859" s="398" t="s">
        <v>7562</v>
      </c>
      <c r="E2859" s="398"/>
    </row>
    <row r="2860" spans="1:5" x14ac:dyDescent="0.25">
      <c r="A2860" s="398" t="s">
        <v>9313</v>
      </c>
      <c r="B2860" s="398" t="s">
        <v>7678</v>
      </c>
      <c r="C2860" s="398" t="s">
        <v>9314</v>
      </c>
      <c r="D2860" s="398" t="s">
        <v>7562</v>
      </c>
      <c r="E2860" s="398"/>
    </row>
    <row r="2861" spans="1:5" x14ac:dyDescent="0.25">
      <c r="A2861" s="398" t="s">
        <v>9315</v>
      </c>
      <c r="B2861" s="398" t="s">
        <v>7678</v>
      </c>
      <c r="C2861" s="398" t="s">
        <v>9316</v>
      </c>
      <c r="D2861" s="398" t="s">
        <v>7562</v>
      </c>
      <c r="E2861" s="398"/>
    </row>
    <row r="2862" spans="1:5" x14ac:dyDescent="0.25">
      <c r="A2862" s="398" t="s">
        <v>9317</v>
      </c>
      <c r="B2862" s="398" t="s">
        <v>7678</v>
      </c>
      <c r="C2862" s="398" t="s">
        <v>9318</v>
      </c>
      <c r="D2862" s="398" t="s">
        <v>7562</v>
      </c>
      <c r="E2862" s="398"/>
    </row>
    <row r="2863" spans="1:5" x14ac:dyDescent="0.25">
      <c r="A2863" s="398" t="s">
        <v>9319</v>
      </c>
      <c r="B2863" s="398" t="s">
        <v>7678</v>
      </c>
      <c r="C2863" s="398" t="s">
        <v>9320</v>
      </c>
      <c r="D2863" s="398" t="s">
        <v>7562</v>
      </c>
      <c r="E2863" s="398"/>
    </row>
    <row r="2864" spans="1:5" x14ac:dyDescent="0.25">
      <c r="A2864" s="398" t="s">
        <v>9321</v>
      </c>
      <c r="B2864" s="398" t="s">
        <v>7678</v>
      </c>
      <c r="C2864" s="398" t="s">
        <v>9322</v>
      </c>
      <c r="D2864" s="398" t="s">
        <v>7562</v>
      </c>
      <c r="E2864" s="398"/>
    </row>
    <row r="2865" spans="1:5" x14ac:dyDescent="0.25">
      <c r="A2865" s="398" t="s">
        <v>9323</v>
      </c>
      <c r="B2865" s="398" t="s">
        <v>7678</v>
      </c>
      <c r="C2865" s="398" t="s">
        <v>9324</v>
      </c>
      <c r="D2865" s="398" t="s">
        <v>7562</v>
      </c>
      <c r="E2865" s="398"/>
    </row>
    <row r="2866" spans="1:5" x14ac:dyDescent="0.25">
      <c r="A2866" s="398" t="s">
        <v>9325</v>
      </c>
      <c r="B2866" s="398" t="s">
        <v>7678</v>
      </c>
      <c r="C2866" s="398" t="s">
        <v>9326</v>
      </c>
      <c r="D2866" s="398" t="s">
        <v>7562</v>
      </c>
      <c r="E2866" s="398"/>
    </row>
    <row r="2867" spans="1:5" x14ac:dyDescent="0.25">
      <c r="A2867" s="398" t="s">
        <v>9327</v>
      </c>
      <c r="B2867" s="398" t="s">
        <v>7678</v>
      </c>
      <c r="C2867" s="398" t="s">
        <v>9328</v>
      </c>
      <c r="D2867" s="398" t="s">
        <v>7562</v>
      </c>
      <c r="E2867" s="398"/>
    </row>
    <row r="2868" spans="1:5" x14ac:dyDescent="0.25">
      <c r="A2868" s="398" t="s">
        <v>9329</v>
      </c>
      <c r="B2868" s="398" t="s">
        <v>7678</v>
      </c>
      <c r="C2868" s="398" t="s">
        <v>9330</v>
      </c>
      <c r="D2868" s="398" t="s">
        <v>7562</v>
      </c>
      <c r="E2868" s="398"/>
    </row>
    <row r="2869" spans="1:5" x14ac:dyDescent="0.25">
      <c r="A2869" s="398" t="s">
        <v>9331</v>
      </c>
      <c r="B2869" s="398" t="s">
        <v>7675</v>
      </c>
      <c r="C2869" s="398" t="s">
        <v>9332</v>
      </c>
      <c r="D2869" s="398" t="s">
        <v>7562</v>
      </c>
      <c r="E2869" s="398"/>
    </row>
    <row r="2870" spans="1:5" x14ac:dyDescent="0.25">
      <c r="A2870" s="398" t="s">
        <v>9333</v>
      </c>
      <c r="B2870" s="398" t="s">
        <v>7678</v>
      </c>
      <c r="C2870" s="398" t="s">
        <v>9334</v>
      </c>
      <c r="D2870" s="398" t="s">
        <v>7562</v>
      </c>
      <c r="E2870" s="398"/>
    </row>
    <row r="2871" spans="1:5" x14ac:dyDescent="0.25">
      <c r="A2871" s="398" t="s">
        <v>9335</v>
      </c>
      <c r="B2871" s="398" t="s">
        <v>7678</v>
      </c>
      <c r="C2871" s="398" t="s">
        <v>9336</v>
      </c>
      <c r="D2871" s="398" t="s">
        <v>13646</v>
      </c>
      <c r="E2871" s="398" t="s">
        <v>6489</v>
      </c>
    </row>
    <row r="2872" spans="1:5" x14ac:dyDescent="0.25">
      <c r="A2872" s="398" t="s">
        <v>14644</v>
      </c>
      <c r="B2872" s="398" t="s">
        <v>13790</v>
      </c>
      <c r="C2872" s="398" t="s">
        <v>14645</v>
      </c>
      <c r="D2872" s="398" t="s">
        <v>7562</v>
      </c>
      <c r="E2872" s="398"/>
    </row>
    <row r="2873" spans="1:5" x14ac:dyDescent="0.25">
      <c r="A2873" s="398" t="s">
        <v>9337</v>
      </c>
      <c r="B2873" s="398" t="s">
        <v>7678</v>
      </c>
      <c r="C2873" s="398" t="s">
        <v>9338</v>
      </c>
      <c r="D2873" s="398" t="s">
        <v>7562</v>
      </c>
      <c r="E2873" s="398"/>
    </row>
    <row r="2874" spans="1:5" x14ac:dyDescent="0.25">
      <c r="A2874" s="398" t="s">
        <v>9339</v>
      </c>
      <c r="B2874" s="398" t="s">
        <v>7678</v>
      </c>
      <c r="C2874" s="398" t="s">
        <v>9340</v>
      </c>
      <c r="D2874" s="398" t="s">
        <v>7562</v>
      </c>
      <c r="E2874" s="398"/>
    </row>
    <row r="2875" spans="1:5" x14ac:dyDescent="0.25">
      <c r="A2875" s="398" t="s">
        <v>9341</v>
      </c>
      <c r="B2875" s="398" t="s">
        <v>7678</v>
      </c>
      <c r="C2875" s="398" t="s">
        <v>9342</v>
      </c>
      <c r="D2875" s="398" t="s">
        <v>13646</v>
      </c>
      <c r="E2875" s="398" t="s">
        <v>6489</v>
      </c>
    </row>
    <row r="2876" spans="1:5" x14ac:dyDescent="0.25">
      <c r="A2876" s="398" t="s">
        <v>14646</v>
      </c>
      <c r="B2876" s="398" t="s">
        <v>13790</v>
      </c>
      <c r="C2876" s="398" t="s">
        <v>14647</v>
      </c>
      <c r="D2876" s="398" t="s">
        <v>13646</v>
      </c>
      <c r="E2876" s="398" t="s">
        <v>6489</v>
      </c>
    </row>
    <row r="2877" spans="1:5" x14ac:dyDescent="0.25">
      <c r="A2877" s="398" t="s">
        <v>14648</v>
      </c>
      <c r="B2877" s="398" t="s">
        <v>13790</v>
      </c>
      <c r="C2877" s="398" t="s">
        <v>14649</v>
      </c>
      <c r="D2877" s="398" t="s">
        <v>7562</v>
      </c>
      <c r="E2877" s="398"/>
    </row>
    <row r="2878" spans="1:5" x14ac:dyDescent="0.25">
      <c r="A2878" s="398" t="s">
        <v>9343</v>
      </c>
      <c r="B2878" s="398" t="s">
        <v>7678</v>
      </c>
      <c r="C2878" s="398" t="s">
        <v>9344</v>
      </c>
      <c r="D2878" s="398" t="s">
        <v>13646</v>
      </c>
      <c r="E2878" s="398" t="s">
        <v>6489</v>
      </c>
    </row>
    <row r="2879" spans="1:5" x14ac:dyDescent="0.25">
      <c r="A2879" s="398" t="s">
        <v>14650</v>
      </c>
      <c r="B2879" s="398" t="s">
        <v>13790</v>
      </c>
      <c r="C2879" s="398" t="s">
        <v>14651</v>
      </c>
      <c r="D2879" s="398" t="s">
        <v>7562</v>
      </c>
      <c r="E2879" s="398"/>
    </row>
    <row r="2880" spans="1:5" x14ac:dyDescent="0.25">
      <c r="A2880" s="398" t="s">
        <v>9345</v>
      </c>
      <c r="B2880" s="398" t="s">
        <v>7678</v>
      </c>
      <c r="C2880" s="398" t="s">
        <v>9346</v>
      </c>
      <c r="D2880" s="398" t="s">
        <v>7562</v>
      </c>
      <c r="E2880" s="398"/>
    </row>
    <row r="2881" spans="1:5" x14ac:dyDescent="0.25">
      <c r="A2881" s="398" t="s">
        <v>9347</v>
      </c>
      <c r="B2881" s="398" t="s">
        <v>7678</v>
      </c>
      <c r="C2881" s="398" t="s">
        <v>9348</v>
      </c>
      <c r="D2881" s="398" t="s">
        <v>7562</v>
      </c>
      <c r="E2881" s="398"/>
    </row>
    <row r="2882" spans="1:5" x14ac:dyDescent="0.25">
      <c r="A2882" s="398" t="s">
        <v>9349</v>
      </c>
      <c r="B2882" s="398" t="s">
        <v>7675</v>
      </c>
      <c r="C2882" s="398" t="s">
        <v>9350</v>
      </c>
      <c r="D2882" s="398" t="s">
        <v>7562</v>
      </c>
      <c r="E2882" s="398"/>
    </row>
    <row r="2883" spans="1:5" x14ac:dyDescent="0.25">
      <c r="A2883" s="398" t="s">
        <v>9351</v>
      </c>
      <c r="B2883" s="398" t="s">
        <v>7678</v>
      </c>
      <c r="C2883" s="398" t="s">
        <v>9352</v>
      </c>
      <c r="D2883" s="398" t="s">
        <v>7562</v>
      </c>
      <c r="E2883" s="398"/>
    </row>
    <row r="2884" spans="1:5" x14ac:dyDescent="0.25">
      <c r="A2884" s="398" t="s">
        <v>9353</v>
      </c>
      <c r="B2884" s="398" t="s">
        <v>7678</v>
      </c>
      <c r="C2884" s="398" t="s">
        <v>9354</v>
      </c>
      <c r="D2884" s="398" t="s">
        <v>7562</v>
      </c>
      <c r="E2884" s="398"/>
    </row>
    <row r="2885" spans="1:5" x14ac:dyDescent="0.25">
      <c r="A2885" s="398" t="s">
        <v>9355</v>
      </c>
      <c r="B2885" s="398" t="s">
        <v>7678</v>
      </c>
      <c r="C2885" s="398" t="s">
        <v>9356</v>
      </c>
      <c r="D2885" s="398" t="s">
        <v>7562</v>
      </c>
      <c r="E2885" s="398"/>
    </row>
    <row r="2886" spans="1:5" x14ac:dyDescent="0.25">
      <c r="A2886" s="398" t="s">
        <v>9357</v>
      </c>
      <c r="B2886" s="398" t="s">
        <v>7678</v>
      </c>
      <c r="C2886" s="398" t="s">
        <v>9358</v>
      </c>
      <c r="D2886" s="398" t="s">
        <v>8798</v>
      </c>
      <c r="E2886" s="398"/>
    </row>
    <row r="2887" spans="1:5" x14ac:dyDescent="0.25">
      <c r="A2887" s="398" t="s">
        <v>9359</v>
      </c>
      <c r="B2887" s="398" t="s">
        <v>7678</v>
      </c>
      <c r="C2887" s="398" t="s">
        <v>9360</v>
      </c>
      <c r="D2887" s="398" t="s">
        <v>7562</v>
      </c>
      <c r="E2887" s="398"/>
    </row>
    <row r="2888" spans="1:5" x14ac:dyDescent="0.25">
      <c r="A2888" s="398" t="s">
        <v>9361</v>
      </c>
      <c r="B2888" s="398" t="s">
        <v>7675</v>
      </c>
      <c r="C2888" s="398" t="s">
        <v>9362</v>
      </c>
      <c r="D2888" s="398" t="s">
        <v>7562</v>
      </c>
      <c r="E2888" s="398"/>
    </row>
    <row r="2889" spans="1:5" x14ac:dyDescent="0.25">
      <c r="A2889" s="398" t="s">
        <v>9363</v>
      </c>
      <c r="B2889" s="398" t="s">
        <v>7678</v>
      </c>
      <c r="C2889" s="398" t="s">
        <v>9364</v>
      </c>
      <c r="D2889" s="398" t="s">
        <v>7562</v>
      </c>
      <c r="E2889" s="398"/>
    </row>
    <row r="2890" spans="1:5" x14ac:dyDescent="0.25">
      <c r="A2890" s="398" t="s">
        <v>9365</v>
      </c>
      <c r="B2890" s="398" t="s">
        <v>7678</v>
      </c>
      <c r="C2890" s="398" t="s">
        <v>9366</v>
      </c>
      <c r="D2890" s="398" t="s">
        <v>7562</v>
      </c>
      <c r="E2890" s="398"/>
    </row>
    <row r="2891" spans="1:5" x14ac:dyDescent="0.25">
      <c r="A2891" s="398" t="s">
        <v>9367</v>
      </c>
      <c r="B2891" s="398" t="s">
        <v>7678</v>
      </c>
      <c r="C2891" s="398" t="s">
        <v>9368</v>
      </c>
      <c r="D2891" s="398" t="s">
        <v>7562</v>
      </c>
      <c r="E2891" s="398"/>
    </row>
    <row r="2892" spans="1:5" x14ac:dyDescent="0.25">
      <c r="A2892" s="398" t="s">
        <v>9369</v>
      </c>
      <c r="B2892" s="398" t="s">
        <v>7678</v>
      </c>
      <c r="C2892" s="398" t="s">
        <v>9370</v>
      </c>
      <c r="D2892" s="398" t="s">
        <v>7562</v>
      </c>
      <c r="E2892" s="398"/>
    </row>
    <row r="2893" spans="1:5" x14ac:dyDescent="0.25">
      <c r="A2893" s="398" t="s">
        <v>9371</v>
      </c>
      <c r="B2893" s="398" t="s">
        <v>7678</v>
      </c>
      <c r="C2893" s="398" t="s">
        <v>9372</v>
      </c>
      <c r="D2893" s="398" t="s">
        <v>7562</v>
      </c>
      <c r="E2893" s="398"/>
    </row>
    <row r="2894" spans="1:5" x14ac:dyDescent="0.25">
      <c r="A2894" s="398" t="s">
        <v>9373</v>
      </c>
      <c r="B2894" s="398" t="s">
        <v>7675</v>
      </c>
      <c r="C2894" s="398" t="s">
        <v>9374</v>
      </c>
      <c r="D2894" s="398" t="s">
        <v>7562</v>
      </c>
      <c r="E2894" s="398"/>
    </row>
    <row r="2895" spans="1:5" x14ac:dyDescent="0.25">
      <c r="A2895" s="398" t="s">
        <v>9375</v>
      </c>
      <c r="B2895" s="398" t="s">
        <v>7689</v>
      </c>
      <c r="C2895" s="398" t="s">
        <v>9376</v>
      </c>
      <c r="D2895" s="398" t="s">
        <v>7562</v>
      </c>
      <c r="E2895" s="398"/>
    </row>
    <row r="2896" spans="1:5" x14ac:dyDescent="0.25">
      <c r="A2896" s="398" t="s">
        <v>9377</v>
      </c>
      <c r="B2896" s="398" t="s">
        <v>7678</v>
      </c>
      <c r="C2896" s="398" t="s">
        <v>9378</v>
      </c>
      <c r="D2896" s="398" t="s">
        <v>7562</v>
      </c>
      <c r="E2896" s="398"/>
    </row>
    <row r="2897" spans="1:5" x14ac:dyDescent="0.25">
      <c r="A2897" s="398" t="s">
        <v>9379</v>
      </c>
      <c r="B2897" s="398" t="s">
        <v>7678</v>
      </c>
      <c r="C2897" s="398" t="s">
        <v>9380</v>
      </c>
      <c r="D2897" s="398" t="s">
        <v>13646</v>
      </c>
      <c r="E2897" s="398" t="s">
        <v>6489</v>
      </c>
    </row>
    <row r="2898" spans="1:5" x14ac:dyDescent="0.25">
      <c r="A2898" s="398" t="s">
        <v>14652</v>
      </c>
      <c r="B2898" s="398" t="s">
        <v>13781</v>
      </c>
      <c r="C2898" s="398" t="s">
        <v>14653</v>
      </c>
      <c r="D2898" s="398" t="s">
        <v>7562</v>
      </c>
      <c r="E2898" s="398"/>
    </row>
    <row r="2899" spans="1:5" x14ac:dyDescent="0.25">
      <c r="A2899" s="398" t="s">
        <v>9381</v>
      </c>
      <c r="B2899" s="398" t="s">
        <v>7678</v>
      </c>
      <c r="C2899" s="398" t="s">
        <v>9382</v>
      </c>
      <c r="D2899" s="398" t="s">
        <v>13646</v>
      </c>
      <c r="E2899" s="398" t="s">
        <v>6489</v>
      </c>
    </row>
    <row r="2900" spans="1:5" x14ac:dyDescent="0.25">
      <c r="A2900" s="398" t="s">
        <v>14654</v>
      </c>
      <c r="B2900" s="398" t="s">
        <v>13790</v>
      </c>
      <c r="C2900" s="398" t="s">
        <v>14655</v>
      </c>
      <c r="D2900" s="398" t="s">
        <v>7562</v>
      </c>
      <c r="E2900" s="398"/>
    </row>
    <row r="2901" spans="1:5" x14ac:dyDescent="0.25">
      <c r="A2901" s="398" t="s">
        <v>9383</v>
      </c>
      <c r="B2901" s="398" t="s">
        <v>7678</v>
      </c>
      <c r="C2901" s="398" t="s">
        <v>9384</v>
      </c>
      <c r="D2901" s="398" t="s">
        <v>7562</v>
      </c>
      <c r="E2901" s="398"/>
    </row>
    <row r="2902" spans="1:5" x14ac:dyDescent="0.25">
      <c r="A2902" s="398" t="s">
        <v>9385</v>
      </c>
      <c r="B2902" s="398" t="s">
        <v>7678</v>
      </c>
      <c r="C2902" s="398" t="s">
        <v>9386</v>
      </c>
      <c r="D2902" s="398" t="s">
        <v>7562</v>
      </c>
      <c r="E2902" s="398"/>
    </row>
    <row r="2903" spans="1:5" x14ac:dyDescent="0.25">
      <c r="A2903" s="398" t="s">
        <v>9387</v>
      </c>
      <c r="B2903" s="398" t="s">
        <v>7678</v>
      </c>
      <c r="C2903" s="398" t="s">
        <v>9388</v>
      </c>
      <c r="D2903" s="398" t="s">
        <v>13646</v>
      </c>
      <c r="E2903" s="398" t="s">
        <v>6489</v>
      </c>
    </row>
    <row r="2904" spans="1:5" x14ac:dyDescent="0.25">
      <c r="A2904" s="398" t="s">
        <v>14656</v>
      </c>
      <c r="B2904" s="398" t="s">
        <v>13790</v>
      </c>
      <c r="C2904" s="398" t="s">
        <v>14657</v>
      </c>
      <c r="D2904" s="398" t="s">
        <v>7562</v>
      </c>
      <c r="E2904" s="398"/>
    </row>
    <row r="2905" spans="1:5" x14ac:dyDescent="0.25">
      <c r="A2905" s="398" t="s">
        <v>9389</v>
      </c>
      <c r="B2905" s="398" t="s">
        <v>7678</v>
      </c>
      <c r="C2905" s="398" t="s">
        <v>6472</v>
      </c>
      <c r="D2905" s="398" t="s">
        <v>7562</v>
      </c>
      <c r="E2905" s="398"/>
    </row>
    <row r="2906" spans="1:5" x14ac:dyDescent="0.25">
      <c r="A2906" s="398" t="s">
        <v>9390</v>
      </c>
      <c r="B2906" s="398" t="s">
        <v>7678</v>
      </c>
      <c r="C2906" s="398" t="s">
        <v>9391</v>
      </c>
      <c r="D2906" s="398" t="s">
        <v>7562</v>
      </c>
      <c r="E2906" s="398"/>
    </row>
    <row r="2907" spans="1:5" x14ac:dyDescent="0.25">
      <c r="A2907" s="398" t="s">
        <v>9392</v>
      </c>
      <c r="B2907" s="398" t="s">
        <v>7675</v>
      </c>
      <c r="C2907" s="398" t="s">
        <v>9393</v>
      </c>
      <c r="D2907" s="398" t="s">
        <v>13646</v>
      </c>
      <c r="E2907" s="398" t="s">
        <v>6489</v>
      </c>
    </row>
    <row r="2908" spans="1:5" x14ac:dyDescent="0.25">
      <c r="A2908" s="398" t="s">
        <v>14658</v>
      </c>
      <c r="B2908" s="398" t="s">
        <v>13790</v>
      </c>
      <c r="C2908" s="398" t="s">
        <v>14659</v>
      </c>
      <c r="D2908" s="398" t="s">
        <v>7562</v>
      </c>
      <c r="E2908" s="398"/>
    </row>
    <row r="2909" spans="1:5" x14ac:dyDescent="0.25">
      <c r="A2909" s="398" t="s">
        <v>9394</v>
      </c>
      <c r="B2909" s="398" t="s">
        <v>7678</v>
      </c>
      <c r="C2909" s="398" t="s">
        <v>9395</v>
      </c>
      <c r="D2909" s="398" t="s">
        <v>7562</v>
      </c>
      <c r="E2909" s="398"/>
    </row>
    <row r="2910" spans="1:5" x14ac:dyDescent="0.25">
      <c r="A2910" s="398" t="s">
        <v>9396</v>
      </c>
      <c r="B2910" s="398" t="s">
        <v>7678</v>
      </c>
      <c r="C2910" s="398" t="s">
        <v>9397</v>
      </c>
      <c r="D2910" s="398" t="s">
        <v>7562</v>
      </c>
      <c r="E2910" s="398"/>
    </row>
    <row r="2911" spans="1:5" x14ac:dyDescent="0.25">
      <c r="A2911" s="398" t="s">
        <v>9398</v>
      </c>
      <c r="B2911" s="398" t="s">
        <v>7675</v>
      </c>
      <c r="C2911" s="398" t="s">
        <v>9399</v>
      </c>
      <c r="D2911" s="398" t="s">
        <v>8798</v>
      </c>
      <c r="E2911" s="398"/>
    </row>
    <row r="2912" spans="1:5" x14ac:dyDescent="0.25">
      <c r="A2912" s="398" t="s">
        <v>9400</v>
      </c>
      <c r="B2912" s="398" t="s">
        <v>7678</v>
      </c>
      <c r="C2912" s="398" t="s">
        <v>9401</v>
      </c>
      <c r="D2912" s="398" t="s">
        <v>13646</v>
      </c>
      <c r="E2912" s="398" t="s">
        <v>6489</v>
      </c>
    </row>
    <row r="2913" spans="1:5" x14ac:dyDescent="0.25">
      <c r="A2913" s="398" t="s">
        <v>14660</v>
      </c>
      <c r="B2913" s="398" t="s">
        <v>13781</v>
      </c>
      <c r="C2913" s="398" t="s">
        <v>14661</v>
      </c>
      <c r="D2913" s="398" t="s">
        <v>8798</v>
      </c>
      <c r="E2913" s="398"/>
    </row>
    <row r="2914" spans="1:5" x14ac:dyDescent="0.25">
      <c r="A2914" s="398" t="s">
        <v>9402</v>
      </c>
      <c r="B2914" s="398" t="s">
        <v>7678</v>
      </c>
      <c r="C2914" s="398" t="s">
        <v>9403</v>
      </c>
      <c r="D2914" s="398" t="s">
        <v>13646</v>
      </c>
      <c r="E2914" s="398" t="s">
        <v>6489</v>
      </c>
    </row>
    <row r="2915" spans="1:5" x14ac:dyDescent="0.25">
      <c r="A2915" s="398" t="s">
        <v>14662</v>
      </c>
      <c r="B2915" s="398" t="s">
        <v>13790</v>
      </c>
      <c r="C2915" s="398" t="s">
        <v>14663</v>
      </c>
      <c r="D2915" s="398" t="s">
        <v>7562</v>
      </c>
      <c r="E2915" s="398"/>
    </row>
    <row r="2916" spans="1:5" x14ac:dyDescent="0.25">
      <c r="A2916" s="398" t="s">
        <v>9404</v>
      </c>
      <c r="B2916" s="398" t="s">
        <v>7675</v>
      </c>
      <c r="C2916" s="398" t="s">
        <v>9405</v>
      </c>
      <c r="D2916" s="398" t="s">
        <v>7562</v>
      </c>
      <c r="E2916" s="398"/>
    </row>
    <row r="2917" spans="1:5" x14ac:dyDescent="0.25">
      <c r="A2917" s="398" t="s">
        <v>9406</v>
      </c>
      <c r="B2917" s="398" t="s">
        <v>7678</v>
      </c>
      <c r="C2917" s="398" t="s">
        <v>9407</v>
      </c>
      <c r="D2917" s="398" t="s">
        <v>7562</v>
      </c>
      <c r="E2917" s="398"/>
    </row>
    <row r="2918" spans="1:5" x14ac:dyDescent="0.25">
      <c r="A2918" s="398" t="s">
        <v>9408</v>
      </c>
      <c r="B2918" s="398" t="s">
        <v>7678</v>
      </c>
      <c r="C2918" s="398" t="s">
        <v>9409</v>
      </c>
      <c r="D2918" s="398" t="s">
        <v>13646</v>
      </c>
      <c r="E2918" s="398" t="s">
        <v>6489</v>
      </c>
    </row>
    <row r="2919" spans="1:5" x14ac:dyDescent="0.25">
      <c r="A2919" s="398" t="s">
        <v>14664</v>
      </c>
      <c r="B2919" s="398" t="s">
        <v>13790</v>
      </c>
      <c r="C2919" s="398" t="s">
        <v>14665</v>
      </c>
      <c r="D2919" s="398" t="s">
        <v>13646</v>
      </c>
      <c r="E2919" s="398" t="s">
        <v>6489</v>
      </c>
    </row>
    <row r="2920" spans="1:5" x14ac:dyDescent="0.25">
      <c r="A2920" s="398" t="s">
        <v>14666</v>
      </c>
      <c r="B2920" s="398" t="s">
        <v>13790</v>
      </c>
      <c r="C2920" s="398" t="s">
        <v>14667</v>
      </c>
      <c r="D2920" s="398" t="s">
        <v>8798</v>
      </c>
      <c r="E2920" s="398"/>
    </row>
    <row r="2921" spans="1:5" x14ac:dyDescent="0.25">
      <c r="A2921" s="398" t="s">
        <v>9410</v>
      </c>
      <c r="B2921" s="398" t="s">
        <v>7678</v>
      </c>
      <c r="C2921" s="398" t="s">
        <v>9411</v>
      </c>
      <c r="D2921" s="398" t="s">
        <v>7562</v>
      </c>
      <c r="E2921" s="398"/>
    </row>
    <row r="2922" spans="1:5" x14ac:dyDescent="0.25">
      <c r="A2922" s="398" t="s">
        <v>9412</v>
      </c>
      <c r="B2922" s="398" t="s">
        <v>7678</v>
      </c>
      <c r="C2922" s="398" t="s">
        <v>9413</v>
      </c>
      <c r="D2922" s="398" t="s">
        <v>13646</v>
      </c>
      <c r="E2922" s="398" t="s">
        <v>6489</v>
      </c>
    </row>
    <row r="2923" spans="1:5" x14ac:dyDescent="0.25">
      <c r="A2923" s="398" t="s">
        <v>14668</v>
      </c>
      <c r="B2923" s="398" t="s">
        <v>13790</v>
      </c>
      <c r="C2923" s="398" t="s">
        <v>14669</v>
      </c>
      <c r="D2923" s="398" t="s">
        <v>13646</v>
      </c>
      <c r="E2923" s="398" t="s">
        <v>6489</v>
      </c>
    </row>
    <row r="2924" spans="1:5" x14ac:dyDescent="0.25">
      <c r="A2924" s="398" t="s">
        <v>14670</v>
      </c>
      <c r="B2924" s="398" t="s">
        <v>13790</v>
      </c>
      <c r="C2924" s="398" t="s">
        <v>14671</v>
      </c>
      <c r="D2924" s="398" t="s">
        <v>7562</v>
      </c>
      <c r="E2924" s="398"/>
    </row>
    <row r="2925" spans="1:5" x14ac:dyDescent="0.25">
      <c r="A2925" s="398" t="s">
        <v>9414</v>
      </c>
      <c r="B2925" s="398" t="s">
        <v>7678</v>
      </c>
      <c r="C2925" s="398" t="s">
        <v>9415</v>
      </c>
      <c r="D2925" s="398" t="s">
        <v>7562</v>
      </c>
      <c r="E2925" s="398"/>
    </row>
    <row r="2926" spans="1:5" x14ac:dyDescent="0.25">
      <c r="A2926" s="398" t="s">
        <v>9416</v>
      </c>
      <c r="B2926" s="398" t="s">
        <v>7689</v>
      </c>
      <c r="C2926" s="398" t="s">
        <v>9417</v>
      </c>
      <c r="D2926" s="398" t="s">
        <v>7562</v>
      </c>
      <c r="E2926" s="398"/>
    </row>
    <row r="2927" spans="1:5" x14ac:dyDescent="0.25">
      <c r="A2927" s="398" t="s">
        <v>9418</v>
      </c>
      <c r="B2927" s="398" t="s">
        <v>7689</v>
      </c>
      <c r="C2927" s="398" t="s">
        <v>9419</v>
      </c>
      <c r="D2927" s="398" t="s">
        <v>7562</v>
      </c>
      <c r="E2927" s="398"/>
    </row>
    <row r="2928" spans="1:5" x14ac:dyDescent="0.25">
      <c r="A2928" s="398" t="s">
        <v>9420</v>
      </c>
      <c r="B2928" s="398" t="s">
        <v>7678</v>
      </c>
      <c r="C2928" s="398" t="s">
        <v>9421</v>
      </c>
      <c r="D2928" s="398" t="s">
        <v>8798</v>
      </c>
      <c r="E2928" s="398"/>
    </row>
    <row r="2929" spans="1:5" x14ac:dyDescent="0.25">
      <c r="A2929" s="398" t="s">
        <v>9422</v>
      </c>
      <c r="B2929" s="398" t="s">
        <v>7678</v>
      </c>
      <c r="C2929" s="398" t="s">
        <v>9423</v>
      </c>
      <c r="D2929" s="398" t="s">
        <v>13646</v>
      </c>
      <c r="E2929" s="398" t="s">
        <v>6489</v>
      </c>
    </row>
    <row r="2930" spans="1:5" x14ac:dyDescent="0.25">
      <c r="A2930" s="398" t="s">
        <v>14672</v>
      </c>
      <c r="B2930" s="398" t="s">
        <v>13797</v>
      </c>
      <c r="C2930" s="398" t="s">
        <v>14673</v>
      </c>
      <c r="D2930" s="398" t="s">
        <v>13646</v>
      </c>
      <c r="E2930" s="398" t="s">
        <v>6489</v>
      </c>
    </row>
    <row r="2931" spans="1:5" x14ac:dyDescent="0.25">
      <c r="A2931" s="398" t="s">
        <v>14674</v>
      </c>
      <c r="B2931" s="398" t="s">
        <v>13797</v>
      </c>
      <c r="C2931" s="398" t="s">
        <v>14675</v>
      </c>
      <c r="D2931" s="398" t="s">
        <v>7562</v>
      </c>
      <c r="E2931" s="398"/>
    </row>
    <row r="2932" spans="1:5" x14ac:dyDescent="0.25">
      <c r="A2932" s="398" t="s">
        <v>9424</v>
      </c>
      <c r="B2932" s="398" t="s">
        <v>7678</v>
      </c>
      <c r="C2932" s="398" t="s">
        <v>9425</v>
      </c>
      <c r="D2932" s="398" t="s">
        <v>8798</v>
      </c>
      <c r="E2932" s="398"/>
    </row>
    <row r="2933" spans="1:5" x14ac:dyDescent="0.25">
      <c r="A2933" s="398" t="s">
        <v>9426</v>
      </c>
      <c r="B2933" s="398" t="s">
        <v>7678</v>
      </c>
      <c r="C2933" s="398" t="s">
        <v>9427</v>
      </c>
      <c r="D2933" s="398" t="s">
        <v>7562</v>
      </c>
      <c r="E2933" s="398"/>
    </row>
    <row r="2934" spans="1:5" x14ac:dyDescent="0.25">
      <c r="A2934" s="398" t="s">
        <v>9428</v>
      </c>
      <c r="B2934" s="398" t="s">
        <v>7678</v>
      </c>
      <c r="C2934" s="398" t="s">
        <v>9429</v>
      </c>
      <c r="D2934" s="398" t="s">
        <v>7562</v>
      </c>
      <c r="E2934" s="398"/>
    </row>
    <row r="2935" spans="1:5" x14ac:dyDescent="0.25">
      <c r="A2935" s="398" t="s">
        <v>9430</v>
      </c>
      <c r="B2935" s="398" t="s">
        <v>7678</v>
      </c>
      <c r="C2935" s="398" t="s">
        <v>9431</v>
      </c>
      <c r="D2935" s="398" t="s">
        <v>8798</v>
      </c>
      <c r="E2935" s="398"/>
    </row>
    <row r="2936" spans="1:5" x14ac:dyDescent="0.25">
      <c r="A2936" s="398" t="s">
        <v>9432</v>
      </c>
      <c r="B2936" s="398" t="s">
        <v>7678</v>
      </c>
      <c r="C2936" s="398" t="s">
        <v>9433</v>
      </c>
      <c r="D2936" s="398" t="s">
        <v>7562</v>
      </c>
      <c r="E2936" s="398"/>
    </row>
    <row r="2937" spans="1:5" x14ac:dyDescent="0.25">
      <c r="A2937" s="398" t="s">
        <v>9434</v>
      </c>
      <c r="B2937" s="398" t="s">
        <v>7678</v>
      </c>
      <c r="C2937" s="398" t="s">
        <v>9435</v>
      </c>
      <c r="D2937" s="398" t="s">
        <v>13646</v>
      </c>
      <c r="E2937" s="398" t="s">
        <v>6489</v>
      </c>
    </row>
    <row r="2938" spans="1:5" x14ac:dyDescent="0.25">
      <c r="A2938" s="398" t="s">
        <v>14676</v>
      </c>
      <c r="B2938" s="398" t="s">
        <v>13790</v>
      </c>
      <c r="C2938" s="398" t="s">
        <v>14677</v>
      </c>
      <c r="D2938" s="398" t="s">
        <v>13646</v>
      </c>
      <c r="E2938" s="398" t="s">
        <v>6489</v>
      </c>
    </row>
    <row r="2939" spans="1:5" x14ac:dyDescent="0.25">
      <c r="A2939" s="398" t="s">
        <v>14678</v>
      </c>
      <c r="B2939" s="398" t="s">
        <v>13790</v>
      </c>
      <c r="C2939" s="398" t="s">
        <v>14679</v>
      </c>
      <c r="D2939" s="398" t="s">
        <v>13646</v>
      </c>
      <c r="E2939" s="398" t="s">
        <v>6489</v>
      </c>
    </row>
    <row r="2940" spans="1:5" x14ac:dyDescent="0.25">
      <c r="A2940" s="398" t="s">
        <v>14680</v>
      </c>
      <c r="B2940" s="398" t="s">
        <v>13790</v>
      </c>
      <c r="C2940" s="398" t="s">
        <v>14681</v>
      </c>
      <c r="D2940" s="398" t="s">
        <v>13646</v>
      </c>
      <c r="E2940" s="398" t="s">
        <v>6489</v>
      </c>
    </row>
    <row r="2941" spans="1:5" x14ac:dyDescent="0.25">
      <c r="A2941" s="398" t="s">
        <v>14682</v>
      </c>
      <c r="B2941" s="398" t="s">
        <v>13790</v>
      </c>
      <c r="C2941" s="398" t="s">
        <v>14683</v>
      </c>
      <c r="D2941" s="398" t="s">
        <v>8798</v>
      </c>
      <c r="E2941" s="398"/>
    </row>
    <row r="2942" spans="1:5" x14ac:dyDescent="0.25">
      <c r="A2942" s="398" t="s">
        <v>9436</v>
      </c>
      <c r="B2942" s="398" t="s">
        <v>7678</v>
      </c>
      <c r="C2942" s="398" t="s">
        <v>9437</v>
      </c>
      <c r="D2942" s="398" t="s">
        <v>7562</v>
      </c>
      <c r="E2942" s="398"/>
    </row>
    <row r="2943" spans="1:5" x14ac:dyDescent="0.25">
      <c r="A2943" s="398" t="s">
        <v>9438</v>
      </c>
      <c r="B2943" s="398" t="s">
        <v>7678</v>
      </c>
      <c r="C2943" s="398" t="s">
        <v>9439</v>
      </c>
      <c r="D2943" s="398" t="s">
        <v>8798</v>
      </c>
      <c r="E2943" s="398"/>
    </row>
    <row r="2944" spans="1:5" x14ac:dyDescent="0.25">
      <c r="A2944" s="398" t="s">
        <v>9440</v>
      </c>
      <c r="B2944" s="398" t="s">
        <v>7678</v>
      </c>
      <c r="C2944" s="398" t="s">
        <v>9441</v>
      </c>
      <c r="D2944" s="398" t="s">
        <v>7562</v>
      </c>
      <c r="E2944" s="398"/>
    </row>
    <row r="2945" spans="1:5" x14ac:dyDescent="0.25">
      <c r="A2945" s="398" t="s">
        <v>9442</v>
      </c>
      <c r="B2945" s="398" t="s">
        <v>7678</v>
      </c>
      <c r="C2945" s="398" t="s">
        <v>9443</v>
      </c>
      <c r="D2945" s="398" t="s">
        <v>13646</v>
      </c>
      <c r="E2945" s="398" t="s">
        <v>6489</v>
      </c>
    </row>
    <row r="2946" spans="1:5" x14ac:dyDescent="0.25">
      <c r="A2946" s="398" t="s">
        <v>14684</v>
      </c>
      <c r="B2946" s="398" t="s">
        <v>13790</v>
      </c>
      <c r="C2946" s="398" t="s">
        <v>14685</v>
      </c>
      <c r="D2946" s="398" t="s">
        <v>13646</v>
      </c>
      <c r="E2946" s="398" t="s">
        <v>6489</v>
      </c>
    </row>
    <row r="2947" spans="1:5" x14ac:dyDescent="0.25">
      <c r="A2947" s="398" t="s">
        <v>14686</v>
      </c>
      <c r="B2947" s="398" t="s">
        <v>13790</v>
      </c>
      <c r="C2947" s="398" t="s">
        <v>14687</v>
      </c>
      <c r="D2947" s="398" t="s">
        <v>13646</v>
      </c>
      <c r="E2947" s="398" t="s">
        <v>6489</v>
      </c>
    </row>
    <row r="2948" spans="1:5" x14ac:dyDescent="0.25">
      <c r="A2948" s="398" t="s">
        <v>14688</v>
      </c>
      <c r="B2948" s="398" t="s">
        <v>13790</v>
      </c>
      <c r="C2948" s="398" t="s">
        <v>14689</v>
      </c>
      <c r="D2948" s="398" t="s">
        <v>7562</v>
      </c>
      <c r="E2948" s="398"/>
    </row>
    <row r="2949" spans="1:5" x14ac:dyDescent="0.25">
      <c r="A2949" s="398" t="s">
        <v>9444</v>
      </c>
      <c r="B2949" s="398" t="s">
        <v>7678</v>
      </c>
      <c r="C2949" s="398" t="s">
        <v>9445</v>
      </c>
      <c r="D2949" s="398" t="s">
        <v>7562</v>
      </c>
      <c r="E2949" s="398"/>
    </row>
    <row r="2950" spans="1:5" x14ac:dyDescent="0.25">
      <c r="A2950" s="398" t="s">
        <v>9446</v>
      </c>
      <c r="B2950" s="398" t="s">
        <v>7678</v>
      </c>
      <c r="C2950" s="398" t="s">
        <v>9447</v>
      </c>
      <c r="D2950" s="398" t="s">
        <v>7562</v>
      </c>
      <c r="E2950" s="398"/>
    </row>
    <row r="2951" spans="1:5" x14ac:dyDescent="0.25">
      <c r="A2951" s="398" t="s">
        <v>9448</v>
      </c>
      <c r="B2951" s="398" t="s">
        <v>7678</v>
      </c>
      <c r="C2951" s="398" t="s">
        <v>9449</v>
      </c>
      <c r="D2951" s="398" t="s">
        <v>7562</v>
      </c>
      <c r="E2951" s="398"/>
    </row>
    <row r="2952" spans="1:5" x14ac:dyDescent="0.25">
      <c r="A2952" s="398" t="s">
        <v>9450</v>
      </c>
      <c r="B2952" s="398" t="s">
        <v>7678</v>
      </c>
      <c r="C2952" s="398" t="s">
        <v>9451</v>
      </c>
      <c r="D2952" s="398" t="s">
        <v>7562</v>
      </c>
      <c r="E2952" s="398"/>
    </row>
    <row r="2953" spans="1:5" x14ac:dyDescent="0.25">
      <c r="A2953" s="398" t="s">
        <v>9452</v>
      </c>
      <c r="B2953" s="398" t="s">
        <v>7678</v>
      </c>
      <c r="C2953" s="398" t="s">
        <v>9453</v>
      </c>
      <c r="D2953" s="398" t="s">
        <v>7562</v>
      </c>
      <c r="E2953" s="398"/>
    </row>
    <row r="2954" spans="1:5" x14ac:dyDescent="0.25">
      <c r="A2954" s="398" t="s">
        <v>9454</v>
      </c>
      <c r="B2954" s="398" t="s">
        <v>7675</v>
      </c>
      <c r="C2954" s="398" t="s">
        <v>9455</v>
      </c>
      <c r="D2954" s="398" t="s">
        <v>7562</v>
      </c>
      <c r="E2954" s="398"/>
    </row>
    <row r="2955" spans="1:5" x14ac:dyDescent="0.25">
      <c r="A2955" s="398" t="s">
        <v>9456</v>
      </c>
      <c r="B2955" s="398" t="s">
        <v>7678</v>
      </c>
      <c r="C2955" s="398" t="s">
        <v>9457</v>
      </c>
      <c r="D2955" s="398" t="s">
        <v>7562</v>
      </c>
      <c r="E2955" s="398"/>
    </row>
    <row r="2956" spans="1:5" x14ac:dyDescent="0.25">
      <c r="A2956" s="398" t="s">
        <v>9458</v>
      </c>
      <c r="B2956" s="398" t="s">
        <v>7675</v>
      </c>
      <c r="C2956" s="398" t="s">
        <v>9459</v>
      </c>
      <c r="D2956" s="398" t="s">
        <v>7562</v>
      </c>
      <c r="E2956" s="398"/>
    </row>
    <row r="2957" spans="1:5" x14ac:dyDescent="0.25">
      <c r="A2957" s="398" t="s">
        <v>9460</v>
      </c>
      <c r="B2957" s="398" t="s">
        <v>7678</v>
      </c>
      <c r="C2957" s="398" t="s">
        <v>9461</v>
      </c>
      <c r="D2957" s="398" t="s">
        <v>7562</v>
      </c>
      <c r="E2957" s="398"/>
    </row>
    <row r="2958" spans="1:5" x14ac:dyDescent="0.25">
      <c r="A2958" s="398" t="s">
        <v>9462</v>
      </c>
      <c r="B2958" s="398" t="s">
        <v>7678</v>
      </c>
      <c r="C2958" s="398" t="s">
        <v>9463</v>
      </c>
      <c r="D2958" s="398" t="s">
        <v>7562</v>
      </c>
      <c r="E2958" s="398"/>
    </row>
    <row r="2959" spans="1:5" x14ac:dyDescent="0.25">
      <c r="A2959" s="398" t="s">
        <v>9464</v>
      </c>
      <c r="B2959" s="398" t="s">
        <v>7689</v>
      </c>
      <c r="C2959" s="398" t="s">
        <v>9465</v>
      </c>
      <c r="D2959" s="398" t="s">
        <v>13646</v>
      </c>
      <c r="E2959" s="398" t="s">
        <v>6489</v>
      </c>
    </row>
    <row r="2960" spans="1:5" x14ac:dyDescent="0.25">
      <c r="A2960" s="398" t="s">
        <v>14690</v>
      </c>
      <c r="B2960" s="398" t="s">
        <v>13790</v>
      </c>
      <c r="C2960" s="398" t="s">
        <v>14691</v>
      </c>
      <c r="D2960" s="398" t="s">
        <v>7562</v>
      </c>
      <c r="E2960" s="398"/>
    </row>
    <row r="2961" spans="1:5" x14ac:dyDescent="0.25">
      <c r="A2961" s="398" t="s">
        <v>9466</v>
      </c>
      <c r="B2961" s="398" t="s">
        <v>7678</v>
      </c>
      <c r="C2961" s="398" t="s">
        <v>9467</v>
      </c>
      <c r="D2961" s="398" t="s">
        <v>7562</v>
      </c>
      <c r="E2961" s="398"/>
    </row>
    <row r="2962" spans="1:5" x14ac:dyDescent="0.25">
      <c r="A2962" s="398" t="s">
        <v>9468</v>
      </c>
      <c r="B2962" s="398" t="s">
        <v>7678</v>
      </c>
      <c r="C2962" s="398" t="s">
        <v>9469</v>
      </c>
      <c r="D2962" s="398" t="s">
        <v>13646</v>
      </c>
      <c r="E2962" s="398" t="s">
        <v>6489</v>
      </c>
    </row>
    <row r="2963" spans="1:5" x14ac:dyDescent="0.25">
      <c r="A2963" s="398" t="s">
        <v>14692</v>
      </c>
      <c r="B2963" s="398" t="s">
        <v>13790</v>
      </c>
      <c r="C2963" s="398" t="s">
        <v>14693</v>
      </c>
      <c r="D2963" s="398" t="s">
        <v>7562</v>
      </c>
      <c r="E2963" s="398"/>
    </row>
    <row r="2964" spans="1:5" x14ac:dyDescent="0.25">
      <c r="A2964" s="398" t="s">
        <v>9470</v>
      </c>
      <c r="B2964" s="398" t="s">
        <v>7678</v>
      </c>
      <c r="C2964" s="398" t="s">
        <v>9471</v>
      </c>
      <c r="D2964" s="398" t="s">
        <v>7562</v>
      </c>
      <c r="E2964" s="398"/>
    </row>
    <row r="2965" spans="1:5" x14ac:dyDescent="0.25">
      <c r="A2965" s="398" t="s">
        <v>9472</v>
      </c>
      <c r="B2965" s="398" t="s">
        <v>7678</v>
      </c>
      <c r="C2965" s="398" t="s">
        <v>9473</v>
      </c>
      <c r="D2965" s="398" t="s">
        <v>7562</v>
      </c>
      <c r="E2965" s="398"/>
    </row>
    <row r="2966" spans="1:5" x14ac:dyDescent="0.25">
      <c r="A2966" s="398" t="s">
        <v>9474</v>
      </c>
      <c r="B2966" s="398" t="s">
        <v>7678</v>
      </c>
      <c r="C2966" s="398" t="s">
        <v>9475</v>
      </c>
      <c r="D2966" s="398" t="s">
        <v>7562</v>
      </c>
      <c r="E2966" s="398"/>
    </row>
    <row r="2967" spans="1:5" x14ac:dyDescent="0.25">
      <c r="A2967" s="398" t="s">
        <v>9476</v>
      </c>
      <c r="B2967" s="398" t="s">
        <v>7675</v>
      </c>
      <c r="C2967" s="398" t="s">
        <v>9477</v>
      </c>
      <c r="D2967" s="398" t="s">
        <v>7562</v>
      </c>
      <c r="E2967" s="398"/>
    </row>
    <row r="2968" spans="1:5" x14ac:dyDescent="0.25">
      <c r="A2968" s="398" t="s">
        <v>9478</v>
      </c>
      <c r="B2968" s="398" t="s">
        <v>7678</v>
      </c>
      <c r="C2968" s="398" t="s">
        <v>9479</v>
      </c>
      <c r="D2968" s="398" t="s">
        <v>7562</v>
      </c>
      <c r="E2968" s="398"/>
    </row>
    <row r="2969" spans="1:5" x14ac:dyDescent="0.25">
      <c r="A2969" s="398" t="s">
        <v>9480</v>
      </c>
      <c r="B2969" s="398" t="s">
        <v>7675</v>
      </c>
      <c r="C2969" s="398" t="s">
        <v>9481</v>
      </c>
      <c r="D2969" s="398" t="s">
        <v>7562</v>
      </c>
      <c r="E2969" s="398"/>
    </row>
    <row r="2970" spans="1:5" x14ac:dyDescent="0.25">
      <c r="A2970" s="398" t="s">
        <v>9482</v>
      </c>
      <c r="B2970" s="398" t="s">
        <v>7678</v>
      </c>
      <c r="C2970" s="398" t="s">
        <v>9483</v>
      </c>
      <c r="D2970" s="398" t="s">
        <v>7562</v>
      </c>
      <c r="E2970" s="398"/>
    </row>
    <row r="2971" spans="1:5" x14ac:dyDescent="0.25">
      <c r="A2971" s="398" t="s">
        <v>9484</v>
      </c>
      <c r="B2971" s="398" t="s">
        <v>7678</v>
      </c>
      <c r="C2971" s="398" t="s">
        <v>9485</v>
      </c>
      <c r="D2971" s="398" t="s">
        <v>13646</v>
      </c>
      <c r="E2971" s="398" t="s">
        <v>6489</v>
      </c>
    </row>
    <row r="2972" spans="1:5" x14ac:dyDescent="0.25">
      <c r="A2972" s="398" t="s">
        <v>14694</v>
      </c>
      <c r="B2972" s="398" t="s">
        <v>13790</v>
      </c>
      <c r="C2972" s="398" t="s">
        <v>14695</v>
      </c>
      <c r="D2972" s="398" t="s">
        <v>13646</v>
      </c>
      <c r="E2972" s="398" t="s">
        <v>6489</v>
      </c>
    </row>
    <row r="2973" spans="1:5" x14ac:dyDescent="0.25">
      <c r="A2973" s="398" t="s">
        <v>14696</v>
      </c>
      <c r="B2973" s="398" t="s">
        <v>13790</v>
      </c>
      <c r="C2973" s="398" t="s">
        <v>14697</v>
      </c>
      <c r="D2973" s="398" t="s">
        <v>8798</v>
      </c>
      <c r="E2973" s="398"/>
    </row>
    <row r="2974" spans="1:5" x14ac:dyDescent="0.25">
      <c r="A2974" s="398" t="s">
        <v>9486</v>
      </c>
      <c r="B2974" s="398" t="s">
        <v>7678</v>
      </c>
      <c r="C2974" s="398" t="s">
        <v>9487</v>
      </c>
      <c r="D2974" s="398" t="s">
        <v>13646</v>
      </c>
      <c r="E2974" s="398" t="s">
        <v>6489</v>
      </c>
    </row>
    <row r="2975" spans="1:5" x14ac:dyDescent="0.25">
      <c r="A2975" s="398" t="s">
        <v>14698</v>
      </c>
      <c r="B2975" s="398" t="s">
        <v>13790</v>
      </c>
      <c r="C2975" s="398" t="s">
        <v>14699</v>
      </c>
      <c r="D2975" s="398" t="s">
        <v>13646</v>
      </c>
      <c r="E2975" s="398" t="s">
        <v>6489</v>
      </c>
    </row>
    <row r="2976" spans="1:5" x14ac:dyDescent="0.25">
      <c r="A2976" s="398" t="s">
        <v>14700</v>
      </c>
      <c r="B2976" s="398" t="s">
        <v>13790</v>
      </c>
      <c r="C2976" s="398" t="s">
        <v>14701</v>
      </c>
      <c r="D2976" s="398" t="s">
        <v>7562</v>
      </c>
      <c r="E2976" s="398"/>
    </row>
    <row r="2977" spans="1:5" x14ac:dyDescent="0.25">
      <c r="A2977" s="398" t="s">
        <v>9488</v>
      </c>
      <c r="B2977" s="398" t="s">
        <v>7678</v>
      </c>
      <c r="C2977" s="398" t="s">
        <v>9489</v>
      </c>
      <c r="D2977" s="398" t="s">
        <v>8798</v>
      </c>
      <c r="E2977" s="398"/>
    </row>
    <row r="2978" spans="1:5" x14ac:dyDescent="0.25">
      <c r="A2978" s="398" t="s">
        <v>9490</v>
      </c>
      <c r="B2978" s="398" t="s">
        <v>7678</v>
      </c>
      <c r="C2978" s="398" t="s">
        <v>9491</v>
      </c>
      <c r="D2978" s="398" t="s">
        <v>13646</v>
      </c>
      <c r="E2978" s="398" t="s">
        <v>6489</v>
      </c>
    </row>
    <row r="2979" spans="1:5" x14ac:dyDescent="0.25">
      <c r="A2979" s="398" t="s">
        <v>14702</v>
      </c>
      <c r="B2979" s="398" t="s">
        <v>13790</v>
      </c>
      <c r="C2979" s="398" t="s">
        <v>14703</v>
      </c>
      <c r="D2979" s="398" t="s">
        <v>13646</v>
      </c>
      <c r="E2979" s="398" t="s">
        <v>6489</v>
      </c>
    </row>
    <row r="2980" spans="1:5" x14ac:dyDescent="0.25">
      <c r="A2980" s="398" t="s">
        <v>14704</v>
      </c>
      <c r="B2980" s="398" t="s">
        <v>13797</v>
      </c>
      <c r="C2980" s="398" t="s">
        <v>14705</v>
      </c>
      <c r="D2980" s="398" t="s">
        <v>13646</v>
      </c>
      <c r="E2980" s="398" t="s">
        <v>6489</v>
      </c>
    </row>
    <row r="2981" spans="1:5" x14ac:dyDescent="0.25">
      <c r="A2981" s="398" t="s">
        <v>14706</v>
      </c>
      <c r="B2981" s="398" t="s">
        <v>13790</v>
      </c>
      <c r="C2981" s="398" t="s">
        <v>14707</v>
      </c>
      <c r="D2981" s="398" t="s">
        <v>13646</v>
      </c>
      <c r="E2981" s="398" t="s">
        <v>6489</v>
      </c>
    </row>
    <row r="2982" spans="1:5" x14ac:dyDescent="0.25">
      <c r="A2982" s="398" t="s">
        <v>14708</v>
      </c>
      <c r="B2982" s="398" t="s">
        <v>13790</v>
      </c>
      <c r="C2982" s="398" t="s">
        <v>14709</v>
      </c>
      <c r="D2982" s="398" t="s">
        <v>13646</v>
      </c>
      <c r="E2982" s="398" t="s">
        <v>6489</v>
      </c>
    </row>
    <row r="2983" spans="1:5" x14ac:dyDescent="0.25">
      <c r="A2983" s="398" t="s">
        <v>14710</v>
      </c>
      <c r="B2983" s="398" t="s">
        <v>13790</v>
      </c>
      <c r="C2983" s="398" t="s">
        <v>14711</v>
      </c>
      <c r="D2983" s="398" t="s">
        <v>7562</v>
      </c>
      <c r="E2983" s="398"/>
    </row>
    <row r="2984" spans="1:5" x14ac:dyDescent="0.25">
      <c r="A2984" s="398" t="s">
        <v>9492</v>
      </c>
      <c r="B2984" s="398" t="s">
        <v>7675</v>
      </c>
      <c r="C2984" s="398" t="s">
        <v>9493</v>
      </c>
      <c r="D2984" s="398" t="s">
        <v>8798</v>
      </c>
      <c r="E2984" s="398"/>
    </row>
    <row r="2985" spans="1:5" x14ac:dyDescent="0.25">
      <c r="A2985" s="398" t="s">
        <v>9494</v>
      </c>
      <c r="B2985" s="398" t="s">
        <v>7678</v>
      </c>
      <c r="C2985" s="398" t="s">
        <v>9495</v>
      </c>
      <c r="D2985" s="398" t="s">
        <v>7562</v>
      </c>
      <c r="E2985" s="398"/>
    </row>
    <row r="2986" spans="1:5" x14ac:dyDescent="0.25">
      <c r="A2986" s="398" t="s">
        <v>9496</v>
      </c>
      <c r="B2986" s="398" t="s">
        <v>7678</v>
      </c>
      <c r="C2986" s="398" t="s">
        <v>9497</v>
      </c>
      <c r="D2986" s="398" t="s">
        <v>13646</v>
      </c>
      <c r="E2986" s="398" t="s">
        <v>6489</v>
      </c>
    </row>
    <row r="2987" spans="1:5" x14ac:dyDescent="0.25">
      <c r="A2987" s="398" t="s">
        <v>14712</v>
      </c>
      <c r="B2987" s="398" t="s">
        <v>13790</v>
      </c>
      <c r="C2987" s="398" t="s">
        <v>14713</v>
      </c>
      <c r="D2987" s="398" t="s">
        <v>13646</v>
      </c>
      <c r="E2987" s="398" t="s">
        <v>6489</v>
      </c>
    </row>
    <row r="2988" spans="1:5" x14ac:dyDescent="0.25">
      <c r="A2988" s="398" t="s">
        <v>14714</v>
      </c>
      <c r="B2988" s="398" t="s">
        <v>13790</v>
      </c>
      <c r="C2988" s="398" t="s">
        <v>14715</v>
      </c>
      <c r="D2988" s="398" t="s">
        <v>13646</v>
      </c>
      <c r="E2988" s="398" t="s">
        <v>6489</v>
      </c>
    </row>
    <row r="2989" spans="1:5" x14ac:dyDescent="0.25">
      <c r="A2989" s="398" t="s">
        <v>14716</v>
      </c>
      <c r="B2989" s="398" t="s">
        <v>13790</v>
      </c>
      <c r="C2989" s="398" t="s">
        <v>14717</v>
      </c>
      <c r="D2989" s="398" t="s">
        <v>13646</v>
      </c>
      <c r="E2989" s="398" t="s">
        <v>6489</v>
      </c>
    </row>
    <row r="2990" spans="1:5" x14ac:dyDescent="0.25">
      <c r="A2990" s="398" t="s">
        <v>14718</v>
      </c>
      <c r="B2990" s="398" t="s">
        <v>13790</v>
      </c>
      <c r="C2990" s="398" t="s">
        <v>14719</v>
      </c>
      <c r="D2990" s="398" t="s">
        <v>13646</v>
      </c>
      <c r="E2990" s="398" t="s">
        <v>6489</v>
      </c>
    </row>
    <row r="2991" spans="1:5" x14ac:dyDescent="0.25">
      <c r="A2991" s="398" t="s">
        <v>14720</v>
      </c>
      <c r="B2991" s="398" t="s">
        <v>13790</v>
      </c>
      <c r="C2991" s="398" t="s">
        <v>14721</v>
      </c>
      <c r="D2991" s="398" t="s">
        <v>13646</v>
      </c>
      <c r="E2991" s="398" t="s">
        <v>6489</v>
      </c>
    </row>
    <row r="2992" spans="1:5" x14ac:dyDescent="0.25">
      <c r="A2992" s="398" t="s">
        <v>14722</v>
      </c>
      <c r="B2992" s="398" t="s">
        <v>13784</v>
      </c>
      <c r="C2992" s="398" t="s">
        <v>14723</v>
      </c>
      <c r="D2992" s="398" t="s">
        <v>7562</v>
      </c>
      <c r="E2992" s="398"/>
    </row>
    <row r="2993" spans="1:5" x14ac:dyDescent="0.25">
      <c r="A2993" s="398" t="s">
        <v>9498</v>
      </c>
      <c r="B2993" s="398" t="s">
        <v>7678</v>
      </c>
      <c r="C2993" s="398" t="s">
        <v>9499</v>
      </c>
      <c r="D2993" s="398" t="s">
        <v>13646</v>
      </c>
      <c r="E2993" s="398" t="s">
        <v>6489</v>
      </c>
    </row>
    <row r="2994" spans="1:5" x14ac:dyDescent="0.25">
      <c r="A2994" s="398" t="s">
        <v>14724</v>
      </c>
      <c r="B2994" s="398" t="s">
        <v>13790</v>
      </c>
      <c r="C2994" s="398" t="s">
        <v>14725</v>
      </c>
      <c r="D2994" s="398" t="s">
        <v>7562</v>
      </c>
      <c r="E2994" s="398"/>
    </row>
    <row r="2995" spans="1:5" x14ac:dyDescent="0.25">
      <c r="A2995" s="398" t="s">
        <v>9500</v>
      </c>
      <c r="B2995" s="398" t="s">
        <v>7675</v>
      </c>
      <c r="C2995" s="398" t="s">
        <v>9501</v>
      </c>
      <c r="D2995" s="398" t="s">
        <v>7562</v>
      </c>
      <c r="E2995" s="398"/>
    </row>
    <row r="2996" spans="1:5" x14ac:dyDescent="0.25">
      <c r="A2996" s="398" t="s">
        <v>9502</v>
      </c>
      <c r="B2996" s="398" t="s">
        <v>7675</v>
      </c>
      <c r="C2996" s="398" t="s">
        <v>9503</v>
      </c>
      <c r="D2996" s="398" t="s">
        <v>13646</v>
      </c>
      <c r="E2996" s="398" t="s">
        <v>6489</v>
      </c>
    </row>
    <row r="2997" spans="1:5" x14ac:dyDescent="0.25">
      <c r="A2997" s="398" t="s">
        <v>14726</v>
      </c>
      <c r="B2997" s="398" t="s">
        <v>13790</v>
      </c>
      <c r="C2997" s="398" t="s">
        <v>14727</v>
      </c>
      <c r="D2997" s="398" t="s">
        <v>13646</v>
      </c>
      <c r="E2997" s="398" t="s">
        <v>6489</v>
      </c>
    </row>
    <row r="2998" spans="1:5" x14ac:dyDescent="0.25">
      <c r="A2998" s="398" t="s">
        <v>14728</v>
      </c>
      <c r="B2998" s="398" t="s">
        <v>13784</v>
      </c>
      <c r="C2998" s="398" t="s">
        <v>14729</v>
      </c>
      <c r="D2998" s="398" t="s">
        <v>13646</v>
      </c>
      <c r="E2998" s="398" t="s">
        <v>6489</v>
      </c>
    </row>
    <row r="2999" spans="1:5" x14ac:dyDescent="0.25">
      <c r="A2999" s="398" t="s">
        <v>14730</v>
      </c>
      <c r="B2999" s="398" t="s">
        <v>13790</v>
      </c>
      <c r="C2999" s="398" t="s">
        <v>14731</v>
      </c>
      <c r="D2999" s="398" t="s">
        <v>13646</v>
      </c>
      <c r="E2999" s="398" t="s">
        <v>6489</v>
      </c>
    </row>
    <row r="3000" spans="1:5" x14ac:dyDescent="0.25">
      <c r="A3000" s="398" t="s">
        <v>14732</v>
      </c>
      <c r="B3000" s="398" t="s">
        <v>13790</v>
      </c>
      <c r="C3000" s="398" t="s">
        <v>14733</v>
      </c>
      <c r="D3000" s="398" t="s">
        <v>7562</v>
      </c>
      <c r="E3000" s="398"/>
    </row>
    <row r="3001" spans="1:5" x14ac:dyDescent="0.25">
      <c r="A3001" s="398" t="s">
        <v>9504</v>
      </c>
      <c r="B3001" s="398" t="s">
        <v>7678</v>
      </c>
      <c r="C3001" s="398" t="s">
        <v>9505</v>
      </c>
      <c r="D3001" s="398" t="s">
        <v>13646</v>
      </c>
      <c r="E3001" s="398" t="s">
        <v>6489</v>
      </c>
    </row>
    <row r="3002" spans="1:5" x14ac:dyDescent="0.25">
      <c r="A3002" s="398" t="s">
        <v>14734</v>
      </c>
      <c r="B3002" s="398" t="s">
        <v>13790</v>
      </c>
      <c r="C3002" s="398" t="s">
        <v>14735</v>
      </c>
      <c r="D3002" s="398" t="s">
        <v>13646</v>
      </c>
      <c r="E3002" s="398" t="s">
        <v>6489</v>
      </c>
    </row>
    <row r="3003" spans="1:5" x14ac:dyDescent="0.25">
      <c r="A3003" s="398" t="s">
        <v>14736</v>
      </c>
      <c r="B3003" s="398" t="s">
        <v>13790</v>
      </c>
      <c r="C3003" s="398" t="s">
        <v>14737</v>
      </c>
      <c r="D3003" s="398" t="s">
        <v>13646</v>
      </c>
      <c r="E3003" s="398" t="s">
        <v>6489</v>
      </c>
    </row>
    <row r="3004" spans="1:5" x14ac:dyDescent="0.25">
      <c r="A3004" s="398" t="s">
        <v>14738</v>
      </c>
      <c r="B3004" s="398" t="s">
        <v>13790</v>
      </c>
      <c r="C3004" s="398" t="s">
        <v>14739</v>
      </c>
      <c r="D3004" s="398" t="s">
        <v>13646</v>
      </c>
      <c r="E3004" s="398" t="s">
        <v>6489</v>
      </c>
    </row>
    <row r="3005" spans="1:5" x14ac:dyDescent="0.25">
      <c r="A3005" s="398" t="s">
        <v>14740</v>
      </c>
      <c r="B3005" s="398" t="s">
        <v>13790</v>
      </c>
      <c r="C3005" s="398" t="s">
        <v>14741</v>
      </c>
      <c r="D3005" s="398" t="s">
        <v>13646</v>
      </c>
      <c r="E3005" s="398" t="s">
        <v>6489</v>
      </c>
    </row>
    <row r="3006" spans="1:5" x14ac:dyDescent="0.25">
      <c r="A3006" s="398" t="s">
        <v>14742</v>
      </c>
      <c r="B3006" s="398" t="s">
        <v>13781</v>
      </c>
      <c r="C3006" s="398" t="s">
        <v>14743</v>
      </c>
      <c r="D3006" s="398" t="s">
        <v>7562</v>
      </c>
      <c r="E3006" s="398"/>
    </row>
    <row r="3007" spans="1:5" x14ac:dyDescent="0.25">
      <c r="A3007" s="398" t="s">
        <v>9506</v>
      </c>
      <c r="B3007" s="398" t="s">
        <v>7675</v>
      </c>
      <c r="C3007" s="398" t="s">
        <v>9507</v>
      </c>
      <c r="D3007" s="398" t="s">
        <v>7562</v>
      </c>
      <c r="E3007" s="398"/>
    </row>
    <row r="3008" spans="1:5" x14ac:dyDescent="0.25">
      <c r="A3008" s="398" t="s">
        <v>9508</v>
      </c>
      <c r="B3008" s="398" t="s">
        <v>7678</v>
      </c>
      <c r="C3008" s="398" t="s">
        <v>9509</v>
      </c>
      <c r="D3008" s="398" t="s">
        <v>7562</v>
      </c>
      <c r="E3008" s="398"/>
    </row>
    <row r="3009" spans="1:5" x14ac:dyDescent="0.25">
      <c r="A3009" s="398" t="s">
        <v>9510</v>
      </c>
      <c r="B3009" s="398" t="s">
        <v>7675</v>
      </c>
      <c r="C3009" s="398" t="s">
        <v>9511</v>
      </c>
      <c r="D3009" s="398" t="s">
        <v>7562</v>
      </c>
      <c r="E3009" s="398"/>
    </row>
    <row r="3010" spans="1:5" x14ac:dyDescent="0.25">
      <c r="A3010" s="398" t="s">
        <v>9512</v>
      </c>
      <c r="B3010" s="398" t="s">
        <v>7675</v>
      </c>
      <c r="C3010" s="398" t="s">
        <v>9513</v>
      </c>
      <c r="D3010" s="398" t="s">
        <v>7562</v>
      </c>
      <c r="E3010" s="398"/>
    </row>
    <row r="3011" spans="1:5" x14ac:dyDescent="0.25">
      <c r="A3011" s="398" t="s">
        <v>9514</v>
      </c>
      <c r="B3011" s="398" t="s">
        <v>7678</v>
      </c>
      <c r="C3011" s="398" t="s">
        <v>9515</v>
      </c>
      <c r="D3011" s="398" t="s">
        <v>13646</v>
      </c>
      <c r="E3011" s="398" t="s">
        <v>6489</v>
      </c>
    </row>
    <row r="3012" spans="1:5" x14ac:dyDescent="0.25">
      <c r="A3012" s="398" t="s">
        <v>14744</v>
      </c>
      <c r="B3012" s="398" t="s">
        <v>13790</v>
      </c>
      <c r="C3012" s="398" t="s">
        <v>14745</v>
      </c>
      <c r="D3012" s="398" t="s">
        <v>13646</v>
      </c>
      <c r="E3012" s="398" t="s">
        <v>6489</v>
      </c>
    </row>
    <row r="3013" spans="1:5" x14ac:dyDescent="0.25">
      <c r="A3013" s="398" t="s">
        <v>14746</v>
      </c>
      <c r="B3013" s="398" t="s">
        <v>13790</v>
      </c>
      <c r="C3013" s="398" t="s">
        <v>14747</v>
      </c>
      <c r="D3013" s="398" t="s">
        <v>13646</v>
      </c>
      <c r="E3013" s="398" t="s">
        <v>6489</v>
      </c>
    </row>
    <row r="3014" spans="1:5" x14ac:dyDescent="0.25">
      <c r="A3014" s="398" t="s">
        <v>14748</v>
      </c>
      <c r="B3014" s="398" t="s">
        <v>13790</v>
      </c>
      <c r="C3014" s="398" t="s">
        <v>14749</v>
      </c>
      <c r="D3014" s="398" t="s">
        <v>7562</v>
      </c>
      <c r="E3014" s="398"/>
    </row>
    <row r="3015" spans="1:5" x14ac:dyDescent="0.25">
      <c r="A3015" s="398" t="s">
        <v>9516</v>
      </c>
      <c r="B3015" s="398" t="s">
        <v>7678</v>
      </c>
      <c r="C3015" s="398" t="s">
        <v>9517</v>
      </c>
      <c r="D3015" s="398" t="s">
        <v>7562</v>
      </c>
      <c r="E3015" s="398"/>
    </row>
    <row r="3016" spans="1:5" x14ac:dyDescent="0.25">
      <c r="A3016" s="398" t="s">
        <v>9518</v>
      </c>
      <c r="B3016" s="398" t="s">
        <v>7678</v>
      </c>
      <c r="C3016" s="398" t="s">
        <v>9519</v>
      </c>
      <c r="D3016" s="398" t="s">
        <v>7562</v>
      </c>
      <c r="E3016" s="398"/>
    </row>
    <row r="3017" spans="1:5" x14ac:dyDescent="0.25">
      <c r="A3017" s="398" t="s">
        <v>9520</v>
      </c>
      <c r="B3017" s="398" t="s">
        <v>7678</v>
      </c>
      <c r="C3017" s="398" t="s">
        <v>9521</v>
      </c>
      <c r="D3017" s="398" t="s">
        <v>7562</v>
      </c>
      <c r="E3017" s="398"/>
    </row>
    <row r="3018" spans="1:5" x14ac:dyDescent="0.25">
      <c r="A3018" s="398" t="s">
        <v>9522</v>
      </c>
      <c r="B3018" s="398" t="s">
        <v>7678</v>
      </c>
      <c r="C3018" s="398" t="s">
        <v>9523</v>
      </c>
      <c r="D3018" s="398" t="s">
        <v>13646</v>
      </c>
      <c r="E3018" s="398" t="s">
        <v>6489</v>
      </c>
    </row>
    <row r="3019" spans="1:5" x14ac:dyDescent="0.25">
      <c r="A3019" s="398" t="s">
        <v>14750</v>
      </c>
      <c r="B3019" s="398" t="s">
        <v>13790</v>
      </c>
      <c r="C3019" s="398" t="s">
        <v>14751</v>
      </c>
      <c r="D3019" s="398" t="s">
        <v>13646</v>
      </c>
      <c r="E3019" s="398" t="s">
        <v>6489</v>
      </c>
    </row>
    <row r="3020" spans="1:5" x14ac:dyDescent="0.25">
      <c r="A3020" s="398" t="s">
        <v>14752</v>
      </c>
      <c r="B3020" s="398" t="s">
        <v>13790</v>
      </c>
      <c r="C3020" s="398" t="s">
        <v>14753</v>
      </c>
      <c r="D3020" s="398" t="s">
        <v>13646</v>
      </c>
      <c r="E3020" s="398" t="s">
        <v>6489</v>
      </c>
    </row>
    <row r="3021" spans="1:5" x14ac:dyDescent="0.25">
      <c r="A3021" s="398" t="s">
        <v>14754</v>
      </c>
      <c r="B3021" s="398" t="s">
        <v>13790</v>
      </c>
      <c r="C3021" s="398" t="s">
        <v>14755</v>
      </c>
      <c r="D3021" s="398" t="s">
        <v>7562</v>
      </c>
      <c r="E3021" s="398"/>
    </row>
    <row r="3022" spans="1:5" x14ac:dyDescent="0.25">
      <c r="A3022" s="398" t="s">
        <v>9524</v>
      </c>
      <c r="B3022" s="398" t="s">
        <v>7675</v>
      </c>
      <c r="C3022" s="398" t="s">
        <v>9525</v>
      </c>
      <c r="D3022" s="398" t="s">
        <v>13646</v>
      </c>
      <c r="E3022" s="398" t="s">
        <v>6489</v>
      </c>
    </row>
    <row r="3023" spans="1:5" x14ac:dyDescent="0.25">
      <c r="A3023" s="398" t="s">
        <v>14756</v>
      </c>
      <c r="B3023" s="398" t="s">
        <v>13790</v>
      </c>
      <c r="C3023" s="398" t="s">
        <v>14757</v>
      </c>
      <c r="D3023" s="398" t="s">
        <v>7562</v>
      </c>
      <c r="E3023" s="398"/>
    </row>
    <row r="3024" spans="1:5" x14ac:dyDescent="0.25">
      <c r="A3024" s="398" t="s">
        <v>9526</v>
      </c>
      <c r="B3024" s="398" t="s">
        <v>7678</v>
      </c>
      <c r="C3024" s="398" t="s">
        <v>9527</v>
      </c>
      <c r="D3024" s="398" t="s">
        <v>7562</v>
      </c>
      <c r="E3024" s="398"/>
    </row>
    <row r="3025" spans="1:5" x14ac:dyDescent="0.25">
      <c r="A3025" s="398" t="s">
        <v>9528</v>
      </c>
      <c r="B3025" s="398" t="s">
        <v>7678</v>
      </c>
      <c r="C3025" s="398" t="s">
        <v>9529</v>
      </c>
      <c r="D3025" s="398" t="s">
        <v>13646</v>
      </c>
      <c r="E3025" s="398" t="s">
        <v>6489</v>
      </c>
    </row>
    <row r="3026" spans="1:5" x14ac:dyDescent="0.25">
      <c r="A3026" s="398" t="s">
        <v>14758</v>
      </c>
      <c r="B3026" s="398" t="s">
        <v>13790</v>
      </c>
      <c r="C3026" s="398" t="s">
        <v>14759</v>
      </c>
      <c r="D3026" s="398" t="s">
        <v>7562</v>
      </c>
      <c r="E3026" s="398"/>
    </row>
    <row r="3027" spans="1:5" x14ac:dyDescent="0.25">
      <c r="A3027" s="398" t="s">
        <v>9530</v>
      </c>
      <c r="B3027" s="398" t="s">
        <v>7678</v>
      </c>
      <c r="C3027" s="398" t="s">
        <v>9531</v>
      </c>
      <c r="D3027" s="398" t="s">
        <v>7562</v>
      </c>
      <c r="E3027" s="398"/>
    </row>
    <row r="3028" spans="1:5" x14ac:dyDescent="0.25">
      <c r="A3028" s="398" t="s">
        <v>9532</v>
      </c>
      <c r="B3028" s="398" t="s">
        <v>7678</v>
      </c>
      <c r="C3028" s="398" t="s">
        <v>9533</v>
      </c>
      <c r="D3028" s="398" t="s">
        <v>13646</v>
      </c>
      <c r="E3028" s="398" t="s">
        <v>6489</v>
      </c>
    </row>
    <row r="3029" spans="1:5" x14ac:dyDescent="0.25">
      <c r="A3029" s="398" t="s">
        <v>14760</v>
      </c>
      <c r="B3029" s="398" t="s">
        <v>13790</v>
      </c>
      <c r="C3029" s="398" t="s">
        <v>14761</v>
      </c>
      <c r="D3029" s="398" t="s">
        <v>13646</v>
      </c>
      <c r="E3029" s="398" t="s">
        <v>6489</v>
      </c>
    </row>
    <row r="3030" spans="1:5" x14ac:dyDescent="0.25">
      <c r="A3030" s="398" t="s">
        <v>14762</v>
      </c>
      <c r="B3030" s="398" t="s">
        <v>13784</v>
      </c>
      <c r="C3030" s="398" t="s">
        <v>14763</v>
      </c>
      <c r="D3030" s="398" t="s">
        <v>7562</v>
      </c>
      <c r="E3030" s="398"/>
    </row>
    <row r="3031" spans="1:5" x14ac:dyDescent="0.25">
      <c r="A3031" s="398" t="s">
        <v>9534</v>
      </c>
      <c r="B3031" s="398" t="s">
        <v>7678</v>
      </c>
      <c r="C3031" s="398" t="s">
        <v>9535</v>
      </c>
      <c r="D3031" s="398" t="s">
        <v>13646</v>
      </c>
      <c r="E3031" s="398" t="s">
        <v>6489</v>
      </c>
    </row>
    <row r="3032" spans="1:5" x14ac:dyDescent="0.25">
      <c r="A3032" s="398" t="s">
        <v>14764</v>
      </c>
      <c r="B3032" s="398" t="s">
        <v>13790</v>
      </c>
      <c r="C3032" s="398" t="s">
        <v>14765</v>
      </c>
      <c r="D3032" s="398" t="s">
        <v>7562</v>
      </c>
      <c r="E3032" s="398"/>
    </row>
    <row r="3033" spans="1:5" x14ac:dyDescent="0.25">
      <c r="A3033" s="398" t="s">
        <v>9536</v>
      </c>
      <c r="B3033" s="398" t="s">
        <v>7675</v>
      </c>
      <c r="C3033" s="398" t="s">
        <v>9537</v>
      </c>
      <c r="D3033" s="398" t="s">
        <v>13646</v>
      </c>
      <c r="E3033" s="398" t="s">
        <v>6489</v>
      </c>
    </row>
    <row r="3034" spans="1:5" x14ac:dyDescent="0.25">
      <c r="A3034" s="398" t="s">
        <v>14766</v>
      </c>
      <c r="B3034" s="398" t="s">
        <v>13790</v>
      </c>
      <c r="C3034" s="398" t="s">
        <v>14767</v>
      </c>
      <c r="D3034" s="398" t="s">
        <v>13646</v>
      </c>
      <c r="E3034" s="398" t="s">
        <v>6489</v>
      </c>
    </row>
    <row r="3035" spans="1:5" x14ac:dyDescent="0.25">
      <c r="A3035" s="398" t="s">
        <v>14768</v>
      </c>
      <c r="B3035" s="398" t="s">
        <v>13790</v>
      </c>
      <c r="C3035" s="398" t="s">
        <v>14769</v>
      </c>
      <c r="D3035" s="398" t="s">
        <v>7562</v>
      </c>
      <c r="E3035" s="398"/>
    </row>
    <row r="3036" spans="1:5" x14ac:dyDescent="0.25">
      <c r="A3036" s="398" t="s">
        <v>9538</v>
      </c>
      <c r="B3036" s="398" t="s">
        <v>7678</v>
      </c>
      <c r="C3036" s="398" t="s">
        <v>9539</v>
      </c>
      <c r="D3036" s="398" t="s">
        <v>7562</v>
      </c>
      <c r="E3036" s="398"/>
    </row>
    <row r="3037" spans="1:5" x14ac:dyDescent="0.25">
      <c r="A3037" s="398" t="s">
        <v>9540</v>
      </c>
      <c r="B3037" s="398" t="s">
        <v>7678</v>
      </c>
      <c r="C3037" s="398" t="s">
        <v>9541</v>
      </c>
      <c r="D3037" s="398" t="s">
        <v>7562</v>
      </c>
      <c r="E3037" s="398"/>
    </row>
    <row r="3038" spans="1:5" x14ac:dyDescent="0.25">
      <c r="A3038" s="398" t="s">
        <v>9542</v>
      </c>
      <c r="B3038" s="398" t="s">
        <v>7678</v>
      </c>
      <c r="C3038" s="398" t="s">
        <v>9543</v>
      </c>
      <c r="D3038" s="398" t="s">
        <v>7562</v>
      </c>
      <c r="E3038" s="398"/>
    </row>
    <row r="3039" spans="1:5" x14ac:dyDescent="0.25">
      <c r="A3039" s="398" t="s">
        <v>9544</v>
      </c>
      <c r="B3039" s="398" t="s">
        <v>7678</v>
      </c>
      <c r="C3039" s="398" t="s">
        <v>9545</v>
      </c>
      <c r="D3039" s="398" t="s">
        <v>7562</v>
      </c>
      <c r="E3039" s="398"/>
    </row>
    <row r="3040" spans="1:5" x14ac:dyDescent="0.25">
      <c r="A3040" s="398" t="s">
        <v>9546</v>
      </c>
      <c r="B3040" s="398" t="s">
        <v>7678</v>
      </c>
      <c r="C3040" s="398" t="s">
        <v>9547</v>
      </c>
      <c r="D3040" s="398" t="s">
        <v>7562</v>
      </c>
      <c r="E3040" s="398"/>
    </row>
    <row r="3041" spans="1:5" x14ac:dyDescent="0.25">
      <c r="A3041" s="398" t="s">
        <v>9548</v>
      </c>
      <c r="B3041" s="398" t="s">
        <v>7678</v>
      </c>
      <c r="C3041" s="398" t="s">
        <v>9549</v>
      </c>
      <c r="D3041" s="398" t="s">
        <v>13646</v>
      </c>
      <c r="E3041" s="398" t="s">
        <v>6489</v>
      </c>
    </row>
    <row r="3042" spans="1:5" x14ac:dyDescent="0.25">
      <c r="A3042" s="398" t="s">
        <v>14770</v>
      </c>
      <c r="B3042" s="398" t="s">
        <v>13790</v>
      </c>
      <c r="C3042" s="398" t="s">
        <v>14771</v>
      </c>
      <c r="D3042" s="398" t="s">
        <v>13646</v>
      </c>
      <c r="E3042" s="398" t="s">
        <v>6489</v>
      </c>
    </row>
    <row r="3043" spans="1:5" x14ac:dyDescent="0.25">
      <c r="A3043" s="398" t="s">
        <v>14772</v>
      </c>
      <c r="B3043" s="398" t="s">
        <v>13790</v>
      </c>
      <c r="C3043" s="398" t="s">
        <v>14773</v>
      </c>
      <c r="D3043" s="398" t="s">
        <v>7562</v>
      </c>
      <c r="E3043" s="398"/>
    </row>
    <row r="3044" spans="1:5" x14ac:dyDescent="0.25">
      <c r="A3044" s="398" t="s">
        <v>9550</v>
      </c>
      <c r="B3044" s="398" t="s">
        <v>7675</v>
      </c>
      <c r="C3044" s="398" t="s">
        <v>9551</v>
      </c>
      <c r="D3044" s="398" t="s">
        <v>13646</v>
      </c>
      <c r="E3044" s="398" t="s">
        <v>6489</v>
      </c>
    </row>
    <row r="3045" spans="1:5" x14ac:dyDescent="0.25">
      <c r="A3045" s="398" t="s">
        <v>14774</v>
      </c>
      <c r="B3045" s="398" t="s">
        <v>13781</v>
      </c>
      <c r="C3045" s="398" t="s">
        <v>14775</v>
      </c>
      <c r="D3045" s="398" t="s">
        <v>7562</v>
      </c>
      <c r="E3045" s="398"/>
    </row>
    <row r="3046" spans="1:5" x14ac:dyDescent="0.25">
      <c r="A3046" s="398" t="s">
        <v>9552</v>
      </c>
      <c r="B3046" s="398" t="s">
        <v>7678</v>
      </c>
      <c r="C3046" s="398" t="s">
        <v>9553</v>
      </c>
      <c r="D3046" s="398" t="s">
        <v>7562</v>
      </c>
      <c r="E3046" s="398"/>
    </row>
    <row r="3047" spans="1:5" x14ac:dyDescent="0.25">
      <c r="A3047" s="398" t="s">
        <v>9554</v>
      </c>
      <c r="B3047" s="398" t="s">
        <v>7678</v>
      </c>
      <c r="C3047" s="398" t="s">
        <v>9555</v>
      </c>
      <c r="D3047" s="398" t="s">
        <v>7562</v>
      </c>
      <c r="E3047" s="398"/>
    </row>
    <row r="3048" spans="1:5" x14ac:dyDescent="0.25">
      <c r="A3048" s="398" t="s">
        <v>9556</v>
      </c>
      <c r="B3048" s="398" t="s">
        <v>7678</v>
      </c>
      <c r="C3048" s="398" t="s">
        <v>9557</v>
      </c>
      <c r="D3048" s="398" t="s">
        <v>8798</v>
      </c>
      <c r="E3048" s="398"/>
    </row>
    <row r="3049" spans="1:5" x14ac:dyDescent="0.25">
      <c r="A3049" s="398" t="s">
        <v>9558</v>
      </c>
      <c r="B3049" s="398" t="s">
        <v>7678</v>
      </c>
      <c r="C3049" s="398" t="s">
        <v>9559</v>
      </c>
      <c r="D3049" s="398" t="s">
        <v>7562</v>
      </c>
      <c r="E3049" s="398"/>
    </row>
    <row r="3050" spans="1:5" x14ac:dyDescent="0.25">
      <c r="A3050" s="398" t="s">
        <v>9560</v>
      </c>
      <c r="B3050" s="398" t="s">
        <v>7678</v>
      </c>
      <c r="C3050" s="398" t="s">
        <v>9561</v>
      </c>
      <c r="D3050" s="398" t="s">
        <v>7562</v>
      </c>
      <c r="E3050" s="398"/>
    </row>
    <row r="3051" spans="1:5" x14ac:dyDescent="0.25">
      <c r="A3051" s="398" t="s">
        <v>9562</v>
      </c>
      <c r="B3051" s="398" t="s">
        <v>7678</v>
      </c>
      <c r="C3051" s="398" t="s">
        <v>9563</v>
      </c>
      <c r="D3051" s="398" t="s">
        <v>13646</v>
      </c>
      <c r="E3051" s="398" t="s">
        <v>6489</v>
      </c>
    </row>
    <row r="3052" spans="1:5" x14ac:dyDescent="0.25">
      <c r="A3052" s="398" t="s">
        <v>14776</v>
      </c>
      <c r="B3052" s="398" t="s">
        <v>13781</v>
      </c>
      <c r="C3052" s="398" t="s">
        <v>14777</v>
      </c>
      <c r="D3052" s="398" t="s">
        <v>13646</v>
      </c>
      <c r="E3052" s="398" t="s">
        <v>6489</v>
      </c>
    </row>
    <row r="3053" spans="1:5" x14ac:dyDescent="0.25">
      <c r="A3053" s="398" t="s">
        <v>14778</v>
      </c>
      <c r="B3053" s="398" t="s">
        <v>13790</v>
      </c>
      <c r="C3053" s="398" t="s">
        <v>14779</v>
      </c>
      <c r="D3053" s="398" t="s">
        <v>13646</v>
      </c>
      <c r="E3053" s="398" t="s">
        <v>6489</v>
      </c>
    </row>
    <row r="3054" spans="1:5" x14ac:dyDescent="0.25">
      <c r="A3054" s="398" t="s">
        <v>14780</v>
      </c>
      <c r="B3054" s="398" t="s">
        <v>13781</v>
      </c>
      <c r="C3054" s="398" t="s">
        <v>14781</v>
      </c>
      <c r="D3054" s="398" t="s">
        <v>7562</v>
      </c>
      <c r="E3054" s="398"/>
    </row>
    <row r="3055" spans="1:5" x14ac:dyDescent="0.25">
      <c r="A3055" s="398" t="s">
        <v>9564</v>
      </c>
      <c r="B3055" s="398" t="s">
        <v>7678</v>
      </c>
      <c r="C3055" s="398" t="s">
        <v>9565</v>
      </c>
      <c r="D3055" s="398" t="s">
        <v>7562</v>
      </c>
      <c r="E3055" s="398"/>
    </row>
    <row r="3056" spans="1:5" x14ac:dyDescent="0.25">
      <c r="A3056" s="398" t="s">
        <v>9566</v>
      </c>
      <c r="B3056" s="398" t="s">
        <v>7678</v>
      </c>
      <c r="C3056" s="398" t="s">
        <v>9567</v>
      </c>
      <c r="D3056" s="398" t="s">
        <v>7562</v>
      </c>
      <c r="E3056" s="398"/>
    </row>
    <row r="3057" spans="1:5" x14ac:dyDescent="0.25">
      <c r="A3057" s="398" t="s">
        <v>9568</v>
      </c>
      <c r="B3057" s="398" t="s">
        <v>7678</v>
      </c>
      <c r="C3057" s="398" t="s">
        <v>9569</v>
      </c>
      <c r="D3057" s="398" t="s">
        <v>7562</v>
      </c>
      <c r="E3057" s="398"/>
    </row>
    <row r="3058" spans="1:5" x14ac:dyDescent="0.25">
      <c r="A3058" s="398" t="s">
        <v>9570</v>
      </c>
      <c r="B3058" s="398" t="s">
        <v>7678</v>
      </c>
      <c r="C3058" s="398" t="s">
        <v>9571</v>
      </c>
      <c r="D3058" s="398" t="s">
        <v>13646</v>
      </c>
      <c r="E3058" s="398" t="s">
        <v>6489</v>
      </c>
    </row>
    <row r="3059" spans="1:5" x14ac:dyDescent="0.25">
      <c r="A3059" s="398" t="s">
        <v>14782</v>
      </c>
      <c r="B3059" s="398" t="s">
        <v>13790</v>
      </c>
      <c r="C3059" s="398" t="s">
        <v>14783</v>
      </c>
      <c r="D3059" s="398" t="s">
        <v>7562</v>
      </c>
      <c r="E3059" s="398"/>
    </row>
    <row r="3060" spans="1:5" x14ac:dyDescent="0.25">
      <c r="A3060" s="398" t="s">
        <v>9572</v>
      </c>
      <c r="B3060" s="398" t="s">
        <v>7678</v>
      </c>
      <c r="C3060" s="398" t="s">
        <v>9573</v>
      </c>
      <c r="D3060" s="398" t="s">
        <v>7562</v>
      </c>
      <c r="E3060" s="398"/>
    </row>
    <row r="3061" spans="1:5" x14ac:dyDescent="0.25">
      <c r="A3061" s="398" t="s">
        <v>9574</v>
      </c>
      <c r="B3061" s="398" t="s">
        <v>7678</v>
      </c>
      <c r="C3061" s="398" t="s">
        <v>9575</v>
      </c>
      <c r="D3061" s="398" t="s">
        <v>7562</v>
      </c>
      <c r="E3061" s="398"/>
    </row>
    <row r="3062" spans="1:5" x14ac:dyDescent="0.25">
      <c r="A3062" s="398" t="s">
        <v>9576</v>
      </c>
      <c r="B3062" s="398" t="s">
        <v>7678</v>
      </c>
      <c r="C3062" s="398" t="s">
        <v>9577</v>
      </c>
      <c r="D3062" s="398" t="s">
        <v>7562</v>
      </c>
      <c r="E3062" s="398"/>
    </row>
    <row r="3063" spans="1:5" x14ac:dyDescent="0.25">
      <c r="A3063" s="398" t="s">
        <v>9578</v>
      </c>
      <c r="B3063" s="398" t="s">
        <v>7678</v>
      </c>
      <c r="C3063" s="398" t="s">
        <v>9579</v>
      </c>
      <c r="D3063" s="398" t="s">
        <v>13646</v>
      </c>
      <c r="E3063" s="398" t="s">
        <v>6489</v>
      </c>
    </row>
    <row r="3064" spans="1:5" x14ac:dyDescent="0.25">
      <c r="A3064" s="398" t="s">
        <v>14784</v>
      </c>
      <c r="B3064" s="398" t="s">
        <v>13790</v>
      </c>
      <c r="C3064" s="398" t="s">
        <v>14785</v>
      </c>
      <c r="D3064" s="398" t="s">
        <v>13646</v>
      </c>
      <c r="E3064" s="398" t="s">
        <v>6489</v>
      </c>
    </row>
    <row r="3065" spans="1:5" x14ac:dyDescent="0.25">
      <c r="A3065" s="398" t="s">
        <v>14786</v>
      </c>
      <c r="B3065" s="398" t="s">
        <v>13790</v>
      </c>
      <c r="C3065" s="398" t="s">
        <v>14787</v>
      </c>
      <c r="D3065" s="398" t="s">
        <v>13646</v>
      </c>
      <c r="E3065" s="398" t="s">
        <v>6489</v>
      </c>
    </row>
    <row r="3066" spans="1:5" x14ac:dyDescent="0.25">
      <c r="A3066" s="398" t="s">
        <v>14788</v>
      </c>
      <c r="B3066" s="398" t="s">
        <v>13790</v>
      </c>
      <c r="C3066" s="398" t="s">
        <v>14789</v>
      </c>
      <c r="D3066" s="398" t="s">
        <v>7562</v>
      </c>
      <c r="E3066" s="398"/>
    </row>
    <row r="3067" spans="1:5" x14ac:dyDescent="0.25">
      <c r="A3067" s="398" t="s">
        <v>9580</v>
      </c>
      <c r="B3067" s="398" t="s">
        <v>7675</v>
      </c>
      <c r="C3067" s="398" t="s">
        <v>9581</v>
      </c>
      <c r="D3067" s="398" t="s">
        <v>13646</v>
      </c>
      <c r="E3067" s="398" t="s">
        <v>6489</v>
      </c>
    </row>
    <row r="3068" spans="1:5" x14ac:dyDescent="0.25">
      <c r="A3068" s="398" t="s">
        <v>14790</v>
      </c>
      <c r="B3068" s="398" t="s">
        <v>13790</v>
      </c>
      <c r="C3068" s="398" t="s">
        <v>14791</v>
      </c>
      <c r="D3068" s="398" t="s">
        <v>13646</v>
      </c>
      <c r="E3068" s="398" t="s">
        <v>6489</v>
      </c>
    </row>
    <row r="3069" spans="1:5" x14ac:dyDescent="0.25">
      <c r="A3069" s="398" t="s">
        <v>14792</v>
      </c>
      <c r="B3069" s="398" t="s">
        <v>13790</v>
      </c>
      <c r="C3069" s="398" t="s">
        <v>14793</v>
      </c>
      <c r="D3069" s="398" t="s">
        <v>13646</v>
      </c>
      <c r="E3069" s="398" t="s">
        <v>6489</v>
      </c>
    </row>
    <row r="3070" spans="1:5" x14ac:dyDescent="0.25">
      <c r="A3070" s="398" t="s">
        <v>14794</v>
      </c>
      <c r="B3070" s="398" t="s">
        <v>13781</v>
      </c>
      <c r="C3070" s="398" t="s">
        <v>14795</v>
      </c>
      <c r="D3070" s="398" t="s">
        <v>7562</v>
      </c>
      <c r="E3070" s="398"/>
    </row>
    <row r="3071" spans="1:5" x14ac:dyDescent="0.25">
      <c r="A3071" s="398" t="s">
        <v>9582</v>
      </c>
      <c r="B3071" s="398" t="s">
        <v>7678</v>
      </c>
      <c r="C3071" s="398" t="s">
        <v>9583</v>
      </c>
      <c r="D3071" s="398" t="s">
        <v>7562</v>
      </c>
      <c r="E3071" s="398"/>
    </row>
    <row r="3072" spans="1:5" x14ac:dyDescent="0.25">
      <c r="A3072" s="398" t="s">
        <v>9584</v>
      </c>
      <c r="B3072" s="398" t="s">
        <v>7678</v>
      </c>
      <c r="C3072" s="398" t="s">
        <v>9585</v>
      </c>
      <c r="D3072" s="398" t="s">
        <v>13646</v>
      </c>
      <c r="E3072" s="398" t="s">
        <v>6489</v>
      </c>
    </row>
    <row r="3073" spans="1:5" x14ac:dyDescent="0.25">
      <c r="A3073" s="398" t="s">
        <v>14796</v>
      </c>
      <c r="B3073" s="398" t="s">
        <v>13790</v>
      </c>
      <c r="C3073" s="398" t="s">
        <v>14797</v>
      </c>
      <c r="D3073" s="398" t="s">
        <v>7562</v>
      </c>
      <c r="E3073" s="398"/>
    </row>
    <row r="3074" spans="1:5" x14ac:dyDescent="0.25">
      <c r="A3074" s="398" t="s">
        <v>9586</v>
      </c>
      <c r="B3074" s="398" t="s">
        <v>7678</v>
      </c>
      <c r="C3074" s="398" t="s">
        <v>9587</v>
      </c>
      <c r="D3074" s="398" t="s">
        <v>13646</v>
      </c>
      <c r="E3074" s="398" t="s">
        <v>6489</v>
      </c>
    </row>
    <row r="3075" spans="1:5" x14ac:dyDescent="0.25">
      <c r="A3075" s="398" t="s">
        <v>14798</v>
      </c>
      <c r="B3075" s="398" t="s">
        <v>13790</v>
      </c>
      <c r="C3075" s="398" t="s">
        <v>14799</v>
      </c>
      <c r="D3075" s="398" t="s">
        <v>13646</v>
      </c>
      <c r="E3075" s="398" t="s">
        <v>6489</v>
      </c>
    </row>
    <row r="3076" spans="1:5" x14ac:dyDescent="0.25">
      <c r="A3076" s="398" t="s">
        <v>14800</v>
      </c>
      <c r="B3076" s="398" t="s">
        <v>13790</v>
      </c>
      <c r="C3076" s="398" t="s">
        <v>14801</v>
      </c>
      <c r="D3076" s="398" t="s">
        <v>7562</v>
      </c>
      <c r="E3076" s="398"/>
    </row>
    <row r="3077" spans="1:5" x14ac:dyDescent="0.25">
      <c r="A3077" s="398" t="s">
        <v>9588</v>
      </c>
      <c r="B3077" s="398" t="s">
        <v>7675</v>
      </c>
      <c r="C3077" s="398" t="s">
        <v>9589</v>
      </c>
      <c r="D3077" s="398" t="s">
        <v>13646</v>
      </c>
      <c r="E3077" s="398" t="s">
        <v>6489</v>
      </c>
    </row>
    <row r="3078" spans="1:5" x14ac:dyDescent="0.25">
      <c r="A3078" s="398" t="s">
        <v>14802</v>
      </c>
      <c r="B3078" s="398" t="s">
        <v>13790</v>
      </c>
      <c r="C3078" s="398" t="s">
        <v>14803</v>
      </c>
      <c r="D3078" s="398" t="s">
        <v>13646</v>
      </c>
      <c r="E3078" s="398" t="s">
        <v>6489</v>
      </c>
    </row>
    <row r="3079" spans="1:5" x14ac:dyDescent="0.25">
      <c r="A3079" s="398" t="s">
        <v>14804</v>
      </c>
      <c r="B3079" s="398" t="s">
        <v>13784</v>
      </c>
      <c r="C3079" s="398" t="s">
        <v>14805</v>
      </c>
      <c r="D3079" s="398" t="s">
        <v>13646</v>
      </c>
      <c r="E3079" s="398" t="s">
        <v>6489</v>
      </c>
    </row>
    <row r="3080" spans="1:5" x14ac:dyDescent="0.25">
      <c r="A3080" s="398" t="s">
        <v>14806</v>
      </c>
      <c r="B3080" s="398" t="s">
        <v>13790</v>
      </c>
      <c r="C3080" s="398" t="s">
        <v>14807</v>
      </c>
      <c r="D3080" s="398" t="s">
        <v>13646</v>
      </c>
      <c r="E3080" s="398" t="s">
        <v>6489</v>
      </c>
    </row>
    <row r="3081" spans="1:5" x14ac:dyDescent="0.25">
      <c r="A3081" s="398" t="s">
        <v>14808</v>
      </c>
      <c r="B3081" s="398" t="s">
        <v>13790</v>
      </c>
      <c r="C3081" s="398" t="s">
        <v>14809</v>
      </c>
      <c r="D3081" s="398" t="s">
        <v>13646</v>
      </c>
      <c r="E3081" s="398" t="s">
        <v>6489</v>
      </c>
    </row>
    <row r="3082" spans="1:5" x14ac:dyDescent="0.25">
      <c r="A3082" s="398" t="s">
        <v>14810</v>
      </c>
      <c r="B3082" s="398" t="s">
        <v>13790</v>
      </c>
      <c r="C3082" s="398" t="s">
        <v>14811</v>
      </c>
      <c r="D3082" s="398" t="s">
        <v>13646</v>
      </c>
      <c r="E3082" s="398" t="s">
        <v>6489</v>
      </c>
    </row>
    <row r="3083" spans="1:5" x14ac:dyDescent="0.25">
      <c r="A3083" s="398" t="s">
        <v>14812</v>
      </c>
      <c r="B3083" s="398" t="s">
        <v>13790</v>
      </c>
      <c r="C3083" s="398" t="s">
        <v>14813</v>
      </c>
      <c r="D3083" s="398" t="s">
        <v>7562</v>
      </c>
      <c r="E3083" s="398"/>
    </row>
    <row r="3084" spans="1:5" x14ac:dyDescent="0.25">
      <c r="A3084" s="398" t="s">
        <v>9590</v>
      </c>
      <c r="B3084" s="398" t="s">
        <v>7678</v>
      </c>
      <c r="C3084" s="398" t="s">
        <v>9591</v>
      </c>
      <c r="D3084" s="398" t="s">
        <v>7562</v>
      </c>
      <c r="E3084" s="398"/>
    </row>
    <row r="3085" spans="1:5" x14ac:dyDescent="0.25">
      <c r="A3085" s="398" t="s">
        <v>9592</v>
      </c>
      <c r="B3085" s="398" t="s">
        <v>7675</v>
      </c>
      <c r="C3085" s="398" t="s">
        <v>9593</v>
      </c>
      <c r="D3085" s="398" t="s">
        <v>13646</v>
      </c>
      <c r="E3085" s="398" t="s">
        <v>6489</v>
      </c>
    </row>
    <row r="3086" spans="1:5" x14ac:dyDescent="0.25">
      <c r="A3086" s="398" t="s">
        <v>14814</v>
      </c>
      <c r="B3086" s="398" t="s">
        <v>13790</v>
      </c>
      <c r="C3086" s="398" t="s">
        <v>14815</v>
      </c>
      <c r="D3086" s="398" t="s">
        <v>13646</v>
      </c>
      <c r="E3086" s="398" t="s">
        <v>6489</v>
      </c>
    </row>
    <row r="3087" spans="1:5" x14ac:dyDescent="0.25">
      <c r="A3087" s="398" t="s">
        <v>14816</v>
      </c>
      <c r="B3087" s="398" t="s">
        <v>13790</v>
      </c>
      <c r="C3087" s="398" t="s">
        <v>14817</v>
      </c>
      <c r="D3087" s="398" t="s">
        <v>7562</v>
      </c>
      <c r="E3087" s="398"/>
    </row>
    <row r="3088" spans="1:5" x14ac:dyDescent="0.25">
      <c r="A3088" s="398" t="s">
        <v>9594</v>
      </c>
      <c r="B3088" s="398" t="s">
        <v>7565</v>
      </c>
      <c r="C3088" s="398" t="s">
        <v>9595</v>
      </c>
      <c r="D3088" s="398" t="s">
        <v>7562</v>
      </c>
      <c r="E3088" s="398"/>
    </row>
    <row r="3089" spans="1:5" x14ac:dyDescent="0.25">
      <c r="A3089" s="398" t="s">
        <v>9596</v>
      </c>
      <c r="B3089" s="398" t="s">
        <v>7678</v>
      </c>
      <c r="C3089" s="398" t="s">
        <v>9597</v>
      </c>
      <c r="D3089" s="398" t="s">
        <v>7562</v>
      </c>
      <c r="E3089" s="398"/>
    </row>
    <row r="3090" spans="1:5" x14ac:dyDescent="0.25">
      <c r="A3090" s="398" t="s">
        <v>9598</v>
      </c>
      <c r="B3090" s="398" t="s">
        <v>7675</v>
      </c>
      <c r="C3090" s="398" t="s">
        <v>9599</v>
      </c>
      <c r="D3090" s="398" t="s">
        <v>13646</v>
      </c>
      <c r="E3090" s="398" t="s">
        <v>6489</v>
      </c>
    </row>
    <row r="3091" spans="1:5" x14ac:dyDescent="0.25">
      <c r="A3091" s="398" t="s">
        <v>14818</v>
      </c>
      <c r="B3091" s="398" t="s">
        <v>13790</v>
      </c>
      <c r="C3091" s="398" t="s">
        <v>14819</v>
      </c>
      <c r="D3091" s="398" t="s">
        <v>13646</v>
      </c>
      <c r="E3091" s="398" t="s">
        <v>6489</v>
      </c>
    </row>
    <row r="3092" spans="1:5" x14ac:dyDescent="0.25">
      <c r="A3092" s="398" t="s">
        <v>14820</v>
      </c>
      <c r="B3092" s="398" t="s">
        <v>13790</v>
      </c>
      <c r="C3092" s="398" t="s">
        <v>14821</v>
      </c>
      <c r="D3092" s="398" t="s">
        <v>7562</v>
      </c>
      <c r="E3092" s="398"/>
    </row>
    <row r="3093" spans="1:5" x14ac:dyDescent="0.25">
      <c r="A3093" s="398" t="s">
        <v>9600</v>
      </c>
      <c r="B3093" s="398" t="s">
        <v>7678</v>
      </c>
      <c r="C3093" s="398" t="s">
        <v>9601</v>
      </c>
      <c r="D3093" s="398" t="s">
        <v>7562</v>
      </c>
      <c r="E3093" s="398"/>
    </row>
    <row r="3094" spans="1:5" x14ac:dyDescent="0.25">
      <c r="A3094" s="398" t="s">
        <v>9602</v>
      </c>
      <c r="B3094" s="398" t="s">
        <v>7675</v>
      </c>
      <c r="C3094" s="398" t="s">
        <v>9603</v>
      </c>
      <c r="D3094" s="398" t="s">
        <v>7562</v>
      </c>
      <c r="E3094" s="398"/>
    </row>
    <row r="3095" spans="1:5" x14ac:dyDescent="0.25">
      <c r="A3095" s="398" t="s">
        <v>9604</v>
      </c>
      <c r="B3095" s="398" t="s">
        <v>7678</v>
      </c>
      <c r="C3095" s="398" t="s">
        <v>9605</v>
      </c>
      <c r="D3095" s="398" t="s">
        <v>7562</v>
      </c>
      <c r="E3095" s="398"/>
    </row>
    <row r="3096" spans="1:5" x14ac:dyDescent="0.25">
      <c r="A3096" s="398" t="s">
        <v>9606</v>
      </c>
      <c r="B3096" s="398" t="s">
        <v>7675</v>
      </c>
      <c r="C3096" s="398" t="s">
        <v>9607</v>
      </c>
      <c r="D3096" s="398" t="s">
        <v>7562</v>
      </c>
      <c r="E3096" s="398"/>
    </row>
    <row r="3097" spans="1:5" x14ac:dyDescent="0.25">
      <c r="A3097" s="398" t="s">
        <v>9608</v>
      </c>
      <c r="B3097" s="398" t="s">
        <v>7675</v>
      </c>
      <c r="C3097" s="398" t="s">
        <v>9609</v>
      </c>
      <c r="D3097" s="398" t="s">
        <v>13646</v>
      </c>
      <c r="E3097" s="398" t="s">
        <v>6489</v>
      </c>
    </row>
    <row r="3098" spans="1:5" x14ac:dyDescent="0.25">
      <c r="A3098" s="398" t="s">
        <v>14822</v>
      </c>
      <c r="B3098" s="398" t="s">
        <v>13790</v>
      </c>
      <c r="C3098" s="398" t="s">
        <v>14823</v>
      </c>
      <c r="D3098" s="398" t="s">
        <v>13646</v>
      </c>
      <c r="E3098" s="398" t="s">
        <v>6489</v>
      </c>
    </row>
    <row r="3099" spans="1:5" x14ac:dyDescent="0.25">
      <c r="A3099" s="398" t="s">
        <v>14824</v>
      </c>
      <c r="B3099" s="398" t="s">
        <v>13790</v>
      </c>
      <c r="C3099" s="398" t="s">
        <v>14825</v>
      </c>
      <c r="D3099" s="398" t="s">
        <v>13646</v>
      </c>
      <c r="E3099" s="398" t="s">
        <v>6489</v>
      </c>
    </row>
    <row r="3100" spans="1:5" x14ac:dyDescent="0.25">
      <c r="A3100" s="398" t="s">
        <v>14826</v>
      </c>
      <c r="B3100" s="398" t="s">
        <v>13790</v>
      </c>
      <c r="C3100" s="398" t="s">
        <v>14827</v>
      </c>
      <c r="D3100" s="398" t="s">
        <v>13646</v>
      </c>
      <c r="E3100" s="398" t="s">
        <v>6489</v>
      </c>
    </row>
    <row r="3101" spans="1:5" x14ac:dyDescent="0.25">
      <c r="A3101" s="398" t="s">
        <v>14828</v>
      </c>
      <c r="B3101" s="398" t="s">
        <v>13784</v>
      </c>
      <c r="C3101" s="398" t="s">
        <v>14829</v>
      </c>
      <c r="D3101" s="398" t="s">
        <v>7562</v>
      </c>
      <c r="E3101" s="398"/>
    </row>
    <row r="3102" spans="1:5" x14ac:dyDescent="0.25">
      <c r="A3102" s="398" t="s">
        <v>9610</v>
      </c>
      <c r="B3102" s="398" t="s">
        <v>7678</v>
      </c>
      <c r="C3102" s="398" t="s">
        <v>9611</v>
      </c>
      <c r="D3102" s="398" t="s">
        <v>13646</v>
      </c>
      <c r="E3102" s="398" t="s">
        <v>6489</v>
      </c>
    </row>
    <row r="3103" spans="1:5" x14ac:dyDescent="0.25">
      <c r="A3103" s="398" t="s">
        <v>14830</v>
      </c>
      <c r="B3103" s="398" t="s">
        <v>13790</v>
      </c>
      <c r="C3103" s="398" t="s">
        <v>14831</v>
      </c>
      <c r="D3103" s="398" t="s">
        <v>7562</v>
      </c>
      <c r="E3103" s="398"/>
    </row>
    <row r="3104" spans="1:5" x14ac:dyDescent="0.25">
      <c r="A3104" s="398" t="s">
        <v>9612</v>
      </c>
      <c r="B3104" s="398" t="s">
        <v>7675</v>
      </c>
      <c r="C3104" s="398" t="s">
        <v>9613</v>
      </c>
      <c r="D3104" s="398" t="s">
        <v>7562</v>
      </c>
      <c r="E3104" s="398"/>
    </row>
    <row r="3105" spans="1:5" x14ac:dyDescent="0.25">
      <c r="A3105" s="398" t="s">
        <v>9614</v>
      </c>
      <c r="B3105" s="398" t="s">
        <v>7678</v>
      </c>
      <c r="C3105" s="398" t="s">
        <v>9615</v>
      </c>
      <c r="D3105" s="398" t="s">
        <v>7562</v>
      </c>
      <c r="E3105" s="398"/>
    </row>
    <row r="3106" spans="1:5" x14ac:dyDescent="0.25">
      <c r="A3106" s="398" t="s">
        <v>9616</v>
      </c>
      <c r="B3106" s="398" t="s">
        <v>7678</v>
      </c>
      <c r="C3106" s="398" t="s">
        <v>9617</v>
      </c>
      <c r="D3106" s="398" t="s">
        <v>13646</v>
      </c>
      <c r="E3106" s="398" t="s">
        <v>6489</v>
      </c>
    </row>
    <row r="3107" spans="1:5" x14ac:dyDescent="0.25">
      <c r="A3107" s="398" t="s">
        <v>14832</v>
      </c>
      <c r="B3107" s="398" t="s">
        <v>13790</v>
      </c>
      <c r="C3107" s="398" t="s">
        <v>14833</v>
      </c>
      <c r="D3107" s="398" t="s">
        <v>7562</v>
      </c>
      <c r="E3107" s="398"/>
    </row>
    <row r="3108" spans="1:5" x14ac:dyDescent="0.25">
      <c r="A3108" s="398" t="s">
        <v>9618</v>
      </c>
      <c r="B3108" s="398" t="s">
        <v>7678</v>
      </c>
      <c r="C3108" s="398" t="s">
        <v>9619</v>
      </c>
      <c r="D3108" s="398" t="s">
        <v>13646</v>
      </c>
      <c r="E3108" s="398" t="s">
        <v>6489</v>
      </c>
    </row>
    <row r="3109" spans="1:5" x14ac:dyDescent="0.25">
      <c r="A3109" s="398" t="s">
        <v>14834</v>
      </c>
      <c r="B3109" s="398" t="s">
        <v>13790</v>
      </c>
      <c r="C3109" s="398" t="s">
        <v>14835</v>
      </c>
      <c r="D3109" s="398" t="s">
        <v>7562</v>
      </c>
      <c r="E3109" s="398"/>
    </row>
    <row r="3110" spans="1:5" x14ac:dyDescent="0.25">
      <c r="A3110" s="398" t="s">
        <v>9620</v>
      </c>
      <c r="B3110" s="398" t="s">
        <v>7678</v>
      </c>
      <c r="C3110" s="398" t="s">
        <v>9621</v>
      </c>
      <c r="D3110" s="398" t="s">
        <v>7562</v>
      </c>
      <c r="E3110" s="398"/>
    </row>
    <row r="3111" spans="1:5" x14ac:dyDescent="0.25">
      <c r="A3111" s="398" t="s">
        <v>9622</v>
      </c>
      <c r="B3111" s="398" t="s">
        <v>7678</v>
      </c>
      <c r="C3111" s="398" t="s">
        <v>9623</v>
      </c>
      <c r="D3111" s="398" t="s">
        <v>7562</v>
      </c>
      <c r="E3111" s="398"/>
    </row>
    <row r="3112" spans="1:5" x14ac:dyDescent="0.25">
      <c r="A3112" s="398" t="s">
        <v>9624</v>
      </c>
      <c r="B3112" s="398" t="s">
        <v>7675</v>
      </c>
      <c r="C3112" s="398" t="s">
        <v>9625</v>
      </c>
      <c r="D3112" s="398" t="s">
        <v>7562</v>
      </c>
      <c r="E3112" s="398"/>
    </row>
    <row r="3113" spans="1:5" x14ac:dyDescent="0.25">
      <c r="A3113" s="398" t="s">
        <v>9626</v>
      </c>
      <c r="B3113" s="398" t="s">
        <v>7678</v>
      </c>
      <c r="C3113" s="398" t="s">
        <v>9627</v>
      </c>
      <c r="D3113" s="398" t="s">
        <v>7562</v>
      </c>
      <c r="E3113" s="398"/>
    </row>
    <row r="3114" spans="1:5" x14ac:dyDescent="0.25">
      <c r="A3114" s="398" t="s">
        <v>9628</v>
      </c>
      <c r="B3114" s="398" t="s">
        <v>7675</v>
      </c>
      <c r="C3114" s="398" t="s">
        <v>9629</v>
      </c>
      <c r="D3114" s="398" t="s">
        <v>13646</v>
      </c>
      <c r="E3114" s="398" t="s">
        <v>6489</v>
      </c>
    </row>
    <row r="3115" spans="1:5" x14ac:dyDescent="0.25">
      <c r="A3115" s="398" t="s">
        <v>14836</v>
      </c>
      <c r="B3115" s="398" t="s">
        <v>13790</v>
      </c>
      <c r="C3115" s="398" t="s">
        <v>14837</v>
      </c>
      <c r="D3115" s="398" t="s">
        <v>13646</v>
      </c>
      <c r="E3115" s="398" t="s">
        <v>6489</v>
      </c>
    </row>
    <row r="3116" spans="1:5" x14ac:dyDescent="0.25">
      <c r="A3116" s="398" t="s">
        <v>14838</v>
      </c>
      <c r="B3116" s="398" t="s">
        <v>13790</v>
      </c>
      <c r="C3116" s="398" t="s">
        <v>14839</v>
      </c>
      <c r="D3116" s="398" t="s">
        <v>13646</v>
      </c>
      <c r="E3116" s="398" t="s">
        <v>6489</v>
      </c>
    </row>
    <row r="3117" spans="1:5" x14ac:dyDescent="0.25">
      <c r="A3117" s="398" t="s">
        <v>14840</v>
      </c>
      <c r="B3117" s="398" t="s">
        <v>13790</v>
      </c>
      <c r="C3117" s="398" t="s">
        <v>14841</v>
      </c>
      <c r="D3117" s="398" t="s">
        <v>13646</v>
      </c>
      <c r="E3117" s="398" t="s">
        <v>6489</v>
      </c>
    </row>
    <row r="3118" spans="1:5" x14ac:dyDescent="0.25">
      <c r="A3118" s="398" t="s">
        <v>14842</v>
      </c>
      <c r="B3118" s="398" t="s">
        <v>13790</v>
      </c>
      <c r="C3118" s="398" t="s">
        <v>14843</v>
      </c>
      <c r="D3118" s="398" t="s">
        <v>13646</v>
      </c>
      <c r="E3118" s="398" t="s">
        <v>6489</v>
      </c>
    </row>
    <row r="3119" spans="1:5" x14ac:dyDescent="0.25">
      <c r="A3119" s="398" t="s">
        <v>14844</v>
      </c>
      <c r="B3119" s="398" t="s">
        <v>13790</v>
      </c>
      <c r="C3119" s="398" t="s">
        <v>14845</v>
      </c>
      <c r="D3119" s="398" t="s">
        <v>13646</v>
      </c>
      <c r="E3119" s="398" t="s">
        <v>6489</v>
      </c>
    </row>
    <row r="3120" spans="1:5" x14ac:dyDescent="0.25">
      <c r="A3120" s="398" t="s">
        <v>14846</v>
      </c>
      <c r="B3120" s="398" t="s">
        <v>13790</v>
      </c>
      <c r="C3120" s="398" t="s">
        <v>14847</v>
      </c>
      <c r="D3120" s="398" t="s">
        <v>13646</v>
      </c>
      <c r="E3120" s="398" t="s">
        <v>6489</v>
      </c>
    </row>
    <row r="3121" spans="1:5" x14ac:dyDescent="0.25">
      <c r="A3121" s="398" t="s">
        <v>14848</v>
      </c>
      <c r="B3121" s="398" t="s">
        <v>13790</v>
      </c>
      <c r="C3121" s="398" t="s">
        <v>14849</v>
      </c>
      <c r="D3121" s="398" t="s">
        <v>7562</v>
      </c>
      <c r="E3121" s="398"/>
    </row>
    <row r="3122" spans="1:5" x14ac:dyDescent="0.25">
      <c r="A3122" s="398" t="s">
        <v>9630</v>
      </c>
      <c r="B3122" s="398" t="s">
        <v>7675</v>
      </c>
      <c r="C3122" s="398" t="s">
        <v>9631</v>
      </c>
      <c r="D3122" s="398" t="s">
        <v>7562</v>
      </c>
      <c r="E3122" s="398"/>
    </row>
    <row r="3123" spans="1:5" x14ac:dyDescent="0.25">
      <c r="A3123" s="398" t="s">
        <v>9632</v>
      </c>
      <c r="B3123" s="398" t="s">
        <v>7678</v>
      </c>
      <c r="C3123" s="398" t="s">
        <v>9633</v>
      </c>
      <c r="D3123" s="398" t="s">
        <v>13646</v>
      </c>
      <c r="E3123" s="398" t="s">
        <v>6489</v>
      </c>
    </row>
    <row r="3124" spans="1:5" x14ac:dyDescent="0.25">
      <c r="A3124" s="398" t="s">
        <v>14850</v>
      </c>
      <c r="B3124" s="398" t="s">
        <v>13790</v>
      </c>
      <c r="C3124" s="398" t="s">
        <v>14851</v>
      </c>
      <c r="D3124" s="398" t="s">
        <v>8798</v>
      </c>
      <c r="E3124" s="398"/>
    </row>
    <row r="3125" spans="1:5" x14ac:dyDescent="0.25">
      <c r="A3125" s="398" t="s">
        <v>9634</v>
      </c>
      <c r="B3125" s="398" t="s">
        <v>7678</v>
      </c>
      <c r="C3125" s="398" t="s">
        <v>9635</v>
      </c>
      <c r="D3125" s="398" t="s">
        <v>7562</v>
      </c>
      <c r="E3125" s="398"/>
    </row>
    <row r="3126" spans="1:5" x14ac:dyDescent="0.25">
      <c r="A3126" s="398" t="s">
        <v>9636</v>
      </c>
      <c r="B3126" s="398" t="s">
        <v>7675</v>
      </c>
      <c r="C3126" s="398" t="s">
        <v>9637</v>
      </c>
      <c r="D3126" s="398" t="s">
        <v>13646</v>
      </c>
      <c r="E3126" s="398" t="s">
        <v>6489</v>
      </c>
    </row>
    <row r="3127" spans="1:5" x14ac:dyDescent="0.25">
      <c r="A3127" s="398" t="s">
        <v>14852</v>
      </c>
      <c r="B3127" s="398" t="s">
        <v>13790</v>
      </c>
      <c r="C3127" s="398" t="s">
        <v>14853</v>
      </c>
      <c r="D3127" s="398" t="s">
        <v>7562</v>
      </c>
      <c r="E3127" s="398"/>
    </row>
    <row r="3128" spans="1:5" x14ac:dyDescent="0.25">
      <c r="A3128" s="398" t="s">
        <v>9638</v>
      </c>
      <c r="B3128" s="398" t="s">
        <v>7675</v>
      </c>
      <c r="C3128" s="398" t="s">
        <v>9639</v>
      </c>
      <c r="D3128" s="398" t="s">
        <v>7562</v>
      </c>
      <c r="E3128" s="398"/>
    </row>
    <row r="3129" spans="1:5" x14ac:dyDescent="0.25">
      <c r="A3129" s="398" t="s">
        <v>9640</v>
      </c>
      <c r="B3129" s="398" t="s">
        <v>7675</v>
      </c>
      <c r="C3129" s="398" t="s">
        <v>9641</v>
      </c>
      <c r="D3129" s="398" t="s">
        <v>7562</v>
      </c>
      <c r="E3129" s="398"/>
    </row>
    <row r="3130" spans="1:5" x14ac:dyDescent="0.25">
      <c r="A3130" s="398" t="s">
        <v>9642</v>
      </c>
      <c r="B3130" s="398" t="s">
        <v>7678</v>
      </c>
      <c r="C3130" s="398" t="s">
        <v>9643</v>
      </c>
      <c r="D3130" s="398" t="s">
        <v>7562</v>
      </c>
      <c r="E3130" s="398"/>
    </row>
    <row r="3131" spans="1:5" x14ac:dyDescent="0.25">
      <c r="A3131" s="398" t="s">
        <v>9644</v>
      </c>
      <c r="B3131" s="398" t="s">
        <v>7675</v>
      </c>
      <c r="C3131" s="398" t="s">
        <v>9645</v>
      </c>
      <c r="D3131" s="398" t="s">
        <v>7562</v>
      </c>
      <c r="E3131" s="398"/>
    </row>
    <row r="3132" spans="1:5" x14ac:dyDescent="0.25">
      <c r="A3132" s="398" t="s">
        <v>9646</v>
      </c>
      <c r="B3132" s="398" t="s">
        <v>7678</v>
      </c>
      <c r="C3132" s="398" t="s">
        <v>9647</v>
      </c>
      <c r="D3132" s="398" t="s">
        <v>7562</v>
      </c>
      <c r="E3132" s="398"/>
    </row>
    <row r="3133" spans="1:5" x14ac:dyDescent="0.25">
      <c r="A3133" s="398" t="s">
        <v>9648</v>
      </c>
      <c r="B3133" s="398" t="s">
        <v>7678</v>
      </c>
      <c r="C3133" s="398" t="s">
        <v>9649</v>
      </c>
      <c r="D3133" s="398" t="s">
        <v>7562</v>
      </c>
      <c r="E3133" s="398"/>
    </row>
    <row r="3134" spans="1:5" x14ac:dyDescent="0.25">
      <c r="A3134" s="398" t="s">
        <v>9650</v>
      </c>
      <c r="B3134" s="398" t="s">
        <v>7678</v>
      </c>
      <c r="C3134" s="398" t="s">
        <v>9651</v>
      </c>
      <c r="D3134" s="398" t="s">
        <v>13646</v>
      </c>
      <c r="E3134" s="398" t="s">
        <v>6489</v>
      </c>
    </row>
    <row r="3135" spans="1:5" x14ac:dyDescent="0.25">
      <c r="A3135" s="398" t="s">
        <v>14854</v>
      </c>
      <c r="B3135" s="398" t="s">
        <v>13790</v>
      </c>
      <c r="C3135" s="398" t="s">
        <v>14855</v>
      </c>
      <c r="D3135" s="398" t="s">
        <v>7562</v>
      </c>
      <c r="E3135" s="398"/>
    </row>
    <row r="3136" spans="1:5" x14ac:dyDescent="0.25">
      <c r="A3136" s="398" t="s">
        <v>9652</v>
      </c>
      <c r="B3136" s="398" t="s">
        <v>7675</v>
      </c>
      <c r="C3136" s="398" t="s">
        <v>9653</v>
      </c>
      <c r="D3136" s="398" t="s">
        <v>13646</v>
      </c>
      <c r="E3136" s="398" t="s">
        <v>6489</v>
      </c>
    </row>
    <row r="3137" spans="1:5" x14ac:dyDescent="0.25">
      <c r="A3137" s="398" t="s">
        <v>14856</v>
      </c>
      <c r="B3137" s="398" t="s">
        <v>13790</v>
      </c>
      <c r="C3137" s="398" t="s">
        <v>14857</v>
      </c>
      <c r="D3137" s="398" t="s">
        <v>7562</v>
      </c>
      <c r="E3137" s="398"/>
    </row>
    <row r="3138" spans="1:5" x14ac:dyDescent="0.25">
      <c r="A3138" s="398" t="s">
        <v>9654</v>
      </c>
      <c r="B3138" s="398" t="s">
        <v>7678</v>
      </c>
      <c r="C3138" s="398" t="s">
        <v>9655</v>
      </c>
      <c r="D3138" s="398" t="s">
        <v>7562</v>
      </c>
      <c r="E3138" s="398"/>
    </row>
    <row r="3139" spans="1:5" x14ac:dyDescent="0.25">
      <c r="A3139" s="398" t="s">
        <v>9656</v>
      </c>
      <c r="B3139" s="398" t="s">
        <v>7675</v>
      </c>
      <c r="C3139" s="398" t="s">
        <v>9657</v>
      </c>
      <c r="D3139" s="398" t="s">
        <v>13646</v>
      </c>
      <c r="E3139" s="398" t="s">
        <v>6489</v>
      </c>
    </row>
    <row r="3140" spans="1:5" x14ac:dyDescent="0.25">
      <c r="A3140" s="398" t="s">
        <v>14858</v>
      </c>
      <c r="B3140" s="398" t="s">
        <v>13790</v>
      </c>
      <c r="C3140" s="398" t="s">
        <v>14859</v>
      </c>
      <c r="D3140" s="398" t="s">
        <v>13646</v>
      </c>
      <c r="E3140" s="398" t="s">
        <v>6489</v>
      </c>
    </row>
    <row r="3141" spans="1:5" x14ac:dyDescent="0.25">
      <c r="A3141" s="398" t="s">
        <v>14860</v>
      </c>
      <c r="B3141" s="398" t="s">
        <v>13790</v>
      </c>
      <c r="C3141" s="398" t="s">
        <v>14861</v>
      </c>
      <c r="D3141" s="398" t="s">
        <v>13646</v>
      </c>
      <c r="E3141" s="398" t="s">
        <v>6489</v>
      </c>
    </row>
    <row r="3142" spans="1:5" x14ac:dyDescent="0.25">
      <c r="A3142" s="398" t="s">
        <v>14862</v>
      </c>
      <c r="B3142" s="398" t="s">
        <v>13790</v>
      </c>
      <c r="C3142" s="398" t="s">
        <v>14863</v>
      </c>
      <c r="D3142" s="398" t="s">
        <v>7562</v>
      </c>
      <c r="E3142" s="398"/>
    </row>
    <row r="3143" spans="1:5" x14ac:dyDescent="0.25">
      <c r="A3143" s="398" t="s">
        <v>9658</v>
      </c>
      <c r="B3143" s="398" t="s">
        <v>7675</v>
      </c>
      <c r="C3143" s="398" t="s">
        <v>9659</v>
      </c>
      <c r="D3143" s="398" t="s">
        <v>7562</v>
      </c>
      <c r="E3143" s="398"/>
    </row>
    <row r="3144" spans="1:5" x14ac:dyDescent="0.25">
      <c r="A3144" s="398" t="s">
        <v>9660</v>
      </c>
      <c r="B3144" s="398" t="s">
        <v>7678</v>
      </c>
      <c r="C3144" s="398" t="s">
        <v>9661</v>
      </c>
      <c r="D3144" s="398" t="s">
        <v>13646</v>
      </c>
      <c r="E3144" s="398" t="s">
        <v>6489</v>
      </c>
    </row>
    <row r="3145" spans="1:5" x14ac:dyDescent="0.25">
      <c r="A3145" s="398" t="s">
        <v>14864</v>
      </c>
      <c r="B3145" s="398" t="s">
        <v>13781</v>
      </c>
      <c r="C3145" s="398" t="s">
        <v>14865</v>
      </c>
      <c r="D3145" s="398" t="s">
        <v>7562</v>
      </c>
      <c r="E3145" s="398"/>
    </row>
    <row r="3146" spans="1:5" x14ac:dyDescent="0.25">
      <c r="A3146" s="398" t="s">
        <v>9662</v>
      </c>
      <c r="B3146" s="398" t="s">
        <v>7675</v>
      </c>
      <c r="C3146" s="398" t="s">
        <v>9663</v>
      </c>
      <c r="D3146" s="398" t="s">
        <v>7562</v>
      </c>
      <c r="E3146" s="398"/>
    </row>
    <row r="3147" spans="1:5" x14ac:dyDescent="0.25">
      <c r="A3147" s="398" t="s">
        <v>9664</v>
      </c>
      <c r="B3147" s="398" t="s">
        <v>7675</v>
      </c>
      <c r="C3147" s="398" t="s">
        <v>9665</v>
      </c>
      <c r="D3147" s="398" t="s">
        <v>7562</v>
      </c>
      <c r="E3147" s="398"/>
    </row>
    <row r="3148" spans="1:5" x14ac:dyDescent="0.25">
      <c r="A3148" s="398" t="s">
        <v>9666</v>
      </c>
      <c r="B3148" s="398" t="s">
        <v>7678</v>
      </c>
      <c r="C3148" s="398" t="s">
        <v>9667</v>
      </c>
      <c r="D3148" s="398" t="s">
        <v>7562</v>
      </c>
      <c r="E3148" s="398"/>
    </row>
    <row r="3149" spans="1:5" x14ac:dyDescent="0.25">
      <c r="A3149" s="398" t="s">
        <v>9668</v>
      </c>
      <c r="B3149" s="398" t="s">
        <v>7675</v>
      </c>
      <c r="C3149" s="398" t="s">
        <v>9669</v>
      </c>
      <c r="D3149" s="398" t="s">
        <v>8798</v>
      </c>
      <c r="E3149" s="398"/>
    </row>
    <row r="3150" spans="1:5" x14ac:dyDescent="0.25">
      <c r="A3150" s="398" t="s">
        <v>9670</v>
      </c>
      <c r="B3150" s="398" t="s">
        <v>7678</v>
      </c>
      <c r="C3150" s="398" t="s">
        <v>9671</v>
      </c>
      <c r="D3150" s="398" t="s">
        <v>13646</v>
      </c>
      <c r="E3150" s="398" t="s">
        <v>6489</v>
      </c>
    </row>
    <row r="3151" spans="1:5" x14ac:dyDescent="0.25">
      <c r="A3151" s="398" t="s">
        <v>14866</v>
      </c>
      <c r="B3151" s="398" t="s">
        <v>13790</v>
      </c>
      <c r="C3151" s="398" t="s">
        <v>14867</v>
      </c>
      <c r="D3151" s="398" t="s">
        <v>7562</v>
      </c>
      <c r="E3151" s="398"/>
    </row>
    <row r="3152" spans="1:5" x14ac:dyDescent="0.25">
      <c r="A3152" s="398" t="s">
        <v>9672</v>
      </c>
      <c r="B3152" s="398" t="s">
        <v>7675</v>
      </c>
      <c r="C3152" s="398" t="s">
        <v>9673</v>
      </c>
      <c r="D3152" s="398" t="s">
        <v>13646</v>
      </c>
      <c r="E3152" s="398" t="s">
        <v>6489</v>
      </c>
    </row>
    <row r="3153" spans="1:5" x14ac:dyDescent="0.25">
      <c r="A3153" s="398" t="s">
        <v>14868</v>
      </c>
      <c r="B3153" s="398" t="s">
        <v>13790</v>
      </c>
      <c r="C3153" s="398" t="s">
        <v>14869</v>
      </c>
      <c r="D3153" s="398" t="s">
        <v>13646</v>
      </c>
      <c r="E3153" s="398" t="s">
        <v>6489</v>
      </c>
    </row>
    <row r="3154" spans="1:5" x14ac:dyDescent="0.25">
      <c r="A3154" s="398" t="s">
        <v>14870</v>
      </c>
      <c r="B3154" s="398" t="s">
        <v>13784</v>
      </c>
      <c r="C3154" s="398" t="s">
        <v>14871</v>
      </c>
      <c r="D3154" s="398" t="s">
        <v>13646</v>
      </c>
      <c r="E3154" s="398" t="s">
        <v>6489</v>
      </c>
    </row>
    <row r="3155" spans="1:5" x14ac:dyDescent="0.25">
      <c r="A3155" s="398" t="s">
        <v>14872</v>
      </c>
      <c r="B3155" s="398" t="s">
        <v>13790</v>
      </c>
      <c r="C3155" s="398" t="s">
        <v>14873</v>
      </c>
      <c r="D3155" s="398" t="s">
        <v>13646</v>
      </c>
      <c r="E3155" s="398" t="s">
        <v>6489</v>
      </c>
    </row>
    <row r="3156" spans="1:5" x14ac:dyDescent="0.25">
      <c r="A3156" s="398" t="s">
        <v>14874</v>
      </c>
      <c r="B3156" s="398" t="s">
        <v>13790</v>
      </c>
      <c r="C3156" s="398" t="s">
        <v>14875</v>
      </c>
      <c r="D3156" s="398" t="s">
        <v>13646</v>
      </c>
      <c r="E3156" s="398" t="s">
        <v>6489</v>
      </c>
    </row>
    <row r="3157" spans="1:5" x14ac:dyDescent="0.25">
      <c r="A3157" s="398" t="s">
        <v>14876</v>
      </c>
      <c r="B3157" s="398" t="s">
        <v>13790</v>
      </c>
      <c r="C3157" s="398" t="s">
        <v>14877</v>
      </c>
      <c r="D3157" s="398" t="s">
        <v>13646</v>
      </c>
      <c r="E3157" s="398" t="s">
        <v>6489</v>
      </c>
    </row>
    <row r="3158" spans="1:5" x14ac:dyDescent="0.25">
      <c r="A3158" s="398" t="s">
        <v>14878</v>
      </c>
      <c r="B3158" s="398" t="s">
        <v>13790</v>
      </c>
      <c r="C3158" s="398" t="s">
        <v>14879</v>
      </c>
      <c r="D3158" s="398" t="s">
        <v>7562</v>
      </c>
      <c r="E3158" s="398"/>
    </row>
    <row r="3159" spans="1:5" x14ac:dyDescent="0.25">
      <c r="A3159" s="398" t="s">
        <v>9674</v>
      </c>
      <c r="B3159" s="398" t="s">
        <v>7678</v>
      </c>
      <c r="C3159" s="398" t="s">
        <v>9675</v>
      </c>
      <c r="D3159" s="398" t="s">
        <v>7562</v>
      </c>
      <c r="E3159" s="398"/>
    </row>
    <row r="3160" spans="1:5" x14ac:dyDescent="0.25">
      <c r="A3160" s="398" t="s">
        <v>9676</v>
      </c>
      <c r="B3160" s="398" t="s">
        <v>7678</v>
      </c>
      <c r="C3160" s="398" t="s">
        <v>9677</v>
      </c>
      <c r="D3160" s="398" t="s">
        <v>7562</v>
      </c>
      <c r="E3160" s="398"/>
    </row>
    <row r="3161" spans="1:5" x14ac:dyDescent="0.25">
      <c r="A3161" s="398" t="s">
        <v>9678</v>
      </c>
      <c r="B3161" s="398" t="s">
        <v>7678</v>
      </c>
      <c r="C3161" s="398" t="s">
        <v>9679</v>
      </c>
      <c r="D3161" s="398" t="s">
        <v>13646</v>
      </c>
      <c r="E3161" s="398" t="s">
        <v>6489</v>
      </c>
    </row>
    <row r="3162" spans="1:5" x14ac:dyDescent="0.25">
      <c r="A3162" s="398" t="s">
        <v>14880</v>
      </c>
      <c r="B3162" s="398" t="s">
        <v>13790</v>
      </c>
      <c r="C3162" s="398" t="s">
        <v>14881</v>
      </c>
      <c r="D3162" s="398" t="s">
        <v>13646</v>
      </c>
      <c r="E3162" s="398" t="s">
        <v>6489</v>
      </c>
    </row>
    <row r="3163" spans="1:5" x14ac:dyDescent="0.25">
      <c r="A3163" s="398" t="s">
        <v>14882</v>
      </c>
      <c r="B3163" s="398" t="s">
        <v>13790</v>
      </c>
      <c r="C3163" s="398" t="s">
        <v>14883</v>
      </c>
      <c r="D3163" s="398" t="s">
        <v>7562</v>
      </c>
      <c r="E3163" s="398"/>
    </row>
    <row r="3164" spans="1:5" x14ac:dyDescent="0.25">
      <c r="A3164" s="398" t="s">
        <v>9680</v>
      </c>
      <c r="B3164" s="398" t="s">
        <v>7678</v>
      </c>
      <c r="C3164" s="398" t="s">
        <v>9681</v>
      </c>
      <c r="D3164" s="398" t="s">
        <v>7562</v>
      </c>
      <c r="E3164" s="398"/>
    </row>
    <row r="3165" spans="1:5" x14ac:dyDescent="0.25">
      <c r="A3165" s="398" t="s">
        <v>9682</v>
      </c>
      <c r="B3165" s="398" t="s">
        <v>7675</v>
      </c>
      <c r="C3165" s="398" t="s">
        <v>9683</v>
      </c>
      <c r="D3165" s="398" t="s">
        <v>13646</v>
      </c>
      <c r="E3165" s="398" t="s">
        <v>6489</v>
      </c>
    </row>
    <row r="3166" spans="1:5" x14ac:dyDescent="0.25">
      <c r="A3166" s="398" t="s">
        <v>14884</v>
      </c>
      <c r="B3166" s="398" t="s">
        <v>13784</v>
      </c>
      <c r="C3166" s="398" t="s">
        <v>14885</v>
      </c>
      <c r="D3166" s="398" t="s">
        <v>13646</v>
      </c>
      <c r="E3166" s="398" t="s">
        <v>6489</v>
      </c>
    </row>
    <row r="3167" spans="1:5" x14ac:dyDescent="0.25">
      <c r="A3167" s="398" t="s">
        <v>14886</v>
      </c>
      <c r="B3167" s="398" t="s">
        <v>13790</v>
      </c>
      <c r="C3167" s="398" t="s">
        <v>14887</v>
      </c>
      <c r="D3167" s="398" t="s">
        <v>13646</v>
      </c>
      <c r="E3167" s="398" t="s">
        <v>6489</v>
      </c>
    </row>
    <row r="3168" spans="1:5" x14ac:dyDescent="0.25">
      <c r="A3168" s="398" t="s">
        <v>14888</v>
      </c>
      <c r="B3168" s="398" t="s">
        <v>13790</v>
      </c>
      <c r="C3168" s="398" t="s">
        <v>14889</v>
      </c>
      <c r="D3168" s="398" t="s">
        <v>7562</v>
      </c>
      <c r="E3168" s="398"/>
    </row>
    <row r="3169" spans="1:5" x14ac:dyDescent="0.25">
      <c r="A3169" s="398" t="s">
        <v>9684</v>
      </c>
      <c r="B3169" s="398" t="s">
        <v>7675</v>
      </c>
      <c r="C3169" s="398" t="s">
        <v>9685</v>
      </c>
      <c r="D3169" s="398" t="s">
        <v>7562</v>
      </c>
      <c r="E3169" s="398"/>
    </row>
    <row r="3170" spans="1:5" x14ac:dyDescent="0.25">
      <c r="A3170" s="398" t="s">
        <v>9686</v>
      </c>
      <c r="B3170" s="398" t="s">
        <v>7678</v>
      </c>
      <c r="C3170" s="398" t="s">
        <v>9687</v>
      </c>
      <c r="D3170" s="398" t="s">
        <v>7562</v>
      </c>
      <c r="E3170" s="398"/>
    </row>
    <row r="3171" spans="1:5" x14ac:dyDescent="0.25">
      <c r="A3171" s="398" t="s">
        <v>9688</v>
      </c>
      <c r="B3171" s="398" t="s">
        <v>7678</v>
      </c>
      <c r="C3171" s="398" t="s">
        <v>9689</v>
      </c>
      <c r="D3171" s="398" t="s">
        <v>13646</v>
      </c>
      <c r="E3171" s="398" t="s">
        <v>6489</v>
      </c>
    </row>
    <row r="3172" spans="1:5" x14ac:dyDescent="0.25">
      <c r="A3172" s="398" t="s">
        <v>14890</v>
      </c>
      <c r="B3172" s="398" t="s">
        <v>13784</v>
      </c>
      <c r="C3172" s="398" t="s">
        <v>14891</v>
      </c>
      <c r="D3172" s="398" t="s">
        <v>13646</v>
      </c>
      <c r="E3172" s="398" t="s">
        <v>6489</v>
      </c>
    </row>
    <row r="3173" spans="1:5" x14ac:dyDescent="0.25">
      <c r="A3173" s="398" t="s">
        <v>14892</v>
      </c>
      <c r="B3173" s="398" t="s">
        <v>13790</v>
      </c>
      <c r="C3173" s="398" t="s">
        <v>14893</v>
      </c>
      <c r="D3173" s="398" t="s">
        <v>13646</v>
      </c>
      <c r="E3173" s="398" t="s">
        <v>6489</v>
      </c>
    </row>
    <row r="3174" spans="1:5" x14ac:dyDescent="0.25">
      <c r="A3174" s="398" t="s">
        <v>14894</v>
      </c>
      <c r="B3174" s="398" t="s">
        <v>13790</v>
      </c>
      <c r="C3174" s="398" t="s">
        <v>14895</v>
      </c>
      <c r="D3174" s="398" t="s">
        <v>7562</v>
      </c>
      <c r="E3174" s="398"/>
    </row>
    <row r="3175" spans="1:5" x14ac:dyDescent="0.25">
      <c r="A3175" s="398" t="s">
        <v>9690</v>
      </c>
      <c r="B3175" s="398" t="s">
        <v>7675</v>
      </c>
      <c r="C3175" s="398" t="s">
        <v>9691</v>
      </c>
      <c r="D3175" s="398" t="s">
        <v>7562</v>
      </c>
      <c r="E3175" s="398"/>
    </row>
    <row r="3176" spans="1:5" x14ac:dyDescent="0.25">
      <c r="A3176" s="398" t="s">
        <v>9692</v>
      </c>
      <c r="B3176" s="398" t="s">
        <v>7675</v>
      </c>
      <c r="C3176" s="398" t="s">
        <v>9693</v>
      </c>
      <c r="D3176" s="398" t="s">
        <v>7562</v>
      </c>
      <c r="E3176" s="398"/>
    </row>
    <row r="3177" spans="1:5" x14ac:dyDescent="0.25">
      <c r="A3177" s="398" t="s">
        <v>9694</v>
      </c>
      <c r="B3177" s="398" t="s">
        <v>7678</v>
      </c>
      <c r="C3177" s="398" t="s">
        <v>9695</v>
      </c>
      <c r="D3177" s="398" t="s">
        <v>13646</v>
      </c>
      <c r="E3177" s="398" t="s">
        <v>6489</v>
      </c>
    </row>
    <row r="3178" spans="1:5" x14ac:dyDescent="0.25">
      <c r="A3178" s="398" t="s">
        <v>14896</v>
      </c>
      <c r="B3178" s="398" t="s">
        <v>13790</v>
      </c>
      <c r="C3178" s="398" t="s">
        <v>14897</v>
      </c>
      <c r="D3178" s="398" t="s">
        <v>13646</v>
      </c>
      <c r="E3178" s="398" t="s">
        <v>6489</v>
      </c>
    </row>
    <row r="3179" spans="1:5" x14ac:dyDescent="0.25">
      <c r="A3179" s="398" t="s">
        <v>14898</v>
      </c>
      <c r="B3179" s="398" t="s">
        <v>13784</v>
      </c>
      <c r="C3179" s="398" t="s">
        <v>14899</v>
      </c>
      <c r="D3179" s="398" t="s">
        <v>7562</v>
      </c>
      <c r="E3179" s="398"/>
    </row>
    <row r="3180" spans="1:5" x14ac:dyDescent="0.25">
      <c r="A3180" s="398" t="s">
        <v>9696</v>
      </c>
      <c r="B3180" s="398" t="s">
        <v>7678</v>
      </c>
      <c r="C3180" s="398" t="s">
        <v>9697</v>
      </c>
      <c r="D3180" s="398" t="s">
        <v>7562</v>
      </c>
      <c r="E3180" s="398"/>
    </row>
    <row r="3181" spans="1:5" x14ac:dyDescent="0.25">
      <c r="A3181" s="398" t="s">
        <v>9698</v>
      </c>
      <c r="B3181" s="398" t="s">
        <v>7675</v>
      </c>
      <c r="C3181" s="398" t="s">
        <v>9699</v>
      </c>
      <c r="D3181" s="398" t="s">
        <v>7562</v>
      </c>
      <c r="E3181" s="398"/>
    </row>
    <row r="3182" spans="1:5" x14ac:dyDescent="0.25">
      <c r="A3182" s="398" t="s">
        <v>9700</v>
      </c>
      <c r="B3182" s="398" t="s">
        <v>7689</v>
      </c>
      <c r="C3182" s="398" t="s">
        <v>9701</v>
      </c>
      <c r="D3182" s="398" t="s">
        <v>7562</v>
      </c>
      <c r="E3182" s="398"/>
    </row>
    <row r="3183" spans="1:5" x14ac:dyDescent="0.25">
      <c r="A3183" s="398" t="s">
        <v>9702</v>
      </c>
      <c r="B3183" s="398" t="s">
        <v>7678</v>
      </c>
      <c r="C3183" s="398" t="s">
        <v>9703</v>
      </c>
      <c r="D3183" s="398" t="s">
        <v>13646</v>
      </c>
      <c r="E3183" s="398" t="s">
        <v>6489</v>
      </c>
    </row>
    <row r="3184" spans="1:5" x14ac:dyDescent="0.25">
      <c r="A3184" s="398" t="s">
        <v>14900</v>
      </c>
      <c r="B3184" s="398" t="s">
        <v>13790</v>
      </c>
      <c r="C3184" s="398" t="s">
        <v>14901</v>
      </c>
      <c r="D3184" s="398" t="s">
        <v>13646</v>
      </c>
      <c r="E3184" s="398" t="s">
        <v>6489</v>
      </c>
    </row>
    <row r="3185" spans="1:5" x14ac:dyDescent="0.25">
      <c r="A3185" s="398" t="s">
        <v>14902</v>
      </c>
      <c r="B3185" s="398" t="s">
        <v>13790</v>
      </c>
      <c r="C3185" s="398" t="s">
        <v>14903</v>
      </c>
      <c r="D3185" s="398" t="s">
        <v>7562</v>
      </c>
      <c r="E3185" s="398"/>
    </row>
    <row r="3186" spans="1:5" x14ac:dyDescent="0.25">
      <c r="A3186" s="398" t="s">
        <v>9704</v>
      </c>
      <c r="B3186" s="398" t="s">
        <v>7675</v>
      </c>
      <c r="C3186" s="398" t="s">
        <v>9705</v>
      </c>
      <c r="D3186" s="398" t="s">
        <v>7562</v>
      </c>
      <c r="E3186" s="398"/>
    </row>
    <row r="3187" spans="1:5" x14ac:dyDescent="0.25">
      <c r="A3187" s="398" t="s">
        <v>9706</v>
      </c>
      <c r="B3187" s="398" t="s">
        <v>7678</v>
      </c>
      <c r="C3187" s="398" t="s">
        <v>9707</v>
      </c>
      <c r="D3187" s="398" t="s">
        <v>7562</v>
      </c>
      <c r="E3187" s="398"/>
    </row>
    <row r="3188" spans="1:5" x14ac:dyDescent="0.25">
      <c r="A3188" s="398" t="s">
        <v>9708</v>
      </c>
      <c r="B3188" s="398" t="s">
        <v>7675</v>
      </c>
      <c r="C3188" s="398" t="s">
        <v>9709</v>
      </c>
      <c r="D3188" s="398" t="s">
        <v>13646</v>
      </c>
      <c r="E3188" s="398" t="s">
        <v>6489</v>
      </c>
    </row>
    <row r="3189" spans="1:5" x14ac:dyDescent="0.25">
      <c r="A3189" s="398" t="s">
        <v>14904</v>
      </c>
      <c r="B3189" s="398" t="s">
        <v>13790</v>
      </c>
      <c r="C3189" s="398" t="s">
        <v>14905</v>
      </c>
      <c r="D3189" s="398" t="s">
        <v>8798</v>
      </c>
      <c r="E3189" s="398"/>
    </row>
    <row r="3190" spans="1:5" x14ac:dyDescent="0.25">
      <c r="A3190" s="398" t="s">
        <v>9710</v>
      </c>
      <c r="B3190" s="398" t="s">
        <v>7678</v>
      </c>
      <c r="C3190" s="398" t="s">
        <v>9711</v>
      </c>
      <c r="D3190" s="398" t="s">
        <v>13646</v>
      </c>
      <c r="E3190" s="398" t="s">
        <v>6489</v>
      </c>
    </row>
    <row r="3191" spans="1:5" x14ac:dyDescent="0.25">
      <c r="A3191" s="398" t="s">
        <v>14906</v>
      </c>
      <c r="B3191" s="398" t="s">
        <v>13790</v>
      </c>
      <c r="C3191" s="398" t="s">
        <v>14907</v>
      </c>
      <c r="D3191" s="398" t="s">
        <v>13646</v>
      </c>
      <c r="E3191" s="398" t="s">
        <v>6489</v>
      </c>
    </row>
    <row r="3192" spans="1:5" x14ac:dyDescent="0.25">
      <c r="A3192" s="398" t="s">
        <v>14908</v>
      </c>
      <c r="B3192" s="398" t="s">
        <v>13790</v>
      </c>
      <c r="C3192" s="398" t="s">
        <v>14909</v>
      </c>
      <c r="D3192" s="398" t="s">
        <v>13646</v>
      </c>
      <c r="E3192" s="398" t="s">
        <v>6489</v>
      </c>
    </row>
    <row r="3193" spans="1:5" x14ac:dyDescent="0.25">
      <c r="A3193" s="398" t="s">
        <v>14910</v>
      </c>
      <c r="B3193" s="398" t="s">
        <v>13790</v>
      </c>
      <c r="C3193" s="398" t="s">
        <v>14911</v>
      </c>
      <c r="D3193" s="398" t="s">
        <v>7562</v>
      </c>
      <c r="E3193" s="398"/>
    </row>
    <row r="3194" spans="1:5" x14ac:dyDescent="0.25">
      <c r="A3194" s="398" t="s">
        <v>9712</v>
      </c>
      <c r="B3194" s="398" t="s">
        <v>7675</v>
      </c>
      <c r="C3194" s="398" t="s">
        <v>9713</v>
      </c>
      <c r="D3194" s="398" t="s">
        <v>7562</v>
      </c>
      <c r="E3194" s="398"/>
    </row>
    <row r="3195" spans="1:5" x14ac:dyDescent="0.25">
      <c r="A3195" s="398" t="s">
        <v>9714</v>
      </c>
      <c r="B3195" s="398" t="s">
        <v>7689</v>
      </c>
      <c r="C3195" s="398" t="s">
        <v>9715</v>
      </c>
      <c r="D3195" s="398" t="s">
        <v>13646</v>
      </c>
      <c r="E3195" s="398" t="s">
        <v>6489</v>
      </c>
    </row>
    <row r="3196" spans="1:5" x14ac:dyDescent="0.25">
      <c r="A3196" s="398" t="s">
        <v>14912</v>
      </c>
      <c r="B3196" s="398" t="s">
        <v>13790</v>
      </c>
      <c r="C3196" s="398" t="s">
        <v>14913</v>
      </c>
      <c r="D3196" s="398" t="s">
        <v>7562</v>
      </c>
      <c r="E3196" s="398"/>
    </row>
    <row r="3197" spans="1:5" x14ac:dyDescent="0.25">
      <c r="A3197" s="398" t="s">
        <v>9716</v>
      </c>
      <c r="B3197" s="398" t="s">
        <v>7689</v>
      </c>
      <c r="C3197" s="398" t="s">
        <v>9717</v>
      </c>
      <c r="D3197" s="398" t="s">
        <v>7562</v>
      </c>
      <c r="E3197" s="398"/>
    </row>
    <row r="3198" spans="1:5" x14ac:dyDescent="0.25">
      <c r="A3198" s="398" t="s">
        <v>9718</v>
      </c>
      <c r="B3198" s="398" t="s">
        <v>7689</v>
      </c>
      <c r="C3198" s="398" t="s">
        <v>9719</v>
      </c>
      <c r="D3198" s="398" t="s">
        <v>7562</v>
      </c>
      <c r="E3198" s="398"/>
    </row>
    <row r="3199" spans="1:5" x14ac:dyDescent="0.25">
      <c r="A3199" s="398" t="s">
        <v>9720</v>
      </c>
      <c r="B3199" s="398" t="s">
        <v>7675</v>
      </c>
      <c r="C3199" s="398" t="s">
        <v>9721</v>
      </c>
      <c r="D3199" s="398" t="s">
        <v>13646</v>
      </c>
      <c r="E3199" s="398" t="s">
        <v>6489</v>
      </c>
    </row>
    <row r="3200" spans="1:5" x14ac:dyDescent="0.25">
      <c r="A3200" s="398" t="s">
        <v>14914</v>
      </c>
      <c r="B3200" s="398" t="s">
        <v>13784</v>
      </c>
      <c r="C3200" s="398" t="s">
        <v>14623</v>
      </c>
      <c r="D3200" s="398" t="s">
        <v>7562</v>
      </c>
      <c r="E3200" s="398"/>
    </row>
    <row r="3201" spans="1:5" x14ac:dyDescent="0.25">
      <c r="A3201" s="398" t="s">
        <v>9722</v>
      </c>
      <c r="B3201" s="398" t="s">
        <v>7689</v>
      </c>
      <c r="C3201" s="398" t="s">
        <v>9723</v>
      </c>
      <c r="D3201" s="398" t="s">
        <v>13646</v>
      </c>
      <c r="E3201" s="398" t="s">
        <v>6489</v>
      </c>
    </row>
    <row r="3202" spans="1:5" x14ac:dyDescent="0.25">
      <c r="A3202" s="398" t="s">
        <v>14915</v>
      </c>
      <c r="B3202" s="398" t="s">
        <v>13790</v>
      </c>
      <c r="C3202" s="398" t="s">
        <v>14916</v>
      </c>
      <c r="D3202" s="398" t="s">
        <v>13646</v>
      </c>
      <c r="E3202" s="398" t="s">
        <v>6489</v>
      </c>
    </row>
    <row r="3203" spans="1:5" x14ac:dyDescent="0.25">
      <c r="A3203" s="398" t="s">
        <v>14917</v>
      </c>
      <c r="B3203" s="398" t="s">
        <v>13790</v>
      </c>
      <c r="C3203" s="398" t="s">
        <v>14918</v>
      </c>
      <c r="D3203" s="398" t="s">
        <v>13646</v>
      </c>
      <c r="E3203" s="398" t="s">
        <v>6489</v>
      </c>
    </row>
    <row r="3204" spans="1:5" x14ac:dyDescent="0.25">
      <c r="A3204" s="398" t="s">
        <v>14919</v>
      </c>
      <c r="B3204" s="398" t="s">
        <v>13790</v>
      </c>
      <c r="C3204" s="398" t="s">
        <v>14920</v>
      </c>
      <c r="D3204" s="398" t="s">
        <v>13646</v>
      </c>
      <c r="E3204" s="398" t="s">
        <v>6489</v>
      </c>
    </row>
    <row r="3205" spans="1:5" x14ac:dyDescent="0.25">
      <c r="A3205" s="398" t="s">
        <v>14921</v>
      </c>
      <c r="B3205" s="398" t="s">
        <v>13790</v>
      </c>
      <c r="C3205" s="398" t="s">
        <v>14922</v>
      </c>
      <c r="D3205" s="398" t="s">
        <v>13646</v>
      </c>
      <c r="E3205" s="398" t="s">
        <v>6489</v>
      </c>
    </row>
    <row r="3206" spans="1:5" x14ac:dyDescent="0.25">
      <c r="A3206" s="398" t="s">
        <v>14923</v>
      </c>
      <c r="B3206" s="398" t="s">
        <v>13790</v>
      </c>
      <c r="C3206" s="398" t="s">
        <v>14924</v>
      </c>
      <c r="D3206" s="398" t="s">
        <v>7562</v>
      </c>
      <c r="E3206" s="398"/>
    </row>
    <row r="3207" spans="1:5" x14ac:dyDescent="0.25">
      <c r="A3207" s="398" t="s">
        <v>9724</v>
      </c>
      <c r="B3207" s="398" t="s">
        <v>7689</v>
      </c>
      <c r="C3207" s="398" t="s">
        <v>9725</v>
      </c>
      <c r="D3207" s="398" t="s">
        <v>7562</v>
      </c>
      <c r="E3207" s="398"/>
    </row>
    <row r="3208" spans="1:5" x14ac:dyDescent="0.25">
      <c r="A3208" s="398" t="s">
        <v>9726</v>
      </c>
      <c r="B3208" s="398" t="s">
        <v>7675</v>
      </c>
      <c r="C3208" s="398" t="s">
        <v>9727</v>
      </c>
      <c r="D3208" s="398" t="s">
        <v>7562</v>
      </c>
      <c r="E3208" s="398"/>
    </row>
    <row r="3209" spans="1:5" x14ac:dyDescent="0.25">
      <c r="A3209" s="398" t="s">
        <v>9728</v>
      </c>
      <c r="B3209" s="398" t="s">
        <v>7675</v>
      </c>
      <c r="C3209" s="398" t="s">
        <v>9729</v>
      </c>
      <c r="D3209" s="398" t="s">
        <v>13646</v>
      </c>
      <c r="E3209" s="398" t="s">
        <v>6489</v>
      </c>
    </row>
    <row r="3210" spans="1:5" x14ac:dyDescent="0.25">
      <c r="A3210" s="398" t="s">
        <v>14925</v>
      </c>
      <c r="B3210" s="398" t="s">
        <v>13790</v>
      </c>
      <c r="C3210" s="398" t="s">
        <v>14926</v>
      </c>
      <c r="D3210" s="398" t="s">
        <v>13646</v>
      </c>
      <c r="E3210" s="398" t="s">
        <v>6489</v>
      </c>
    </row>
    <row r="3211" spans="1:5" x14ac:dyDescent="0.25">
      <c r="A3211" s="398" t="s">
        <v>14927</v>
      </c>
      <c r="B3211" s="398" t="s">
        <v>13790</v>
      </c>
      <c r="C3211" s="398" t="s">
        <v>14928</v>
      </c>
      <c r="D3211" s="398" t="s">
        <v>7562</v>
      </c>
      <c r="E3211" s="398"/>
    </row>
    <row r="3212" spans="1:5" x14ac:dyDescent="0.25">
      <c r="A3212" s="398" t="s">
        <v>9730</v>
      </c>
      <c r="B3212" s="398" t="s">
        <v>7675</v>
      </c>
      <c r="C3212" s="398" t="s">
        <v>9731</v>
      </c>
      <c r="D3212" s="398" t="s">
        <v>7562</v>
      </c>
      <c r="E3212" s="398"/>
    </row>
    <row r="3213" spans="1:5" x14ac:dyDescent="0.25">
      <c r="A3213" s="398" t="s">
        <v>9732</v>
      </c>
      <c r="B3213" s="398" t="s">
        <v>7675</v>
      </c>
      <c r="C3213" s="398" t="s">
        <v>9733</v>
      </c>
      <c r="D3213" s="398" t="s">
        <v>7562</v>
      </c>
      <c r="E3213" s="398"/>
    </row>
    <row r="3214" spans="1:5" x14ac:dyDescent="0.25">
      <c r="A3214" s="398" t="s">
        <v>9734</v>
      </c>
      <c r="B3214" s="398" t="s">
        <v>7675</v>
      </c>
      <c r="C3214" s="398" t="s">
        <v>9735</v>
      </c>
      <c r="D3214" s="398" t="s">
        <v>13646</v>
      </c>
      <c r="E3214" s="398" t="s">
        <v>6489</v>
      </c>
    </row>
    <row r="3215" spans="1:5" x14ac:dyDescent="0.25">
      <c r="A3215" s="398" t="s">
        <v>14929</v>
      </c>
      <c r="B3215" s="398" t="s">
        <v>13790</v>
      </c>
      <c r="C3215" s="398" t="s">
        <v>14930</v>
      </c>
      <c r="D3215" s="398" t="s">
        <v>7562</v>
      </c>
      <c r="E3215" s="398"/>
    </row>
    <row r="3216" spans="1:5" x14ac:dyDescent="0.25">
      <c r="A3216" s="398" t="s">
        <v>9736</v>
      </c>
      <c r="B3216" s="398" t="s">
        <v>7689</v>
      </c>
      <c r="C3216" s="398" t="s">
        <v>9737</v>
      </c>
      <c r="D3216" s="398" t="s">
        <v>13646</v>
      </c>
      <c r="E3216" s="398" t="s">
        <v>6489</v>
      </c>
    </row>
    <row r="3217" spans="1:5" x14ac:dyDescent="0.25">
      <c r="A3217" s="398" t="s">
        <v>14931</v>
      </c>
      <c r="B3217" s="398" t="s">
        <v>13790</v>
      </c>
      <c r="C3217" s="398" t="s">
        <v>14932</v>
      </c>
      <c r="D3217" s="398" t="s">
        <v>7562</v>
      </c>
      <c r="E3217" s="398"/>
    </row>
    <row r="3218" spans="1:5" x14ac:dyDescent="0.25">
      <c r="A3218" s="398" t="s">
        <v>9738</v>
      </c>
      <c r="B3218" s="398" t="s">
        <v>7675</v>
      </c>
      <c r="C3218" s="398" t="s">
        <v>9739</v>
      </c>
      <c r="D3218" s="398" t="s">
        <v>7562</v>
      </c>
      <c r="E3218" s="398"/>
    </row>
    <row r="3219" spans="1:5" x14ac:dyDescent="0.25">
      <c r="A3219" s="398" t="s">
        <v>9740</v>
      </c>
      <c r="B3219" s="398" t="s">
        <v>7675</v>
      </c>
      <c r="C3219" s="398" t="s">
        <v>9741</v>
      </c>
      <c r="D3219" s="398" t="s">
        <v>7562</v>
      </c>
      <c r="E3219" s="398"/>
    </row>
    <row r="3220" spans="1:5" x14ac:dyDescent="0.25">
      <c r="A3220" s="398" t="s">
        <v>9742</v>
      </c>
      <c r="B3220" s="398" t="s">
        <v>7675</v>
      </c>
      <c r="C3220" s="398" t="s">
        <v>9743</v>
      </c>
      <c r="D3220" s="398" t="s">
        <v>7562</v>
      </c>
      <c r="E3220" s="398"/>
    </row>
    <row r="3221" spans="1:5" x14ac:dyDescent="0.25">
      <c r="A3221" s="398" t="s">
        <v>9744</v>
      </c>
      <c r="B3221" s="398" t="s">
        <v>7675</v>
      </c>
      <c r="C3221" s="398" t="s">
        <v>9745</v>
      </c>
      <c r="D3221" s="398" t="s">
        <v>7562</v>
      </c>
      <c r="E3221" s="398"/>
    </row>
    <row r="3222" spans="1:5" x14ac:dyDescent="0.25">
      <c r="A3222" s="398" t="s">
        <v>9746</v>
      </c>
      <c r="B3222" s="398" t="s">
        <v>7689</v>
      </c>
      <c r="C3222" s="398" t="s">
        <v>9747</v>
      </c>
      <c r="D3222" s="398" t="s">
        <v>13646</v>
      </c>
      <c r="E3222" s="398" t="s">
        <v>6489</v>
      </c>
    </row>
    <row r="3223" spans="1:5" x14ac:dyDescent="0.25">
      <c r="A3223" s="398" t="s">
        <v>14933</v>
      </c>
      <c r="B3223" s="398" t="s">
        <v>13784</v>
      </c>
      <c r="C3223" s="398" t="s">
        <v>14934</v>
      </c>
      <c r="D3223" s="398" t="s">
        <v>13646</v>
      </c>
      <c r="E3223" s="398" t="s">
        <v>6489</v>
      </c>
    </row>
    <row r="3224" spans="1:5" x14ac:dyDescent="0.25">
      <c r="A3224" s="398" t="s">
        <v>14935</v>
      </c>
      <c r="B3224" s="398" t="s">
        <v>13797</v>
      </c>
      <c r="C3224" s="398" t="s">
        <v>14936</v>
      </c>
      <c r="D3224" s="398" t="s">
        <v>7562</v>
      </c>
      <c r="E3224" s="398"/>
    </row>
    <row r="3225" spans="1:5" x14ac:dyDescent="0.25">
      <c r="A3225" s="398" t="s">
        <v>9748</v>
      </c>
      <c r="B3225" s="398" t="s">
        <v>7675</v>
      </c>
      <c r="C3225" s="398" t="s">
        <v>9749</v>
      </c>
      <c r="D3225" s="398" t="s">
        <v>7562</v>
      </c>
      <c r="E3225" s="398"/>
    </row>
    <row r="3226" spans="1:5" x14ac:dyDescent="0.25">
      <c r="A3226" s="398" t="s">
        <v>9750</v>
      </c>
      <c r="B3226" s="398" t="s">
        <v>7675</v>
      </c>
      <c r="C3226" s="398" t="s">
        <v>9751</v>
      </c>
      <c r="D3226" s="398" t="s">
        <v>13646</v>
      </c>
      <c r="E3226" s="398" t="s">
        <v>6489</v>
      </c>
    </row>
    <row r="3227" spans="1:5" x14ac:dyDescent="0.25">
      <c r="A3227" s="398" t="s">
        <v>14937</v>
      </c>
      <c r="B3227" s="398" t="s">
        <v>13784</v>
      </c>
      <c r="C3227" s="398" t="s">
        <v>14938</v>
      </c>
      <c r="D3227" s="398" t="s">
        <v>13646</v>
      </c>
      <c r="E3227" s="398" t="s">
        <v>6489</v>
      </c>
    </row>
    <row r="3228" spans="1:5" x14ac:dyDescent="0.25">
      <c r="A3228" s="398" t="s">
        <v>14939</v>
      </c>
      <c r="B3228" s="398" t="s">
        <v>13784</v>
      </c>
      <c r="C3228" s="398" t="s">
        <v>14940</v>
      </c>
      <c r="D3228" s="398" t="s">
        <v>13646</v>
      </c>
      <c r="E3228" s="398" t="s">
        <v>6489</v>
      </c>
    </row>
    <row r="3229" spans="1:5" x14ac:dyDescent="0.25">
      <c r="A3229" s="398" t="s">
        <v>14941</v>
      </c>
      <c r="B3229" s="398" t="s">
        <v>13784</v>
      </c>
      <c r="C3229" s="398" t="s">
        <v>14942</v>
      </c>
      <c r="D3229" s="398" t="s">
        <v>7562</v>
      </c>
      <c r="E3229" s="398"/>
    </row>
    <row r="3230" spans="1:5" x14ac:dyDescent="0.25">
      <c r="A3230" s="398" t="s">
        <v>9752</v>
      </c>
      <c r="B3230" s="398" t="s">
        <v>7689</v>
      </c>
      <c r="C3230" s="398" t="s">
        <v>9753</v>
      </c>
      <c r="D3230" s="398" t="s">
        <v>13646</v>
      </c>
      <c r="E3230" s="398" t="s">
        <v>6489</v>
      </c>
    </row>
    <row r="3231" spans="1:5" x14ac:dyDescent="0.25">
      <c r="A3231" s="398" t="s">
        <v>14943</v>
      </c>
      <c r="B3231" s="398" t="s">
        <v>13784</v>
      </c>
      <c r="C3231" s="398" t="s">
        <v>14944</v>
      </c>
      <c r="D3231" s="398" t="s">
        <v>13646</v>
      </c>
      <c r="E3231" s="398" t="s">
        <v>6489</v>
      </c>
    </row>
    <row r="3232" spans="1:5" x14ac:dyDescent="0.25">
      <c r="A3232" s="398" t="s">
        <v>14945</v>
      </c>
      <c r="B3232" s="398" t="s">
        <v>13784</v>
      </c>
      <c r="C3232" s="398" t="s">
        <v>14946</v>
      </c>
      <c r="D3232" s="398" t="s">
        <v>13646</v>
      </c>
      <c r="E3232" s="398" t="s">
        <v>6489</v>
      </c>
    </row>
    <row r="3233" spans="1:5" x14ac:dyDescent="0.25">
      <c r="A3233" s="398" t="s">
        <v>14947</v>
      </c>
      <c r="B3233" s="398" t="s">
        <v>13797</v>
      </c>
      <c r="C3233" s="398" t="s">
        <v>14948</v>
      </c>
      <c r="D3233" s="398" t="s">
        <v>13646</v>
      </c>
      <c r="E3233" s="398" t="s">
        <v>6489</v>
      </c>
    </row>
    <row r="3234" spans="1:5" x14ac:dyDescent="0.25">
      <c r="A3234" s="398" t="s">
        <v>14949</v>
      </c>
      <c r="B3234" s="398" t="s">
        <v>13784</v>
      </c>
      <c r="C3234" s="398" t="s">
        <v>14950</v>
      </c>
      <c r="D3234" s="398" t="s">
        <v>13646</v>
      </c>
      <c r="E3234" s="398" t="s">
        <v>6489</v>
      </c>
    </row>
    <row r="3235" spans="1:5" x14ac:dyDescent="0.25">
      <c r="A3235" s="398" t="s">
        <v>14951</v>
      </c>
      <c r="B3235" s="398" t="s">
        <v>13784</v>
      </c>
      <c r="C3235" s="398" t="s">
        <v>14952</v>
      </c>
      <c r="D3235" s="398" t="s">
        <v>13646</v>
      </c>
      <c r="E3235" s="398" t="s">
        <v>6489</v>
      </c>
    </row>
    <row r="3236" spans="1:5" x14ac:dyDescent="0.25">
      <c r="A3236" s="398" t="s">
        <v>14953</v>
      </c>
      <c r="B3236" s="398" t="s">
        <v>13784</v>
      </c>
      <c r="C3236" s="398" t="s">
        <v>14954</v>
      </c>
      <c r="D3236" s="398" t="s">
        <v>13646</v>
      </c>
      <c r="E3236" s="398" t="s">
        <v>6489</v>
      </c>
    </row>
    <row r="3237" spans="1:5" x14ac:dyDescent="0.25">
      <c r="A3237" s="398" t="s">
        <v>14955</v>
      </c>
      <c r="B3237" s="398" t="s">
        <v>13784</v>
      </c>
      <c r="C3237" s="398" t="s">
        <v>14956</v>
      </c>
      <c r="D3237" s="398" t="s">
        <v>13646</v>
      </c>
      <c r="E3237" s="398" t="s">
        <v>6489</v>
      </c>
    </row>
    <row r="3238" spans="1:5" x14ac:dyDescent="0.25">
      <c r="A3238" s="398" t="s">
        <v>14957</v>
      </c>
      <c r="B3238" s="398" t="s">
        <v>13781</v>
      </c>
      <c r="C3238" s="398" t="s">
        <v>14958</v>
      </c>
      <c r="D3238" s="398" t="s">
        <v>7562</v>
      </c>
      <c r="E3238" s="398"/>
    </row>
    <row r="3239" spans="1:5" x14ac:dyDescent="0.25">
      <c r="A3239" s="398" t="s">
        <v>9754</v>
      </c>
      <c r="B3239" s="398" t="s">
        <v>7675</v>
      </c>
      <c r="C3239" s="398" t="s">
        <v>9755</v>
      </c>
      <c r="D3239" s="398" t="s">
        <v>7562</v>
      </c>
      <c r="E3239" s="398"/>
    </row>
    <row r="3240" spans="1:5" x14ac:dyDescent="0.25">
      <c r="A3240" s="398" t="s">
        <v>9756</v>
      </c>
      <c r="B3240" s="398" t="s">
        <v>7675</v>
      </c>
      <c r="C3240" s="398" t="s">
        <v>9757</v>
      </c>
      <c r="D3240" s="398" t="s">
        <v>7562</v>
      </c>
      <c r="E3240" s="398"/>
    </row>
    <row r="3241" spans="1:5" x14ac:dyDescent="0.25">
      <c r="A3241" s="398" t="s">
        <v>9758</v>
      </c>
      <c r="B3241" s="398" t="s">
        <v>7675</v>
      </c>
      <c r="C3241" s="398" t="s">
        <v>9759</v>
      </c>
      <c r="D3241" s="398" t="s">
        <v>7562</v>
      </c>
      <c r="E3241" s="398"/>
    </row>
    <row r="3242" spans="1:5" x14ac:dyDescent="0.25">
      <c r="A3242" s="398" t="s">
        <v>9760</v>
      </c>
      <c r="B3242" s="398" t="s">
        <v>7675</v>
      </c>
      <c r="C3242" s="398" t="s">
        <v>9761</v>
      </c>
      <c r="D3242" s="398" t="s">
        <v>7562</v>
      </c>
      <c r="E3242" s="398"/>
    </row>
    <row r="3243" spans="1:5" x14ac:dyDescent="0.25">
      <c r="A3243" s="398" t="s">
        <v>9762</v>
      </c>
      <c r="B3243" s="398" t="s">
        <v>7675</v>
      </c>
      <c r="C3243" s="398" t="s">
        <v>9763</v>
      </c>
      <c r="D3243" s="398" t="s">
        <v>13646</v>
      </c>
      <c r="E3243" s="398" t="s">
        <v>6489</v>
      </c>
    </row>
    <row r="3244" spans="1:5" x14ac:dyDescent="0.25">
      <c r="A3244" s="398" t="s">
        <v>14959</v>
      </c>
      <c r="B3244" s="398" t="s">
        <v>13781</v>
      </c>
      <c r="C3244" s="398" t="s">
        <v>14960</v>
      </c>
      <c r="D3244" s="398" t="s">
        <v>13646</v>
      </c>
      <c r="E3244" s="398" t="s">
        <v>6489</v>
      </c>
    </row>
    <row r="3245" spans="1:5" x14ac:dyDescent="0.25">
      <c r="A3245" s="398" t="s">
        <v>14961</v>
      </c>
      <c r="B3245" s="398" t="s">
        <v>13781</v>
      </c>
      <c r="C3245" s="398" t="s">
        <v>14962</v>
      </c>
      <c r="D3245" s="398" t="s">
        <v>7562</v>
      </c>
      <c r="E3245" s="398"/>
    </row>
    <row r="3246" spans="1:5" x14ac:dyDescent="0.25">
      <c r="A3246" s="398" t="s">
        <v>9764</v>
      </c>
      <c r="B3246" s="398" t="s">
        <v>7675</v>
      </c>
      <c r="C3246" s="398" t="s">
        <v>9765</v>
      </c>
      <c r="D3246" s="398" t="s">
        <v>13646</v>
      </c>
      <c r="E3246" s="398" t="s">
        <v>6489</v>
      </c>
    </row>
    <row r="3247" spans="1:5" x14ac:dyDescent="0.25">
      <c r="A3247" s="398" t="s">
        <v>14963</v>
      </c>
      <c r="B3247" s="398" t="s">
        <v>13781</v>
      </c>
      <c r="C3247" s="398" t="s">
        <v>14964</v>
      </c>
      <c r="D3247" s="398" t="s">
        <v>7562</v>
      </c>
      <c r="E3247" s="398"/>
    </row>
    <row r="3248" spans="1:5" x14ac:dyDescent="0.25">
      <c r="A3248" s="398" t="s">
        <v>9766</v>
      </c>
      <c r="B3248" s="398" t="s">
        <v>7675</v>
      </c>
      <c r="C3248" s="398" t="s">
        <v>9767</v>
      </c>
      <c r="D3248" s="398" t="s">
        <v>7562</v>
      </c>
      <c r="E3248" s="398"/>
    </row>
    <row r="3249" spans="1:5" x14ac:dyDescent="0.25">
      <c r="A3249" s="398" t="s">
        <v>9768</v>
      </c>
      <c r="B3249" s="398" t="s">
        <v>7675</v>
      </c>
      <c r="C3249" s="398" t="s">
        <v>9769</v>
      </c>
      <c r="D3249" s="398" t="s">
        <v>13646</v>
      </c>
      <c r="E3249" s="398" t="s">
        <v>6489</v>
      </c>
    </row>
    <row r="3250" spans="1:5" x14ac:dyDescent="0.25">
      <c r="A3250" s="398" t="s">
        <v>14965</v>
      </c>
      <c r="B3250" s="398" t="s">
        <v>13790</v>
      </c>
      <c r="C3250" s="398" t="s">
        <v>14966</v>
      </c>
      <c r="D3250" s="398" t="s">
        <v>7562</v>
      </c>
      <c r="E3250" s="398"/>
    </row>
    <row r="3251" spans="1:5" x14ac:dyDescent="0.25">
      <c r="A3251" s="398" t="s">
        <v>9770</v>
      </c>
      <c r="B3251" s="398" t="s">
        <v>7675</v>
      </c>
      <c r="C3251" s="398" t="s">
        <v>9771</v>
      </c>
      <c r="D3251" s="398" t="s">
        <v>7562</v>
      </c>
      <c r="E3251" s="398"/>
    </row>
    <row r="3252" spans="1:5" x14ac:dyDescent="0.25">
      <c r="A3252" s="398" t="s">
        <v>9772</v>
      </c>
      <c r="B3252" s="398" t="s">
        <v>7675</v>
      </c>
      <c r="C3252" s="398" t="s">
        <v>9773</v>
      </c>
      <c r="D3252" s="398" t="s">
        <v>7562</v>
      </c>
      <c r="E3252" s="398"/>
    </row>
    <row r="3253" spans="1:5" x14ac:dyDescent="0.25">
      <c r="A3253" s="398" t="s">
        <v>9774</v>
      </c>
      <c r="B3253" s="398" t="s">
        <v>7675</v>
      </c>
      <c r="C3253" s="398" t="s">
        <v>9775</v>
      </c>
      <c r="D3253" s="398" t="s">
        <v>13646</v>
      </c>
      <c r="E3253" s="398" t="s">
        <v>6489</v>
      </c>
    </row>
    <row r="3254" spans="1:5" x14ac:dyDescent="0.25">
      <c r="A3254" s="398" t="s">
        <v>14967</v>
      </c>
      <c r="B3254" s="398" t="s">
        <v>13790</v>
      </c>
      <c r="C3254" s="398" t="s">
        <v>14968</v>
      </c>
      <c r="D3254" s="398" t="s">
        <v>7562</v>
      </c>
      <c r="E3254" s="398"/>
    </row>
    <row r="3255" spans="1:5" x14ac:dyDescent="0.25">
      <c r="A3255" s="398" t="s">
        <v>9776</v>
      </c>
      <c r="B3255" s="398" t="s">
        <v>7675</v>
      </c>
      <c r="C3255" s="398" t="s">
        <v>9777</v>
      </c>
      <c r="D3255" s="398" t="s">
        <v>7562</v>
      </c>
      <c r="E3255" s="398"/>
    </row>
    <row r="3256" spans="1:5" x14ac:dyDescent="0.25">
      <c r="A3256" s="398" t="s">
        <v>9778</v>
      </c>
      <c r="B3256" s="398" t="s">
        <v>7675</v>
      </c>
      <c r="C3256" s="398" t="s">
        <v>9779</v>
      </c>
      <c r="D3256" s="398" t="s">
        <v>7562</v>
      </c>
      <c r="E3256" s="398"/>
    </row>
    <row r="3257" spans="1:5" x14ac:dyDescent="0.25">
      <c r="A3257" s="398" t="s">
        <v>9780</v>
      </c>
      <c r="B3257" s="398" t="s">
        <v>7675</v>
      </c>
      <c r="C3257" s="398" t="s">
        <v>9781</v>
      </c>
      <c r="D3257" s="398" t="s">
        <v>7562</v>
      </c>
      <c r="E3257" s="398"/>
    </row>
    <row r="3258" spans="1:5" x14ac:dyDescent="0.25">
      <c r="A3258" s="398" t="s">
        <v>9782</v>
      </c>
      <c r="B3258" s="398" t="s">
        <v>7675</v>
      </c>
      <c r="C3258" s="398" t="s">
        <v>9783</v>
      </c>
      <c r="D3258" s="398" t="s">
        <v>13646</v>
      </c>
      <c r="E3258" s="398" t="s">
        <v>6489</v>
      </c>
    </row>
    <row r="3259" spans="1:5" x14ac:dyDescent="0.25">
      <c r="A3259" s="398" t="s">
        <v>14969</v>
      </c>
      <c r="B3259" s="398" t="s">
        <v>13784</v>
      </c>
      <c r="C3259" s="398" t="s">
        <v>14970</v>
      </c>
      <c r="D3259" s="398" t="s">
        <v>7562</v>
      </c>
      <c r="E3259" s="398"/>
    </row>
    <row r="3260" spans="1:5" x14ac:dyDescent="0.25">
      <c r="A3260" s="398" t="s">
        <v>9784</v>
      </c>
      <c r="B3260" s="398" t="s">
        <v>7675</v>
      </c>
      <c r="C3260" s="398" t="s">
        <v>9785</v>
      </c>
      <c r="D3260" s="398" t="s">
        <v>13646</v>
      </c>
      <c r="E3260" s="398" t="s">
        <v>6489</v>
      </c>
    </row>
    <row r="3261" spans="1:5" x14ac:dyDescent="0.25">
      <c r="A3261" s="398" t="s">
        <v>14971</v>
      </c>
      <c r="B3261" s="398" t="s">
        <v>13781</v>
      </c>
      <c r="C3261" s="398" t="s">
        <v>14972</v>
      </c>
      <c r="D3261" s="398" t="s">
        <v>13646</v>
      </c>
      <c r="E3261" s="398" t="s">
        <v>6489</v>
      </c>
    </row>
    <row r="3262" spans="1:5" x14ac:dyDescent="0.25">
      <c r="A3262" s="398" t="s">
        <v>14973</v>
      </c>
      <c r="B3262" s="398" t="s">
        <v>13781</v>
      </c>
      <c r="C3262" s="398" t="s">
        <v>14974</v>
      </c>
      <c r="D3262" s="398" t="s">
        <v>7562</v>
      </c>
      <c r="E3262" s="398"/>
    </row>
    <row r="3263" spans="1:5" x14ac:dyDescent="0.25">
      <c r="A3263" s="398" t="s">
        <v>16216</v>
      </c>
      <c r="B3263" s="398" t="s">
        <v>7760</v>
      </c>
      <c r="C3263" s="398" t="s">
        <v>9786</v>
      </c>
      <c r="D3263" s="398" t="s">
        <v>13646</v>
      </c>
      <c r="E3263" s="398" t="s">
        <v>6489</v>
      </c>
    </row>
    <row r="3264" spans="1:5" x14ac:dyDescent="0.25">
      <c r="A3264" s="398" t="s">
        <v>14975</v>
      </c>
      <c r="B3264" s="398" t="s">
        <v>13790</v>
      </c>
      <c r="C3264" s="398" t="s">
        <v>14976</v>
      </c>
      <c r="D3264" s="398" t="s">
        <v>14980</v>
      </c>
      <c r="E3264" s="398" t="s">
        <v>14981</v>
      </c>
    </row>
    <row r="3265" spans="1:9" x14ac:dyDescent="0.25">
      <c r="A3265" s="398" t="s">
        <v>14977</v>
      </c>
      <c r="B3265" s="398" t="s">
        <v>14978</v>
      </c>
      <c r="C3265" s="398" t="s">
        <v>14979</v>
      </c>
      <c r="D3265" s="398" t="s">
        <v>14980</v>
      </c>
      <c r="E3265" s="398" t="s">
        <v>6489</v>
      </c>
    </row>
    <row r="3266" spans="1:9" x14ac:dyDescent="0.25">
      <c r="A3266" s="398" t="s">
        <v>14982</v>
      </c>
      <c r="B3266" s="398" t="s">
        <v>14983</v>
      </c>
      <c r="C3266" s="398" t="s">
        <v>14984</v>
      </c>
      <c r="D3266" s="398" t="s">
        <v>9872</v>
      </c>
      <c r="E3266" s="398" t="s">
        <v>14988</v>
      </c>
    </row>
    <row r="3267" spans="1:9" x14ac:dyDescent="0.25">
      <c r="A3267" s="398" t="s">
        <v>14985</v>
      </c>
      <c r="B3267" s="398" t="s">
        <v>14986</v>
      </c>
      <c r="C3267" s="398" t="s">
        <v>14987</v>
      </c>
      <c r="D3267" s="398"/>
      <c r="E3267" s="398" t="s">
        <v>14992</v>
      </c>
    </row>
    <row r="3268" spans="1:9" x14ac:dyDescent="0.25">
      <c r="A3268" s="398" t="s">
        <v>14989</v>
      </c>
      <c r="B3268" s="398" t="s">
        <v>14990</v>
      </c>
      <c r="C3268" s="398" t="s">
        <v>14991</v>
      </c>
      <c r="D3268" s="398"/>
      <c r="E3268" s="398" t="s">
        <v>14996</v>
      </c>
    </row>
    <row r="3269" spans="1:9" x14ac:dyDescent="0.25">
      <c r="A3269" s="398" t="s">
        <v>14993</v>
      </c>
      <c r="B3269" s="398" t="s">
        <v>14994</v>
      </c>
      <c r="C3269" s="398" t="s">
        <v>14995</v>
      </c>
      <c r="D3269" s="398"/>
      <c r="E3269" s="398" t="s">
        <v>15000</v>
      </c>
    </row>
    <row r="3270" spans="1:9" x14ac:dyDescent="0.25">
      <c r="A3270" s="398" t="s">
        <v>14997</v>
      </c>
      <c r="B3270" s="398" t="s">
        <v>14998</v>
      </c>
      <c r="C3270" s="398" t="s">
        <v>14999</v>
      </c>
      <c r="D3270" s="398"/>
      <c r="E3270" s="398" t="s">
        <v>15004</v>
      </c>
    </row>
    <row r="3271" spans="1:9" x14ac:dyDescent="0.25">
      <c r="A3271" s="398" t="s">
        <v>15001</v>
      </c>
      <c r="B3271" s="398" t="s">
        <v>15002</v>
      </c>
      <c r="C3271" s="398" t="s">
        <v>15003</v>
      </c>
      <c r="D3271" s="398"/>
      <c r="E3271" s="398" t="s">
        <v>15008</v>
      </c>
    </row>
    <row r="3272" spans="1:9" x14ac:dyDescent="0.25">
      <c r="A3272" s="398" t="s">
        <v>15005</v>
      </c>
      <c r="B3272" s="398" t="s">
        <v>15006</v>
      </c>
      <c r="C3272" s="398" t="s">
        <v>15007</v>
      </c>
      <c r="D3272" s="398"/>
      <c r="E3272" s="398" t="s">
        <v>15012</v>
      </c>
    </row>
    <row r="3273" spans="1:9" x14ac:dyDescent="0.25">
      <c r="A3273" s="398" t="s">
        <v>15009</v>
      </c>
      <c r="B3273" s="398" t="s">
        <v>15010</v>
      </c>
      <c r="C3273" s="398" t="s">
        <v>15011</v>
      </c>
      <c r="D3273" s="398" t="s">
        <v>9872</v>
      </c>
      <c r="E3273" s="398" t="s">
        <v>15016</v>
      </c>
    </row>
    <row r="3274" spans="1:9" x14ac:dyDescent="0.25">
      <c r="A3274" s="398" t="s">
        <v>15013</v>
      </c>
      <c r="B3274" s="398" t="s">
        <v>15014</v>
      </c>
      <c r="C3274" s="398" t="s">
        <v>15015</v>
      </c>
      <c r="D3274" s="398"/>
      <c r="E3274" s="398" t="s">
        <v>15020</v>
      </c>
    </row>
    <row r="3275" spans="1:9" x14ac:dyDescent="0.25">
      <c r="A3275" s="398" t="s">
        <v>15017</v>
      </c>
      <c r="B3275" s="398" t="s">
        <v>15018</v>
      </c>
      <c r="C3275" s="398" t="s">
        <v>15019</v>
      </c>
      <c r="D3275" s="398" t="s">
        <v>9872</v>
      </c>
      <c r="E3275" s="398" t="s">
        <v>15024</v>
      </c>
    </row>
    <row r="3276" spans="1:9" x14ac:dyDescent="0.25">
      <c r="A3276" s="398" t="s">
        <v>15021</v>
      </c>
      <c r="B3276" s="398" t="s">
        <v>15022</v>
      </c>
      <c r="C3276" s="398" t="s">
        <v>15023</v>
      </c>
      <c r="D3276" s="398" t="s">
        <v>9872</v>
      </c>
      <c r="E3276" s="398" t="s">
        <v>15036</v>
      </c>
      <c r="F3276" s="398"/>
      <c r="G3276" s="398"/>
      <c r="H3276" s="407"/>
      <c r="I3276" s="407"/>
    </row>
    <row r="3277" spans="1:9" x14ac:dyDescent="0.25">
      <c r="A3277" s="398" t="s">
        <v>15030</v>
      </c>
      <c r="B3277" s="398" t="s">
        <v>15031</v>
      </c>
      <c r="C3277" s="398" t="s">
        <v>15032</v>
      </c>
      <c r="D3277" s="398" t="s">
        <v>6514</v>
      </c>
      <c r="E3277" s="398" t="s">
        <v>15036</v>
      </c>
      <c r="F3277" s="398"/>
      <c r="G3277" s="398"/>
      <c r="H3277" s="407"/>
      <c r="I3277" s="407"/>
    </row>
    <row r="3278" spans="1:9" x14ac:dyDescent="0.25">
      <c r="A3278" s="398" t="s">
        <v>15033</v>
      </c>
      <c r="B3278" s="398" t="s">
        <v>15034</v>
      </c>
      <c r="C3278" s="398" t="s">
        <v>15035</v>
      </c>
      <c r="D3278" s="398" t="s">
        <v>9872</v>
      </c>
      <c r="E3278" s="398" t="s">
        <v>15036</v>
      </c>
      <c r="F3278" s="398"/>
      <c r="G3278" s="398"/>
      <c r="H3278" s="407"/>
      <c r="I3278" s="407"/>
    </row>
    <row r="3279" spans="1:9" x14ac:dyDescent="0.25">
      <c r="A3279" s="398" t="s">
        <v>15037</v>
      </c>
      <c r="B3279" s="398" t="s">
        <v>15038</v>
      </c>
      <c r="C3279" s="398" t="s">
        <v>15039</v>
      </c>
      <c r="D3279" s="398" t="s">
        <v>9872</v>
      </c>
      <c r="E3279" s="398" t="s">
        <v>15036</v>
      </c>
      <c r="F3279" s="398"/>
      <c r="G3279" s="398"/>
      <c r="H3279" s="407"/>
      <c r="I3279" s="407"/>
    </row>
    <row r="3280" spans="1:9" x14ac:dyDescent="0.25">
      <c r="A3280" s="398" t="s">
        <v>15040</v>
      </c>
      <c r="B3280" s="398" t="s">
        <v>15041</v>
      </c>
      <c r="C3280" s="398" t="s">
        <v>15042</v>
      </c>
      <c r="D3280" s="398" t="s">
        <v>6514</v>
      </c>
      <c r="E3280" s="398" t="s">
        <v>15036</v>
      </c>
      <c r="F3280" s="398"/>
      <c r="G3280" s="398"/>
      <c r="H3280" s="407"/>
      <c r="I3280" s="407"/>
    </row>
    <row r="3281" spans="1:9" x14ac:dyDescent="0.25">
      <c r="A3281" s="398" t="s">
        <v>15043</v>
      </c>
      <c r="B3281" s="398" t="s">
        <v>15044</v>
      </c>
      <c r="C3281" s="398" t="s">
        <v>15045</v>
      </c>
      <c r="D3281" s="398" t="s">
        <v>9872</v>
      </c>
      <c r="E3281" s="398" t="s">
        <v>15036</v>
      </c>
      <c r="F3281" s="398"/>
      <c r="G3281" s="398"/>
      <c r="H3281" s="407"/>
      <c r="I3281" s="407"/>
    </row>
    <row r="3282" spans="1:9" x14ac:dyDescent="0.25">
      <c r="A3282" s="398" t="s">
        <v>15046</v>
      </c>
      <c r="B3282" s="398" t="s">
        <v>15047</v>
      </c>
      <c r="C3282" s="398" t="s">
        <v>15048</v>
      </c>
      <c r="D3282" s="398" t="s">
        <v>6514</v>
      </c>
      <c r="E3282" s="398" t="s">
        <v>15036</v>
      </c>
      <c r="F3282" s="398"/>
      <c r="G3282" s="398"/>
      <c r="H3282" s="407"/>
      <c r="I3282" s="407"/>
    </row>
    <row r="3283" spans="1:9" x14ac:dyDescent="0.25">
      <c r="A3283" s="398" t="s">
        <v>15049</v>
      </c>
      <c r="B3283" s="398" t="s">
        <v>15050</v>
      </c>
      <c r="C3283" s="398" t="s">
        <v>15051</v>
      </c>
      <c r="D3283" s="398" t="s">
        <v>9872</v>
      </c>
      <c r="E3283" s="398" t="s">
        <v>15036</v>
      </c>
      <c r="F3283" s="398"/>
      <c r="G3283" s="398"/>
      <c r="H3283" s="407"/>
      <c r="I3283" s="407"/>
    </row>
    <row r="3284" spans="1:9" x14ac:dyDescent="0.25">
      <c r="A3284" s="398" t="s">
        <v>15052</v>
      </c>
      <c r="B3284" s="398" t="s">
        <v>15053</v>
      </c>
      <c r="C3284" s="398" t="s">
        <v>15054</v>
      </c>
      <c r="D3284" s="398" t="s">
        <v>9872</v>
      </c>
      <c r="E3284" s="398" t="s">
        <v>15036</v>
      </c>
      <c r="F3284" s="398"/>
      <c r="G3284" s="398"/>
      <c r="H3284" s="407"/>
      <c r="I3284" s="407"/>
    </row>
    <row r="3285" spans="1:9" x14ac:dyDescent="0.25">
      <c r="A3285" s="398" t="s">
        <v>15055</v>
      </c>
      <c r="B3285" s="398" t="s">
        <v>15056</v>
      </c>
      <c r="C3285" s="398" t="s">
        <v>15057</v>
      </c>
      <c r="D3285" s="398"/>
      <c r="E3285" s="398" t="s">
        <v>15036</v>
      </c>
      <c r="F3285" s="398" t="s">
        <v>15061</v>
      </c>
      <c r="G3285" s="398"/>
      <c r="H3285" s="407"/>
      <c r="I3285" s="407"/>
    </row>
    <row r="3286" spans="1:9" x14ac:dyDescent="0.25">
      <c r="A3286" s="398" t="s">
        <v>15058</v>
      </c>
      <c r="B3286" s="398" t="s">
        <v>15059</v>
      </c>
      <c r="C3286" s="398" t="s">
        <v>15060</v>
      </c>
      <c r="D3286" s="398"/>
      <c r="E3286" s="398" t="s">
        <v>15036</v>
      </c>
      <c r="F3286" s="398" t="s">
        <v>15065</v>
      </c>
      <c r="G3286" s="398"/>
      <c r="H3286" s="407"/>
      <c r="I3286" s="407"/>
    </row>
    <row r="3287" spans="1:9" x14ac:dyDescent="0.25">
      <c r="A3287" s="398" t="s">
        <v>15062</v>
      </c>
      <c r="B3287" s="398" t="s">
        <v>15063</v>
      </c>
      <c r="C3287" s="398" t="s">
        <v>15064</v>
      </c>
      <c r="D3287" s="398"/>
      <c r="E3287" s="398" t="s">
        <v>15036</v>
      </c>
      <c r="F3287" s="398" t="s">
        <v>15069</v>
      </c>
      <c r="G3287" s="398"/>
      <c r="H3287" s="407"/>
      <c r="I3287" s="407"/>
    </row>
    <row r="3288" spans="1:9" x14ac:dyDescent="0.25">
      <c r="A3288" s="398" t="s">
        <v>15066</v>
      </c>
      <c r="B3288" s="398" t="s">
        <v>15067</v>
      </c>
      <c r="C3288" s="398" t="s">
        <v>15068</v>
      </c>
      <c r="D3288" s="398"/>
      <c r="E3288" s="398" t="s">
        <v>15036</v>
      </c>
      <c r="F3288" s="398" t="s">
        <v>15073</v>
      </c>
      <c r="G3288" s="398"/>
      <c r="H3288" s="407"/>
      <c r="I3288" s="407"/>
    </row>
    <row r="3289" spans="1:9" x14ac:dyDescent="0.25">
      <c r="A3289" s="398" t="s">
        <v>15070</v>
      </c>
      <c r="B3289" s="398" t="s">
        <v>15071</v>
      </c>
      <c r="C3289" s="398" t="s">
        <v>15072</v>
      </c>
      <c r="D3289" s="398"/>
      <c r="E3289" s="398" t="s">
        <v>15036</v>
      </c>
      <c r="F3289" s="398" t="s">
        <v>15077</v>
      </c>
      <c r="G3289" s="398"/>
      <c r="H3289" s="407"/>
      <c r="I3289" s="407"/>
    </row>
    <row r="3290" spans="1:9" x14ac:dyDescent="0.25">
      <c r="A3290" s="398" t="s">
        <v>15074</v>
      </c>
      <c r="B3290" s="398" t="s">
        <v>15075</v>
      </c>
      <c r="C3290" s="398" t="s">
        <v>15076</v>
      </c>
      <c r="D3290" s="398"/>
      <c r="E3290" s="398" t="s">
        <v>15036</v>
      </c>
      <c r="F3290" s="398" t="s">
        <v>15077</v>
      </c>
      <c r="G3290" s="398"/>
      <c r="H3290" s="407"/>
      <c r="I3290" s="407"/>
    </row>
    <row r="3291" spans="1:9" x14ac:dyDescent="0.25">
      <c r="A3291" s="398" t="s">
        <v>15078</v>
      </c>
      <c r="B3291" s="398" t="s">
        <v>15079</v>
      </c>
      <c r="C3291" s="398" t="s">
        <v>15080</v>
      </c>
      <c r="D3291" s="398"/>
      <c r="E3291" s="398" t="s">
        <v>15036</v>
      </c>
      <c r="F3291" s="398" t="s">
        <v>15077</v>
      </c>
      <c r="G3291" s="398"/>
      <c r="H3291" s="407"/>
      <c r="I3291" s="407"/>
    </row>
    <row r="3292" spans="1:9" x14ac:dyDescent="0.25">
      <c r="A3292" s="398" t="s">
        <v>15081</v>
      </c>
      <c r="B3292" s="398" t="s">
        <v>15082</v>
      </c>
      <c r="C3292" s="398" t="s">
        <v>15083</v>
      </c>
      <c r="D3292" s="398"/>
      <c r="E3292" s="398" t="s">
        <v>15036</v>
      </c>
      <c r="F3292" s="398"/>
      <c r="G3292" s="398"/>
      <c r="H3292" s="407"/>
      <c r="I3292" s="407"/>
    </row>
    <row r="3293" spans="1:9" x14ac:dyDescent="0.25">
      <c r="A3293" s="398" t="s">
        <v>16173</v>
      </c>
      <c r="B3293" s="399" t="s">
        <v>16174</v>
      </c>
      <c r="C3293" s="399" t="s">
        <v>16175</v>
      </c>
      <c r="D3293" s="429"/>
      <c r="E3293" s="429"/>
      <c r="F3293" s="429"/>
      <c r="G3293" s="398"/>
      <c r="H3293" s="407"/>
      <c r="I3293" s="407"/>
    </row>
    <row r="3294" spans="1:9" x14ac:dyDescent="0.25">
      <c r="A3294" s="398" t="s">
        <v>16170</v>
      </c>
      <c r="B3294" s="399" t="s">
        <v>16171</v>
      </c>
      <c r="C3294" s="399" t="s">
        <v>16172</v>
      </c>
      <c r="D3294" s="429"/>
      <c r="E3294" s="429"/>
      <c r="F3294" s="429"/>
      <c r="G3294" s="398"/>
      <c r="H3294" s="407"/>
      <c r="I3294" s="407"/>
    </row>
    <row r="3295" spans="1:9" x14ac:dyDescent="0.25">
      <c r="A3295" s="398" t="s">
        <v>16167</v>
      </c>
      <c r="B3295" s="399" t="s">
        <v>16168</v>
      </c>
      <c r="C3295" s="399" t="s">
        <v>16169</v>
      </c>
      <c r="D3295" s="429"/>
      <c r="E3295" s="429"/>
      <c r="F3295" s="429"/>
      <c r="G3295" s="398"/>
      <c r="H3295" s="407"/>
      <c r="I3295" s="407"/>
    </row>
    <row r="3296" spans="1:9" x14ac:dyDescent="0.25">
      <c r="A3296" s="398" t="s">
        <v>16164</v>
      </c>
      <c r="B3296" s="399" t="s">
        <v>16165</v>
      </c>
      <c r="C3296" s="399" t="s">
        <v>16166</v>
      </c>
      <c r="D3296" s="429"/>
      <c r="E3296" s="429"/>
      <c r="F3296" s="429"/>
      <c r="G3296" s="398"/>
      <c r="H3296" s="407"/>
      <c r="I3296" s="407"/>
    </row>
    <row r="3297" spans="1:9" x14ac:dyDescent="0.25">
      <c r="A3297" s="398" t="s">
        <v>16161</v>
      </c>
      <c r="B3297" s="399" t="s">
        <v>16162</v>
      </c>
      <c r="C3297" s="399" t="s">
        <v>16163</v>
      </c>
      <c r="D3297" s="429"/>
      <c r="E3297" s="429"/>
      <c r="F3297" s="429"/>
      <c r="G3297" s="398"/>
      <c r="H3297" s="407"/>
      <c r="I3297" s="407"/>
    </row>
    <row r="3298" spans="1:9" x14ac:dyDescent="0.25">
      <c r="A3298" s="398" t="s">
        <v>16158</v>
      </c>
      <c r="B3298" s="399" t="s">
        <v>16159</v>
      </c>
      <c r="C3298" s="399" t="s">
        <v>16160</v>
      </c>
      <c r="D3298" s="429"/>
      <c r="E3298" s="429"/>
      <c r="F3298" s="429"/>
      <c r="G3298" s="398"/>
      <c r="H3298" s="407"/>
      <c r="I3298" s="407"/>
    </row>
    <row r="3299" spans="1:9" x14ac:dyDescent="0.25">
      <c r="A3299" s="398" t="s">
        <v>16155</v>
      </c>
      <c r="B3299" s="399" t="s">
        <v>16156</v>
      </c>
      <c r="C3299" s="399" t="s">
        <v>16157</v>
      </c>
      <c r="D3299" s="429"/>
      <c r="E3299" s="429"/>
      <c r="F3299" s="429"/>
      <c r="G3299" s="398"/>
      <c r="H3299" s="407"/>
      <c r="I3299" s="407"/>
    </row>
    <row r="3300" spans="1:9" x14ac:dyDescent="0.25">
      <c r="A3300" s="398" t="s">
        <v>16152</v>
      </c>
      <c r="B3300" s="399" t="s">
        <v>16153</v>
      </c>
      <c r="C3300" s="399" t="s">
        <v>16154</v>
      </c>
      <c r="D3300" s="429"/>
      <c r="E3300" s="429"/>
      <c r="F3300" s="429"/>
      <c r="G3300" s="398"/>
      <c r="H3300" s="407"/>
      <c r="I3300" s="407"/>
    </row>
    <row r="3301" spans="1:9" x14ac:dyDescent="0.25">
      <c r="A3301" s="398" t="s">
        <v>16149</v>
      </c>
      <c r="B3301" s="399" t="s">
        <v>16150</v>
      </c>
      <c r="C3301" s="399" t="s">
        <v>16151</v>
      </c>
      <c r="D3301" s="429"/>
      <c r="E3301" s="429"/>
      <c r="F3301" s="429"/>
      <c r="G3301" s="398"/>
      <c r="H3301" s="407"/>
      <c r="I3301" s="407"/>
    </row>
    <row r="3302" spans="1:9" x14ac:dyDescent="0.25">
      <c r="A3302" s="398" t="s">
        <v>16146</v>
      </c>
      <c r="B3302" s="399" t="s">
        <v>16147</v>
      </c>
      <c r="C3302" s="399" t="s">
        <v>16148</v>
      </c>
      <c r="D3302" s="429"/>
      <c r="E3302" s="429"/>
      <c r="F3302" s="429"/>
      <c r="G3302" s="398"/>
      <c r="H3302" s="407"/>
      <c r="I3302" s="407"/>
    </row>
    <row r="3303" spans="1:9" x14ac:dyDescent="0.25">
      <c r="A3303" s="398" t="s">
        <v>16143</v>
      </c>
      <c r="B3303" s="399" t="s">
        <v>16144</v>
      </c>
      <c r="C3303" s="399" t="s">
        <v>16145</v>
      </c>
      <c r="D3303" s="429"/>
      <c r="E3303" s="429"/>
      <c r="F3303" s="429"/>
      <c r="G3303" s="398"/>
      <c r="H3303" s="407"/>
      <c r="I3303" s="407"/>
    </row>
    <row r="3304" spans="1:9" x14ac:dyDescent="0.25">
      <c r="A3304" s="398" t="s">
        <v>16140</v>
      </c>
      <c r="B3304" s="399" t="s">
        <v>16141</v>
      </c>
      <c r="C3304" s="399" t="s">
        <v>16142</v>
      </c>
      <c r="D3304" s="429"/>
      <c r="E3304" s="429"/>
      <c r="F3304" s="429"/>
      <c r="G3304" s="398"/>
      <c r="H3304" s="407"/>
      <c r="I3304" s="407"/>
    </row>
    <row r="3305" spans="1:9" x14ac:dyDescent="0.25">
      <c r="A3305" s="398" t="s">
        <v>16137</v>
      </c>
      <c r="B3305" s="399" t="s">
        <v>16138</v>
      </c>
      <c r="C3305" s="399" t="s">
        <v>16139</v>
      </c>
      <c r="D3305" s="429"/>
      <c r="E3305" s="429"/>
      <c r="F3305" s="429"/>
      <c r="G3305" s="398"/>
      <c r="H3305" s="407"/>
      <c r="I3305" s="407"/>
    </row>
    <row r="3306" spans="1:9" x14ac:dyDescent="0.25">
      <c r="A3306" s="398" t="s">
        <v>16134</v>
      </c>
      <c r="B3306" s="399" t="s">
        <v>16135</v>
      </c>
      <c r="C3306" s="399" t="s">
        <v>16136</v>
      </c>
      <c r="D3306" s="429"/>
      <c r="E3306" s="429"/>
      <c r="F3306" s="429"/>
      <c r="G3306" s="398"/>
      <c r="H3306" s="407"/>
      <c r="I3306" s="407"/>
    </row>
    <row r="3307" spans="1:9" x14ac:dyDescent="0.25">
      <c r="A3307" s="398" t="s">
        <v>16131</v>
      </c>
      <c r="B3307" s="399" t="s">
        <v>16132</v>
      </c>
      <c r="C3307" s="399" t="s">
        <v>16133</v>
      </c>
      <c r="D3307" s="429"/>
      <c r="E3307" s="429"/>
      <c r="F3307" s="429"/>
      <c r="G3307" s="398"/>
      <c r="H3307" s="407"/>
      <c r="I3307" s="407"/>
    </row>
    <row r="3308" spans="1:9" x14ac:dyDescent="0.25">
      <c r="A3308" s="398" t="s">
        <v>16128</v>
      </c>
      <c r="B3308" s="399" t="s">
        <v>16129</v>
      </c>
      <c r="C3308" s="399" t="s">
        <v>16130</v>
      </c>
      <c r="D3308" s="429"/>
      <c r="E3308" s="429"/>
      <c r="F3308" s="429"/>
      <c r="G3308" s="398"/>
      <c r="H3308" s="407"/>
      <c r="I3308" s="407"/>
    </row>
    <row r="3309" spans="1:9" x14ac:dyDescent="0.25">
      <c r="A3309" s="398" t="s">
        <v>16276</v>
      </c>
      <c r="B3309" s="398" t="s">
        <v>16351</v>
      </c>
      <c r="C3309" s="398" t="s">
        <v>16352</v>
      </c>
      <c r="D3309" s="429"/>
      <c r="E3309" s="429"/>
      <c r="F3309" s="429"/>
      <c r="G3309" s="398"/>
      <c r="H3309" s="407"/>
      <c r="I3309" s="407"/>
    </row>
    <row r="3310" spans="1:9" x14ac:dyDescent="0.25">
      <c r="A3310" s="398" t="s">
        <v>16388</v>
      </c>
      <c r="B3310" s="398" t="s">
        <v>16389</v>
      </c>
      <c r="C3310" s="398" t="s">
        <v>16390</v>
      </c>
      <c r="D3310" s="429"/>
      <c r="E3310" s="429"/>
      <c r="F3310" s="429"/>
      <c r="G3310" s="398"/>
      <c r="H3310" s="407"/>
      <c r="I3310" s="407"/>
    </row>
    <row r="3311" spans="1:9" x14ac:dyDescent="0.25">
      <c r="A3311" s="398" t="s">
        <v>15554</v>
      </c>
      <c r="B3311" s="398" t="s">
        <v>15555</v>
      </c>
      <c r="C3311" s="398" t="s">
        <v>15556</v>
      </c>
      <c r="D3311" s="398"/>
      <c r="E3311" s="398" t="s">
        <v>15036</v>
      </c>
      <c r="F3311" s="398"/>
      <c r="G3311" s="398"/>
      <c r="H3311" s="407"/>
      <c r="I3311" s="407"/>
    </row>
    <row r="3312" spans="1:9" x14ac:dyDescent="0.25">
      <c r="A3312" s="398" t="s">
        <v>15551</v>
      </c>
      <c r="B3312" s="398" t="s">
        <v>15552</v>
      </c>
      <c r="C3312" s="398" t="s">
        <v>15553</v>
      </c>
      <c r="D3312" s="398"/>
      <c r="E3312" s="398" t="s">
        <v>15036</v>
      </c>
      <c r="F3312" s="398"/>
      <c r="G3312" s="398"/>
      <c r="H3312" s="407"/>
      <c r="I3312" s="407"/>
    </row>
    <row r="3313" spans="1:9" x14ac:dyDescent="0.25">
      <c r="A3313" s="398" t="s">
        <v>15548</v>
      </c>
      <c r="B3313" s="398" t="s">
        <v>15549</v>
      </c>
      <c r="C3313" s="398" t="s">
        <v>15550</v>
      </c>
      <c r="D3313" s="398"/>
      <c r="E3313" s="398" t="s">
        <v>15036</v>
      </c>
      <c r="F3313" s="398"/>
      <c r="G3313" s="398"/>
      <c r="H3313" s="407"/>
      <c r="I3313" s="407"/>
    </row>
    <row r="3314" spans="1:9" x14ac:dyDescent="0.25">
      <c r="A3314" s="398" t="s">
        <v>15545</v>
      </c>
      <c r="B3314" s="398" t="s">
        <v>15546</v>
      </c>
      <c r="C3314" s="398" t="s">
        <v>15547</v>
      </c>
      <c r="D3314" s="398"/>
      <c r="E3314" s="398" t="s">
        <v>15036</v>
      </c>
      <c r="F3314" s="398"/>
      <c r="G3314" s="398"/>
      <c r="H3314" s="407"/>
      <c r="I3314" s="407"/>
    </row>
    <row r="3315" spans="1:9" x14ac:dyDescent="0.25">
      <c r="A3315" s="398" t="s">
        <v>15542</v>
      </c>
      <c r="B3315" s="398" t="s">
        <v>15543</v>
      </c>
      <c r="C3315" s="398" t="s">
        <v>15544</v>
      </c>
      <c r="D3315" s="398"/>
      <c r="E3315" s="398" t="s">
        <v>15036</v>
      </c>
      <c r="F3315" s="398"/>
      <c r="G3315" s="398"/>
      <c r="H3315" s="407"/>
      <c r="I3315" s="407"/>
    </row>
    <row r="3316" spans="1:9" x14ac:dyDescent="0.25">
      <c r="A3316" s="398" t="s">
        <v>15539</v>
      </c>
      <c r="B3316" s="398" t="s">
        <v>15540</v>
      </c>
      <c r="C3316" s="398" t="s">
        <v>15541</v>
      </c>
      <c r="D3316" s="398"/>
      <c r="E3316" s="398" t="s">
        <v>15036</v>
      </c>
      <c r="F3316" s="398"/>
      <c r="G3316" s="398"/>
      <c r="H3316" s="407"/>
      <c r="I3316" s="407"/>
    </row>
    <row r="3317" spans="1:9" x14ac:dyDescent="0.25">
      <c r="A3317" s="398" t="s">
        <v>15536</v>
      </c>
      <c r="B3317" s="398" t="s">
        <v>15537</v>
      </c>
      <c r="C3317" s="398" t="s">
        <v>15538</v>
      </c>
      <c r="D3317" s="398"/>
      <c r="E3317" s="398" t="s">
        <v>15036</v>
      </c>
      <c r="F3317" s="398"/>
      <c r="G3317" s="398"/>
      <c r="H3317" s="407"/>
      <c r="I3317" s="407"/>
    </row>
    <row r="3318" spans="1:9" x14ac:dyDescent="0.25">
      <c r="A3318" s="398" t="s">
        <v>15533</v>
      </c>
      <c r="B3318" s="398" t="s">
        <v>15534</v>
      </c>
      <c r="C3318" s="398" t="s">
        <v>15535</v>
      </c>
      <c r="D3318" s="398"/>
      <c r="E3318" s="398" t="s">
        <v>15036</v>
      </c>
      <c r="F3318" s="398"/>
      <c r="G3318" s="398"/>
      <c r="H3318" s="407"/>
      <c r="I3318" s="407"/>
    </row>
    <row r="3319" spans="1:9" x14ac:dyDescent="0.25">
      <c r="A3319" s="398" t="s">
        <v>15530</v>
      </c>
      <c r="B3319" s="398" t="s">
        <v>15531</v>
      </c>
      <c r="C3319" s="398" t="s">
        <v>15532</v>
      </c>
      <c r="D3319" s="398"/>
      <c r="E3319" s="398" t="s">
        <v>15036</v>
      </c>
      <c r="F3319" s="398"/>
      <c r="G3319" s="398"/>
      <c r="H3319" s="407"/>
      <c r="I3319" s="407"/>
    </row>
    <row r="3320" spans="1:9" x14ac:dyDescent="0.25">
      <c r="A3320" s="398" t="s">
        <v>15527</v>
      </c>
      <c r="B3320" s="398" t="s">
        <v>15528</v>
      </c>
      <c r="C3320" s="398" t="s">
        <v>15529</v>
      </c>
      <c r="D3320" s="398"/>
      <c r="E3320" s="398" t="s">
        <v>15036</v>
      </c>
      <c r="F3320" s="398"/>
      <c r="G3320" s="398"/>
      <c r="H3320" s="407"/>
      <c r="I3320" s="407"/>
    </row>
    <row r="3321" spans="1:9" x14ac:dyDescent="0.25">
      <c r="A3321" s="398" t="s">
        <v>15524</v>
      </c>
      <c r="B3321" s="398" t="s">
        <v>15525</v>
      </c>
      <c r="C3321" s="398" t="s">
        <v>15526</v>
      </c>
      <c r="D3321" s="398"/>
      <c r="E3321" s="398" t="s">
        <v>15036</v>
      </c>
      <c r="F3321" s="398"/>
      <c r="G3321" s="398"/>
      <c r="H3321" s="407"/>
      <c r="I3321" s="407"/>
    </row>
    <row r="3322" spans="1:9" x14ac:dyDescent="0.25">
      <c r="A3322" s="398" t="s">
        <v>15521</v>
      </c>
      <c r="B3322" s="398" t="s">
        <v>15522</v>
      </c>
      <c r="C3322" s="398" t="s">
        <v>15523</v>
      </c>
      <c r="D3322" s="398"/>
      <c r="E3322" s="398" t="s">
        <v>15036</v>
      </c>
      <c r="F3322" s="398"/>
      <c r="G3322" s="398"/>
      <c r="H3322" s="407"/>
      <c r="I3322" s="407"/>
    </row>
    <row r="3323" spans="1:9" x14ac:dyDescent="0.25">
      <c r="A3323" s="398" t="s">
        <v>15518</v>
      </c>
      <c r="B3323" s="398" t="s">
        <v>15519</v>
      </c>
      <c r="C3323" s="398" t="s">
        <v>15520</v>
      </c>
      <c r="D3323" s="398"/>
      <c r="E3323" s="398" t="s">
        <v>15036</v>
      </c>
      <c r="F3323" s="398"/>
      <c r="G3323" s="398"/>
      <c r="H3323" s="407"/>
      <c r="I3323" s="407"/>
    </row>
    <row r="3324" spans="1:9" x14ac:dyDescent="0.25">
      <c r="A3324" s="398" t="s">
        <v>15515</v>
      </c>
      <c r="B3324" s="398" t="s">
        <v>15516</v>
      </c>
      <c r="C3324" s="398" t="s">
        <v>15517</v>
      </c>
      <c r="D3324" s="398"/>
      <c r="E3324" s="398" t="s">
        <v>15036</v>
      </c>
      <c r="F3324" s="398"/>
      <c r="G3324" s="398"/>
      <c r="H3324" s="407"/>
      <c r="I3324" s="407"/>
    </row>
    <row r="3325" spans="1:9" x14ac:dyDescent="0.25">
      <c r="A3325" s="398" t="s">
        <v>15512</v>
      </c>
      <c r="B3325" s="398" t="s">
        <v>15513</v>
      </c>
      <c r="C3325" s="398" t="s">
        <v>15514</v>
      </c>
      <c r="D3325" s="398"/>
      <c r="E3325" s="398" t="s">
        <v>15036</v>
      </c>
      <c r="F3325" s="398"/>
      <c r="G3325" s="398"/>
      <c r="H3325" s="407"/>
      <c r="I3325" s="407"/>
    </row>
    <row r="3326" spans="1:9" x14ac:dyDescent="0.25">
      <c r="A3326" s="398" t="s">
        <v>15509</v>
      </c>
      <c r="B3326" s="398" t="s">
        <v>15510</v>
      </c>
      <c r="C3326" s="398" t="s">
        <v>15511</v>
      </c>
      <c r="D3326" s="398"/>
      <c r="E3326" s="398" t="s">
        <v>15036</v>
      </c>
      <c r="F3326" s="398"/>
      <c r="G3326" s="398"/>
      <c r="H3326" s="407"/>
      <c r="I3326" s="407"/>
    </row>
    <row r="3327" spans="1:9" x14ac:dyDescent="0.25">
      <c r="A3327" s="398" t="s">
        <v>15506</v>
      </c>
      <c r="B3327" s="398" t="s">
        <v>15507</v>
      </c>
      <c r="C3327" s="398" t="s">
        <v>15508</v>
      </c>
      <c r="D3327" s="398"/>
      <c r="E3327" s="398" t="s">
        <v>15036</v>
      </c>
      <c r="F3327" s="398"/>
      <c r="G3327" s="398"/>
      <c r="H3327" s="407"/>
      <c r="I3327" s="407"/>
    </row>
    <row r="3328" spans="1:9" x14ac:dyDescent="0.25">
      <c r="A3328" s="398" t="s">
        <v>15503</v>
      </c>
      <c r="B3328" s="398" t="s">
        <v>15504</v>
      </c>
      <c r="C3328" s="398" t="s">
        <v>15505</v>
      </c>
      <c r="D3328" s="398"/>
      <c r="E3328" s="398" t="s">
        <v>15036</v>
      </c>
      <c r="F3328" s="398"/>
      <c r="G3328" s="398"/>
      <c r="H3328" s="407"/>
      <c r="I3328" s="407"/>
    </row>
    <row r="3329" spans="1:9" x14ac:dyDescent="0.25">
      <c r="A3329" s="398" t="s">
        <v>15500</v>
      </c>
      <c r="B3329" s="398" t="s">
        <v>15501</v>
      </c>
      <c r="C3329" s="398" t="s">
        <v>15502</v>
      </c>
      <c r="D3329" s="398"/>
      <c r="E3329" s="398" t="s">
        <v>15036</v>
      </c>
      <c r="F3329" s="398"/>
      <c r="G3329" s="398"/>
      <c r="H3329" s="407"/>
      <c r="I3329" s="407"/>
    </row>
    <row r="3330" spans="1:9" x14ac:dyDescent="0.25">
      <c r="A3330" s="398" t="s">
        <v>15497</v>
      </c>
      <c r="B3330" s="398" t="s">
        <v>15498</v>
      </c>
      <c r="C3330" s="398" t="s">
        <v>15499</v>
      </c>
      <c r="D3330" s="398"/>
      <c r="E3330" s="398" t="s">
        <v>15036</v>
      </c>
      <c r="F3330" s="398"/>
      <c r="G3330" s="398"/>
      <c r="H3330" s="407"/>
      <c r="I3330" s="407"/>
    </row>
    <row r="3331" spans="1:9" x14ac:dyDescent="0.25">
      <c r="A3331" s="398" t="s">
        <v>15494</v>
      </c>
      <c r="B3331" s="398" t="s">
        <v>15495</v>
      </c>
      <c r="C3331" s="398" t="s">
        <v>15496</v>
      </c>
      <c r="D3331" s="398"/>
      <c r="E3331" s="398" t="s">
        <v>15036</v>
      </c>
      <c r="F3331" s="398"/>
      <c r="G3331" s="398"/>
      <c r="H3331" s="407"/>
      <c r="I3331" s="407"/>
    </row>
    <row r="3332" spans="1:9" x14ac:dyDescent="0.25">
      <c r="A3332" s="398" t="s">
        <v>15491</v>
      </c>
      <c r="B3332" s="398" t="s">
        <v>15492</v>
      </c>
      <c r="C3332" s="398" t="s">
        <v>15493</v>
      </c>
      <c r="D3332" s="398"/>
      <c r="E3332" s="398" t="s">
        <v>15036</v>
      </c>
      <c r="F3332" s="398"/>
      <c r="G3332" s="398"/>
      <c r="H3332" s="407"/>
      <c r="I3332" s="407"/>
    </row>
    <row r="3333" spans="1:9" x14ac:dyDescent="0.25">
      <c r="A3333" s="398" t="s">
        <v>15488</v>
      </c>
      <c r="B3333" s="398" t="s">
        <v>15489</v>
      </c>
      <c r="C3333" s="398" t="s">
        <v>15490</v>
      </c>
      <c r="D3333" s="398"/>
      <c r="E3333" s="398" t="s">
        <v>15036</v>
      </c>
      <c r="F3333" s="398"/>
      <c r="G3333" s="398"/>
      <c r="H3333" s="407"/>
      <c r="I3333" s="407"/>
    </row>
    <row r="3334" spans="1:9" x14ac:dyDescent="0.25">
      <c r="A3334" s="398" t="s">
        <v>15485</v>
      </c>
      <c r="B3334" s="398" t="s">
        <v>15486</v>
      </c>
      <c r="C3334" s="398" t="s">
        <v>15487</v>
      </c>
      <c r="D3334" s="398"/>
      <c r="E3334" s="398" t="s">
        <v>15036</v>
      </c>
      <c r="F3334" s="398"/>
      <c r="G3334" s="398"/>
      <c r="H3334" s="407"/>
      <c r="I3334" s="407"/>
    </row>
    <row r="3335" spans="1:9" x14ac:dyDescent="0.25">
      <c r="A3335" s="398" t="s">
        <v>15482</v>
      </c>
      <c r="B3335" s="398" t="s">
        <v>15483</v>
      </c>
      <c r="C3335" s="398" t="s">
        <v>15484</v>
      </c>
      <c r="D3335" s="398"/>
      <c r="E3335" s="398" t="s">
        <v>15036</v>
      </c>
      <c r="F3335" s="398"/>
      <c r="G3335" s="398"/>
      <c r="H3335" s="407"/>
      <c r="I3335" s="407"/>
    </row>
    <row r="3336" spans="1:9" x14ac:dyDescent="0.25">
      <c r="A3336" s="398" t="s">
        <v>15479</v>
      </c>
      <c r="B3336" s="398" t="s">
        <v>15480</v>
      </c>
      <c r="C3336" s="398" t="s">
        <v>15481</v>
      </c>
      <c r="D3336" s="398"/>
      <c r="E3336" s="398" t="s">
        <v>15036</v>
      </c>
      <c r="F3336" s="398"/>
      <c r="G3336" s="398"/>
      <c r="H3336" s="407"/>
      <c r="I3336" s="407"/>
    </row>
    <row r="3337" spans="1:9" x14ac:dyDescent="0.25">
      <c r="A3337" s="398" t="s">
        <v>15476</v>
      </c>
      <c r="B3337" s="398" t="s">
        <v>15477</v>
      </c>
      <c r="C3337" s="398" t="s">
        <v>15478</v>
      </c>
      <c r="D3337" s="398"/>
      <c r="E3337" s="398" t="s">
        <v>15036</v>
      </c>
      <c r="F3337" s="398"/>
      <c r="G3337" s="398"/>
      <c r="H3337" s="407"/>
      <c r="I3337" s="407"/>
    </row>
    <row r="3338" spans="1:9" x14ac:dyDescent="0.25">
      <c r="A3338" s="398" t="s">
        <v>15473</v>
      </c>
      <c r="B3338" s="398" t="s">
        <v>15474</v>
      </c>
      <c r="C3338" s="398" t="s">
        <v>15475</v>
      </c>
      <c r="D3338" s="398"/>
      <c r="E3338" s="398" t="s">
        <v>15036</v>
      </c>
      <c r="F3338" s="398"/>
      <c r="G3338" s="398"/>
      <c r="H3338" s="407"/>
      <c r="I3338" s="407"/>
    </row>
    <row r="3339" spans="1:9" x14ac:dyDescent="0.25">
      <c r="A3339" s="398" t="s">
        <v>15470</v>
      </c>
      <c r="B3339" s="398" t="s">
        <v>15471</v>
      </c>
      <c r="C3339" s="398" t="s">
        <v>15472</v>
      </c>
      <c r="D3339" s="398"/>
      <c r="E3339" s="398" t="s">
        <v>15036</v>
      </c>
      <c r="F3339" s="398"/>
      <c r="G3339" s="398"/>
      <c r="H3339" s="407"/>
      <c r="I3339" s="407"/>
    </row>
    <row r="3340" spans="1:9" x14ac:dyDescent="0.25">
      <c r="A3340" s="398" t="s">
        <v>15467</v>
      </c>
      <c r="B3340" s="398" t="s">
        <v>15468</v>
      </c>
      <c r="C3340" s="398" t="s">
        <v>15469</v>
      </c>
      <c r="D3340" s="398"/>
      <c r="E3340" s="398" t="s">
        <v>15036</v>
      </c>
      <c r="F3340" s="398"/>
      <c r="G3340" s="398"/>
      <c r="H3340" s="407"/>
      <c r="I3340" s="407"/>
    </row>
    <row r="3341" spans="1:9" x14ac:dyDescent="0.25">
      <c r="A3341" s="398" t="s">
        <v>15464</v>
      </c>
      <c r="B3341" s="398" t="s">
        <v>15465</v>
      </c>
      <c r="C3341" s="398" t="s">
        <v>15466</v>
      </c>
      <c r="D3341" s="398"/>
      <c r="E3341" s="398" t="s">
        <v>15036</v>
      </c>
      <c r="F3341" s="398"/>
      <c r="G3341" s="398"/>
      <c r="H3341" s="407"/>
      <c r="I3341" s="407"/>
    </row>
    <row r="3342" spans="1:9" x14ac:dyDescent="0.25">
      <c r="A3342" s="398" t="s">
        <v>15461</v>
      </c>
      <c r="B3342" s="398" t="s">
        <v>15462</v>
      </c>
      <c r="C3342" s="398" t="s">
        <v>15463</v>
      </c>
      <c r="D3342" s="398"/>
      <c r="E3342" s="398" t="s">
        <v>15036</v>
      </c>
      <c r="F3342" s="398"/>
      <c r="G3342" s="398"/>
      <c r="H3342" s="407"/>
      <c r="I3342" s="407"/>
    </row>
    <row r="3343" spans="1:9" x14ac:dyDescent="0.25">
      <c r="A3343" s="398" t="s">
        <v>15458</v>
      </c>
      <c r="B3343" s="398" t="s">
        <v>15459</v>
      </c>
      <c r="C3343" s="398" t="s">
        <v>15460</v>
      </c>
      <c r="D3343" s="398"/>
      <c r="E3343" s="398" t="s">
        <v>15036</v>
      </c>
      <c r="F3343" s="398"/>
      <c r="G3343" s="398"/>
      <c r="H3343" s="407"/>
      <c r="I3343" s="407"/>
    </row>
    <row r="3344" spans="1:9" x14ac:dyDescent="0.25">
      <c r="A3344" s="398" t="s">
        <v>15455</v>
      </c>
      <c r="B3344" s="398" t="s">
        <v>15456</v>
      </c>
      <c r="C3344" s="398" t="s">
        <v>15457</v>
      </c>
      <c r="D3344" s="398"/>
      <c r="E3344" s="398" t="s">
        <v>15036</v>
      </c>
      <c r="F3344" s="398"/>
      <c r="G3344" s="398"/>
      <c r="H3344" s="407"/>
      <c r="I3344" s="407"/>
    </row>
    <row r="3345" spans="1:9" x14ac:dyDescent="0.25">
      <c r="A3345" s="398" t="s">
        <v>15452</v>
      </c>
      <c r="B3345" s="398" t="s">
        <v>15453</v>
      </c>
      <c r="C3345" s="398" t="s">
        <v>15454</v>
      </c>
      <c r="D3345" s="398"/>
      <c r="E3345" s="398" t="s">
        <v>15036</v>
      </c>
      <c r="F3345" s="398"/>
      <c r="G3345" s="398"/>
      <c r="H3345" s="407"/>
      <c r="I3345" s="407"/>
    </row>
    <row r="3346" spans="1:9" x14ac:dyDescent="0.25">
      <c r="A3346" s="398" t="s">
        <v>15449</v>
      </c>
      <c r="B3346" s="398" t="s">
        <v>15450</v>
      </c>
      <c r="C3346" s="398" t="s">
        <v>15451</v>
      </c>
      <c r="D3346" s="398"/>
      <c r="E3346" s="398" t="s">
        <v>15036</v>
      </c>
      <c r="F3346" s="398"/>
      <c r="G3346" s="398"/>
      <c r="H3346" s="407"/>
      <c r="I3346" s="407"/>
    </row>
    <row r="3347" spans="1:9" x14ac:dyDescent="0.25">
      <c r="A3347" s="398"/>
      <c r="B3347" s="398" t="s">
        <v>15246</v>
      </c>
      <c r="C3347" s="398" t="s">
        <v>15247</v>
      </c>
      <c r="D3347" s="398"/>
      <c r="E3347" s="398" t="s">
        <v>15036</v>
      </c>
      <c r="F3347" s="398"/>
      <c r="G3347" s="398"/>
      <c r="H3347" s="407"/>
      <c r="I3347" s="407"/>
    </row>
    <row r="3348" spans="1:9" x14ac:dyDescent="0.25">
      <c r="A3348" s="398" t="s">
        <v>15446</v>
      </c>
      <c r="B3348" s="398" t="s">
        <v>15447</v>
      </c>
      <c r="C3348" s="398" t="s">
        <v>15448</v>
      </c>
      <c r="D3348" s="398"/>
      <c r="E3348" s="398" t="s">
        <v>15036</v>
      </c>
      <c r="F3348" s="398"/>
      <c r="G3348" s="398"/>
      <c r="H3348" s="407"/>
      <c r="I3348" s="407"/>
    </row>
    <row r="3349" spans="1:9" x14ac:dyDescent="0.25">
      <c r="A3349" s="398" t="s">
        <v>15443</v>
      </c>
      <c r="B3349" s="398" t="s">
        <v>15444</v>
      </c>
      <c r="C3349" s="398" t="s">
        <v>15445</v>
      </c>
      <c r="D3349" s="398"/>
      <c r="E3349" s="398" t="s">
        <v>15036</v>
      </c>
      <c r="F3349" s="398"/>
      <c r="G3349" s="398"/>
      <c r="H3349" s="407"/>
      <c r="I3349" s="407"/>
    </row>
    <row r="3350" spans="1:9" x14ac:dyDescent="0.25">
      <c r="A3350" s="398" t="s">
        <v>15440</v>
      </c>
      <c r="B3350" s="398" t="s">
        <v>15441</v>
      </c>
      <c r="C3350" s="398" t="s">
        <v>15442</v>
      </c>
      <c r="D3350" s="398"/>
      <c r="E3350" s="398" t="s">
        <v>15036</v>
      </c>
      <c r="F3350" s="398"/>
      <c r="G3350" s="398"/>
      <c r="H3350" s="407"/>
      <c r="I3350" s="407"/>
    </row>
    <row r="3351" spans="1:9" x14ac:dyDescent="0.25">
      <c r="A3351" s="398" t="s">
        <v>15437</v>
      </c>
      <c r="B3351" s="398" t="s">
        <v>15438</v>
      </c>
      <c r="C3351" s="398" t="s">
        <v>15439</v>
      </c>
      <c r="D3351" s="398"/>
      <c r="E3351" s="398" t="s">
        <v>15036</v>
      </c>
      <c r="F3351" s="398"/>
      <c r="G3351" s="398"/>
      <c r="H3351" s="407"/>
      <c r="I3351" s="407"/>
    </row>
    <row r="3352" spans="1:9" x14ac:dyDescent="0.25">
      <c r="A3352" s="398" t="s">
        <v>15434</v>
      </c>
      <c r="B3352" s="398" t="s">
        <v>15435</v>
      </c>
      <c r="C3352" s="398" t="s">
        <v>15436</v>
      </c>
      <c r="D3352" s="398"/>
      <c r="E3352" s="398" t="s">
        <v>15036</v>
      </c>
      <c r="F3352" s="398"/>
      <c r="G3352" s="398"/>
      <c r="H3352" s="407"/>
      <c r="I3352" s="407"/>
    </row>
    <row r="3353" spans="1:9" x14ac:dyDescent="0.25">
      <c r="A3353" s="398" t="s">
        <v>15431</v>
      </c>
      <c r="B3353" s="398" t="s">
        <v>15432</v>
      </c>
      <c r="C3353" s="398" t="s">
        <v>15433</v>
      </c>
      <c r="D3353" s="398"/>
      <c r="E3353" s="398" t="s">
        <v>15036</v>
      </c>
      <c r="F3353" s="398"/>
      <c r="G3353" s="398"/>
      <c r="H3353" s="407"/>
      <c r="I3353" s="407"/>
    </row>
    <row r="3354" spans="1:9" x14ac:dyDescent="0.25">
      <c r="A3354" s="398" t="s">
        <v>15428</v>
      </c>
      <c r="B3354" s="398" t="s">
        <v>15429</v>
      </c>
      <c r="C3354" s="398" t="s">
        <v>15430</v>
      </c>
      <c r="D3354" s="398"/>
      <c r="E3354" s="398" t="s">
        <v>15036</v>
      </c>
      <c r="F3354" s="398"/>
      <c r="G3354" s="398"/>
      <c r="H3354" s="407"/>
      <c r="I3354" s="407"/>
    </row>
    <row r="3355" spans="1:9" x14ac:dyDescent="0.25">
      <c r="A3355" s="398" t="s">
        <v>15425</v>
      </c>
      <c r="B3355" s="398" t="s">
        <v>15426</v>
      </c>
      <c r="C3355" s="398" t="s">
        <v>15427</v>
      </c>
      <c r="D3355" s="398"/>
      <c r="E3355" s="398" t="s">
        <v>15036</v>
      </c>
      <c r="F3355" s="398"/>
      <c r="G3355" s="398"/>
      <c r="H3355" s="407"/>
      <c r="I3355" s="407"/>
    </row>
    <row r="3356" spans="1:9" x14ac:dyDescent="0.25">
      <c r="A3356" s="398" t="s">
        <v>15422</v>
      </c>
      <c r="B3356" s="398" t="s">
        <v>15423</v>
      </c>
      <c r="C3356" s="398" t="s">
        <v>15424</v>
      </c>
      <c r="D3356" s="398"/>
      <c r="E3356" s="398" t="s">
        <v>15036</v>
      </c>
      <c r="F3356" s="398"/>
      <c r="G3356" s="398"/>
      <c r="H3356" s="407"/>
      <c r="I3356" s="407"/>
    </row>
    <row r="3357" spans="1:9" x14ac:dyDescent="0.25">
      <c r="A3357" s="398" t="s">
        <v>15419</v>
      </c>
      <c r="B3357" s="398" t="s">
        <v>15420</v>
      </c>
      <c r="C3357" s="398" t="s">
        <v>15421</v>
      </c>
      <c r="D3357" s="398"/>
      <c r="E3357" s="398" t="s">
        <v>15036</v>
      </c>
      <c r="F3357" s="398"/>
      <c r="G3357" s="398"/>
      <c r="H3357" s="407"/>
      <c r="I3357" s="407"/>
    </row>
    <row r="3358" spans="1:9" x14ac:dyDescent="0.25">
      <c r="A3358" s="398" t="s">
        <v>15416</v>
      </c>
      <c r="B3358" s="398" t="s">
        <v>15417</v>
      </c>
      <c r="C3358" s="398" t="s">
        <v>15418</v>
      </c>
      <c r="D3358" s="398"/>
      <c r="E3358" s="398" t="s">
        <v>15036</v>
      </c>
      <c r="F3358" s="398"/>
      <c r="G3358" s="398"/>
      <c r="H3358" s="407"/>
      <c r="I3358" s="407"/>
    </row>
    <row r="3359" spans="1:9" x14ac:dyDescent="0.25">
      <c r="A3359" s="398" t="s">
        <v>15413</v>
      </c>
      <c r="B3359" s="398" t="s">
        <v>15414</v>
      </c>
      <c r="C3359" s="398" t="s">
        <v>15415</v>
      </c>
      <c r="D3359" s="398"/>
      <c r="E3359" s="398" t="s">
        <v>15036</v>
      </c>
      <c r="F3359" s="398"/>
      <c r="G3359" s="398"/>
      <c r="H3359" s="407"/>
      <c r="I3359" s="407"/>
    </row>
    <row r="3360" spans="1:9" x14ac:dyDescent="0.25">
      <c r="A3360" s="398" t="s">
        <v>15410</v>
      </c>
      <c r="B3360" s="398" t="s">
        <v>15411</v>
      </c>
      <c r="C3360" s="398" t="s">
        <v>15412</v>
      </c>
      <c r="D3360" s="398"/>
      <c r="E3360" s="398" t="s">
        <v>15036</v>
      </c>
      <c r="F3360" s="398"/>
      <c r="G3360" s="398"/>
      <c r="H3360" s="407"/>
      <c r="I3360" s="407"/>
    </row>
    <row r="3361" spans="1:9" x14ac:dyDescent="0.25">
      <c r="A3361" s="398" t="s">
        <v>15407</v>
      </c>
      <c r="B3361" s="398" t="s">
        <v>15408</v>
      </c>
      <c r="C3361" s="398" t="s">
        <v>15409</v>
      </c>
      <c r="D3361" s="398"/>
      <c r="E3361" s="398" t="s">
        <v>15036</v>
      </c>
      <c r="F3361" s="398"/>
      <c r="G3361" s="398"/>
      <c r="H3361" s="407"/>
      <c r="I3361" s="407"/>
    </row>
    <row r="3362" spans="1:9" x14ac:dyDescent="0.25">
      <c r="A3362" s="398" t="s">
        <v>15404</v>
      </c>
      <c r="B3362" s="398" t="s">
        <v>15405</v>
      </c>
      <c r="C3362" s="398" t="s">
        <v>15406</v>
      </c>
      <c r="D3362" s="398"/>
      <c r="E3362" s="398" t="s">
        <v>15036</v>
      </c>
      <c r="F3362" s="398"/>
      <c r="G3362" s="398"/>
      <c r="H3362" s="407"/>
      <c r="I3362" s="407"/>
    </row>
    <row r="3363" spans="1:9" x14ac:dyDescent="0.25">
      <c r="A3363" s="398" t="s">
        <v>15401</v>
      </c>
      <c r="B3363" s="398" t="s">
        <v>15402</v>
      </c>
      <c r="C3363" s="398" t="s">
        <v>15403</v>
      </c>
      <c r="D3363" s="398"/>
      <c r="E3363" s="398" t="s">
        <v>15036</v>
      </c>
      <c r="F3363" s="398"/>
      <c r="G3363" s="398"/>
      <c r="H3363" s="407"/>
      <c r="I3363" s="407"/>
    </row>
    <row r="3364" spans="1:9" x14ac:dyDescent="0.25">
      <c r="A3364" s="398" t="s">
        <v>15398</v>
      </c>
      <c r="B3364" s="398" t="s">
        <v>15399</v>
      </c>
      <c r="C3364" s="398" t="s">
        <v>15400</v>
      </c>
      <c r="D3364" s="398"/>
      <c r="E3364" s="398" t="s">
        <v>15036</v>
      </c>
      <c r="F3364" s="398"/>
      <c r="G3364" s="398"/>
      <c r="H3364" s="407"/>
      <c r="I3364" s="407"/>
    </row>
    <row r="3365" spans="1:9" x14ac:dyDescent="0.25">
      <c r="A3365" s="398" t="s">
        <v>15395</v>
      </c>
      <c r="B3365" s="398" t="s">
        <v>15396</v>
      </c>
      <c r="C3365" s="398" t="s">
        <v>15397</v>
      </c>
      <c r="D3365" s="398"/>
      <c r="E3365" s="398" t="s">
        <v>15036</v>
      </c>
      <c r="F3365" s="398"/>
      <c r="G3365" s="398"/>
      <c r="H3365" s="407"/>
      <c r="I3365" s="407"/>
    </row>
    <row r="3366" spans="1:9" x14ac:dyDescent="0.25">
      <c r="A3366" s="398" t="s">
        <v>15392</v>
      </c>
      <c r="B3366" s="398" t="s">
        <v>15393</v>
      </c>
      <c r="C3366" s="398" t="s">
        <v>15394</v>
      </c>
      <c r="D3366" s="398"/>
      <c r="E3366" s="398" t="s">
        <v>15036</v>
      </c>
      <c r="F3366" s="398"/>
      <c r="G3366" s="398"/>
      <c r="H3366" s="407"/>
      <c r="I3366" s="407"/>
    </row>
    <row r="3367" spans="1:9" x14ac:dyDescent="0.25">
      <c r="A3367" s="398" t="s">
        <v>15389</v>
      </c>
      <c r="B3367" s="398" t="s">
        <v>15390</v>
      </c>
      <c r="C3367" s="398" t="s">
        <v>15391</v>
      </c>
      <c r="D3367" s="398"/>
      <c r="E3367" s="398" t="s">
        <v>15036</v>
      </c>
      <c r="F3367" s="398"/>
      <c r="G3367" s="398"/>
      <c r="H3367" s="407"/>
      <c r="I3367" s="407"/>
    </row>
    <row r="3368" spans="1:9" x14ac:dyDescent="0.25">
      <c r="A3368" s="398" t="s">
        <v>15386</v>
      </c>
      <c r="B3368" s="398" t="s">
        <v>15387</v>
      </c>
      <c r="C3368" s="398" t="s">
        <v>15388</v>
      </c>
      <c r="D3368" s="398"/>
      <c r="E3368" s="398" t="s">
        <v>15036</v>
      </c>
      <c r="F3368" s="398"/>
      <c r="G3368" s="398"/>
      <c r="H3368" s="407"/>
      <c r="I3368" s="407"/>
    </row>
    <row r="3369" spans="1:9" x14ac:dyDescent="0.25">
      <c r="A3369" s="398" t="s">
        <v>15383</v>
      </c>
      <c r="B3369" s="398" t="s">
        <v>15384</v>
      </c>
      <c r="C3369" s="398" t="s">
        <v>15385</v>
      </c>
      <c r="D3369" s="398"/>
      <c r="E3369" s="398" t="s">
        <v>15036</v>
      </c>
      <c r="F3369" s="398"/>
      <c r="G3369" s="398"/>
      <c r="H3369" s="407"/>
      <c r="I3369" s="407"/>
    </row>
    <row r="3370" spans="1:9" x14ac:dyDescent="0.25">
      <c r="A3370" s="398" t="s">
        <v>15380</v>
      </c>
      <c r="B3370" s="398" t="s">
        <v>15381</v>
      </c>
      <c r="C3370" s="398" t="s">
        <v>15382</v>
      </c>
      <c r="D3370" s="398"/>
      <c r="E3370" s="398" t="s">
        <v>15036</v>
      </c>
      <c r="F3370" s="398"/>
      <c r="G3370" s="398"/>
      <c r="H3370" s="407"/>
      <c r="I3370" s="407"/>
    </row>
    <row r="3371" spans="1:9" x14ac:dyDescent="0.25">
      <c r="A3371" s="398" t="s">
        <v>15377</v>
      </c>
      <c r="B3371" s="398" t="s">
        <v>15378</v>
      </c>
      <c r="C3371" s="398" t="s">
        <v>15379</v>
      </c>
      <c r="D3371" s="398"/>
      <c r="E3371" s="398" t="s">
        <v>15036</v>
      </c>
      <c r="F3371" s="398"/>
      <c r="G3371" s="398"/>
      <c r="H3371" s="407"/>
      <c r="I3371" s="407"/>
    </row>
    <row r="3372" spans="1:9" x14ac:dyDescent="0.25">
      <c r="A3372" s="398" t="s">
        <v>15374</v>
      </c>
      <c r="B3372" s="398" t="s">
        <v>15375</v>
      </c>
      <c r="C3372" s="398" t="s">
        <v>15376</v>
      </c>
      <c r="D3372" s="398"/>
      <c r="E3372" s="398" t="s">
        <v>15036</v>
      </c>
      <c r="F3372" s="398"/>
      <c r="G3372" s="398"/>
      <c r="H3372" s="407"/>
      <c r="I3372" s="407"/>
    </row>
    <row r="3373" spans="1:9" x14ac:dyDescent="0.25">
      <c r="A3373" s="398" t="s">
        <v>15371</v>
      </c>
      <c r="B3373" s="398" t="s">
        <v>15372</v>
      </c>
      <c r="C3373" s="398" t="s">
        <v>15373</v>
      </c>
      <c r="D3373" s="398"/>
      <c r="E3373" s="398" t="s">
        <v>15036</v>
      </c>
      <c r="F3373" s="398"/>
      <c r="G3373" s="398"/>
      <c r="H3373" s="407"/>
      <c r="I3373" s="407"/>
    </row>
    <row r="3374" spans="1:9" x14ac:dyDescent="0.25">
      <c r="A3374" s="398" t="s">
        <v>15368</v>
      </c>
      <c r="B3374" s="398" t="s">
        <v>15369</v>
      </c>
      <c r="C3374" s="398" t="s">
        <v>15370</v>
      </c>
      <c r="D3374" s="398"/>
      <c r="E3374" s="398" t="s">
        <v>15036</v>
      </c>
      <c r="F3374" s="398"/>
      <c r="G3374" s="398"/>
      <c r="H3374" s="407"/>
      <c r="I3374" s="407"/>
    </row>
    <row r="3375" spans="1:9" x14ac:dyDescent="0.25">
      <c r="A3375" s="398" t="s">
        <v>15365</v>
      </c>
      <c r="B3375" s="398" t="s">
        <v>15366</v>
      </c>
      <c r="C3375" s="398" t="s">
        <v>15367</v>
      </c>
      <c r="D3375" s="398"/>
      <c r="E3375" s="398" t="s">
        <v>15036</v>
      </c>
      <c r="F3375" s="398"/>
      <c r="G3375" s="398"/>
      <c r="H3375" s="407"/>
      <c r="I3375" s="407"/>
    </row>
    <row r="3376" spans="1:9" x14ac:dyDescent="0.25">
      <c r="A3376" s="398" t="s">
        <v>15362</v>
      </c>
      <c r="B3376" s="398" t="s">
        <v>15363</v>
      </c>
      <c r="C3376" s="398" t="s">
        <v>15364</v>
      </c>
      <c r="D3376" s="398"/>
      <c r="E3376" s="398" t="s">
        <v>15036</v>
      </c>
      <c r="F3376" s="398"/>
      <c r="G3376" s="398"/>
      <c r="H3376" s="407"/>
      <c r="I3376" s="407"/>
    </row>
    <row r="3377" spans="1:9" x14ac:dyDescent="0.25">
      <c r="A3377" s="398" t="s">
        <v>15359</v>
      </c>
      <c r="B3377" s="398" t="s">
        <v>15360</v>
      </c>
      <c r="C3377" s="398" t="s">
        <v>15361</v>
      </c>
      <c r="D3377" s="398"/>
      <c r="E3377" s="398" t="s">
        <v>15036</v>
      </c>
      <c r="F3377" s="398"/>
      <c r="G3377" s="398"/>
      <c r="H3377" s="407"/>
      <c r="I3377" s="407"/>
    </row>
    <row r="3378" spans="1:9" x14ac:dyDescent="0.25">
      <c r="A3378" s="398" t="s">
        <v>15356</v>
      </c>
      <c r="B3378" s="398" t="s">
        <v>15357</v>
      </c>
      <c r="C3378" s="398" t="s">
        <v>15358</v>
      </c>
      <c r="D3378" s="398"/>
      <c r="E3378" s="398" t="s">
        <v>15036</v>
      </c>
      <c r="F3378" s="398"/>
      <c r="G3378" s="398"/>
      <c r="H3378" s="407"/>
      <c r="I3378" s="407"/>
    </row>
    <row r="3379" spans="1:9" x14ac:dyDescent="0.25">
      <c r="A3379" s="398" t="s">
        <v>15353</v>
      </c>
      <c r="B3379" s="398" t="s">
        <v>15354</v>
      </c>
      <c r="C3379" s="398" t="s">
        <v>15355</v>
      </c>
      <c r="D3379" s="398"/>
      <c r="E3379" s="398" t="s">
        <v>15036</v>
      </c>
      <c r="F3379" s="398"/>
      <c r="G3379" s="398"/>
      <c r="H3379" s="407"/>
      <c r="I3379" s="407"/>
    </row>
    <row r="3380" spans="1:9" x14ac:dyDescent="0.25">
      <c r="A3380" s="398" t="s">
        <v>15350</v>
      </c>
      <c r="B3380" s="398" t="s">
        <v>15351</v>
      </c>
      <c r="C3380" s="398" t="s">
        <v>15352</v>
      </c>
      <c r="D3380" s="398"/>
      <c r="E3380" s="398" t="s">
        <v>15036</v>
      </c>
      <c r="F3380" s="398"/>
      <c r="G3380" s="398"/>
      <c r="H3380" s="407"/>
      <c r="I3380" s="407"/>
    </row>
    <row r="3381" spans="1:9" x14ac:dyDescent="0.25">
      <c r="A3381" s="398" t="s">
        <v>15347</v>
      </c>
      <c r="B3381" s="398" t="s">
        <v>15348</v>
      </c>
      <c r="C3381" s="398" t="s">
        <v>15349</v>
      </c>
      <c r="D3381" s="398"/>
      <c r="E3381" s="398" t="s">
        <v>15036</v>
      </c>
      <c r="F3381" s="398"/>
      <c r="G3381" s="398"/>
      <c r="H3381" s="407"/>
      <c r="I3381" s="407"/>
    </row>
    <row r="3382" spans="1:9" x14ac:dyDescent="0.25">
      <c r="A3382" s="398" t="s">
        <v>15344</v>
      </c>
      <c r="B3382" s="398" t="s">
        <v>15345</v>
      </c>
      <c r="C3382" s="398" t="s">
        <v>15346</v>
      </c>
      <c r="D3382" s="398"/>
      <c r="E3382" s="398" t="s">
        <v>15036</v>
      </c>
      <c r="F3382" s="398"/>
      <c r="G3382" s="398"/>
      <c r="H3382" s="407"/>
      <c r="I3382" s="407"/>
    </row>
    <row r="3383" spans="1:9" x14ac:dyDescent="0.25">
      <c r="A3383" s="398" t="s">
        <v>15341</v>
      </c>
      <c r="B3383" s="398" t="s">
        <v>15342</v>
      </c>
      <c r="C3383" s="398" t="s">
        <v>15343</v>
      </c>
      <c r="D3383" s="398"/>
      <c r="E3383" s="398" t="s">
        <v>15036</v>
      </c>
      <c r="F3383" s="398"/>
      <c r="G3383" s="398"/>
      <c r="H3383" s="407"/>
      <c r="I3383" s="407"/>
    </row>
    <row r="3384" spans="1:9" x14ac:dyDescent="0.25">
      <c r="A3384" s="398" t="s">
        <v>15338</v>
      </c>
      <c r="B3384" s="398" t="s">
        <v>15339</v>
      </c>
      <c r="C3384" s="398" t="s">
        <v>15340</v>
      </c>
      <c r="D3384" s="398"/>
      <c r="E3384" s="398" t="s">
        <v>15036</v>
      </c>
      <c r="F3384" s="398"/>
      <c r="G3384" s="398"/>
      <c r="H3384" s="407"/>
      <c r="I3384" s="407"/>
    </row>
    <row r="3385" spans="1:9" x14ac:dyDescent="0.25">
      <c r="A3385" s="398" t="s">
        <v>15335</v>
      </c>
      <c r="B3385" s="398" t="s">
        <v>15336</v>
      </c>
      <c r="C3385" s="398" t="s">
        <v>15337</v>
      </c>
      <c r="D3385" s="398"/>
      <c r="E3385" s="398" t="s">
        <v>15036</v>
      </c>
      <c r="F3385" s="398"/>
      <c r="G3385" s="398"/>
      <c r="H3385" s="407"/>
      <c r="I3385" s="407"/>
    </row>
    <row r="3386" spans="1:9" x14ac:dyDescent="0.25">
      <c r="A3386" s="398" t="s">
        <v>15332</v>
      </c>
      <c r="B3386" s="398" t="s">
        <v>15333</v>
      </c>
      <c r="C3386" s="398" t="s">
        <v>15334</v>
      </c>
      <c r="D3386" s="398"/>
      <c r="E3386" s="398" t="s">
        <v>15036</v>
      </c>
      <c r="F3386" s="398"/>
      <c r="G3386" s="398"/>
      <c r="H3386" s="407"/>
      <c r="I3386" s="407"/>
    </row>
    <row r="3387" spans="1:9" x14ac:dyDescent="0.25">
      <c r="A3387" s="398" t="s">
        <v>15329</v>
      </c>
      <c r="B3387" s="398" t="s">
        <v>15330</v>
      </c>
      <c r="C3387" s="398" t="s">
        <v>15331</v>
      </c>
      <c r="D3387" s="398"/>
      <c r="E3387" s="398" t="s">
        <v>15036</v>
      </c>
      <c r="F3387" s="398"/>
      <c r="G3387" s="398"/>
      <c r="H3387" s="407"/>
      <c r="I3387" s="407"/>
    </row>
    <row r="3388" spans="1:9" x14ac:dyDescent="0.25">
      <c r="A3388" s="398" t="s">
        <v>15326</v>
      </c>
      <c r="B3388" s="398" t="s">
        <v>15327</v>
      </c>
      <c r="C3388" s="398" t="s">
        <v>15328</v>
      </c>
      <c r="D3388" s="398"/>
      <c r="E3388" s="398" t="s">
        <v>15036</v>
      </c>
      <c r="F3388" s="398"/>
      <c r="G3388" s="398"/>
      <c r="H3388" s="407"/>
      <c r="I3388" s="407"/>
    </row>
    <row r="3389" spans="1:9" x14ac:dyDescent="0.25">
      <c r="A3389" s="398" t="s">
        <v>15323</v>
      </c>
      <c r="B3389" s="398" t="s">
        <v>15324</v>
      </c>
      <c r="C3389" s="398" t="s">
        <v>15325</v>
      </c>
      <c r="D3389" s="398"/>
      <c r="E3389" s="398" t="s">
        <v>15036</v>
      </c>
      <c r="F3389" s="398"/>
      <c r="G3389" s="398"/>
      <c r="H3389" s="407"/>
      <c r="I3389" s="407"/>
    </row>
    <row r="3390" spans="1:9" x14ac:dyDescent="0.25">
      <c r="A3390" s="398" t="s">
        <v>15320</v>
      </c>
      <c r="B3390" s="398" t="s">
        <v>15321</v>
      </c>
      <c r="C3390" s="398" t="s">
        <v>15322</v>
      </c>
      <c r="D3390" s="398"/>
      <c r="E3390" s="398" t="s">
        <v>15036</v>
      </c>
      <c r="F3390" s="398"/>
      <c r="G3390" s="398"/>
      <c r="H3390" s="407"/>
      <c r="I3390" s="407"/>
    </row>
    <row r="3391" spans="1:9" x14ac:dyDescent="0.25">
      <c r="A3391" s="398" t="s">
        <v>15317</v>
      </c>
      <c r="B3391" s="398" t="s">
        <v>15318</v>
      </c>
      <c r="C3391" s="398" t="s">
        <v>15319</v>
      </c>
      <c r="D3391" s="398"/>
      <c r="E3391" s="398" t="s">
        <v>15036</v>
      </c>
      <c r="F3391" s="398"/>
      <c r="G3391" s="398"/>
      <c r="H3391" s="407"/>
      <c r="I3391" s="407"/>
    </row>
    <row r="3392" spans="1:9" x14ac:dyDescent="0.25">
      <c r="A3392" s="398" t="s">
        <v>15314</v>
      </c>
      <c r="B3392" s="398" t="s">
        <v>15315</v>
      </c>
      <c r="C3392" s="398" t="s">
        <v>15316</v>
      </c>
      <c r="D3392" s="398"/>
      <c r="E3392" s="398" t="s">
        <v>15036</v>
      </c>
      <c r="F3392" s="398"/>
      <c r="G3392" s="398"/>
      <c r="H3392" s="407"/>
      <c r="I3392" s="407"/>
    </row>
    <row r="3393" spans="1:9" x14ac:dyDescent="0.25">
      <c r="A3393" s="398" t="s">
        <v>15311</v>
      </c>
      <c r="B3393" s="398" t="s">
        <v>15312</v>
      </c>
      <c r="C3393" s="398" t="s">
        <v>15313</v>
      </c>
      <c r="D3393" s="398"/>
      <c r="E3393" s="398" t="s">
        <v>15036</v>
      </c>
      <c r="F3393" s="398"/>
      <c r="G3393" s="398"/>
      <c r="H3393" s="407"/>
      <c r="I3393" s="407"/>
    </row>
    <row r="3394" spans="1:9" x14ac:dyDescent="0.25">
      <c r="A3394" s="398" t="s">
        <v>15308</v>
      </c>
      <c r="B3394" s="398" t="s">
        <v>15309</v>
      </c>
      <c r="C3394" s="398" t="s">
        <v>15310</v>
      </c>
      <c r="D3394" s="398"/>
      <c r="E3394" s="398" t="s">
        <v>15036</v>
      </c>
      <c r="F3394" s="398"/>
      <c r="G3394" s="398"/>
      <c r="H3394" s="407"/>
      <c r="I3394" s="407"/>
    </row>
    <row r="3395" spans="1:9" x14ac:dyDescent="0.25">
      <c r="A3395" s="398" t="s">
        <v>15305</v>
      </c>
      <c r="B3395" s="398" t="s">
        <v>15306</v>
      </c>
      <c r="C3395" s="398" t="s">
        <v>15307</v>
      </c>
      <c r="D3395" s="398"/>
      <c r="E3395" s="398" t="s">
        <v>15036</v>
      </c>
      <c r="F3395" s="398"/>
      <c r="G3395" s="398"/>
      <c r="H3395" s="407"/>
      <c r="I3395" s="407"/>
    </row>
    <row r="3396" spans="1:9" x14ac:dyDescent="0.25">
      <c r="A3396" s="398" t="s">
        <v>15302</v>
      </c>
      <c r="B3396" s="398" t="s">
        <v>15303</v>
      </c>
      <c r="C3396" s="398" t="s">
        <v>15304</v>
      </c>
      <c r="D3396" s="398"/>
      <c r="E3396" s="398" t="s">
        <v>15036</v>
      </c>
      <c r="F3396" s="398"/>
      <c r="G3396" s="398"/>
      <c r="H3396" s="407"/>
      <c r="I3396" s="407"/>
    </row>
    <row r="3397" spans="1:9" x14ac:dyDescent="0.25">
      <c r="A3397" s="398" t="s">
        <v>15299</v>
      </c>
      <c r="B3397" s="398" t="s">
        <v>15300</v>
      </c>
      <c r="C3397" s="398" t="s">
        <v>15301</v>
      </c>
      <c r="D3397" s="398"/>
      <c r="E3397" s="398" t="s">
        <v>15036</v>
      </c>
      <c r="F3397" s="398"/>
      <c r="G3397" s="398"/>
      <c r="H3397" s="407"/>
      <c r="I3397" s="407"/>
    </row>
    <row r="3398" spans="1:9" x14ac:dyDescent="0.25">
      <c r="A3398" s="398" t="s">
        <v>15296</v>
      </c>
      <c r="B3398" s="398" t="s">
        <v>15297</v>
      </c>
      <c r="C3398" s="398" t="s">
        <v>15298</v>
      </c>
      <c r="D3398" s="398"/>
      <c r="E3398" s="398" t="s">
        <v>15036</v>
      </c>
      <c r="F3398" s="398"/>
      <c r="G3398" s="398"/>
      <c r="H3398" s="407"/>
      <c r="I3398" s="407"/>
    </row>
    <row r="3399" spans="1:9" x14ac:dyDescent="0.25">
      <c r="A3399" s="398" t="s">
        <v>15293</v>
      </c>
      <c r="B3399" s="398" t="s">
        <v>15294</v>
      </c>
      <c r="C3399" s="398" t="s">
        <v>15295</v>
      </c>
      <c r="D3399" s="398"/>
      <c r="E3399" s="398" t="s">
        <v>15036</v>
      </c>
      <c r="F3399" s="398"/>
      <c r="G3399" s="398"/>
      <c r="H3399" s="407"/>
      <c r="I3399" s="407"/>
    </row>
    <row r="3400" spans="1:9" x14ac:dyDescent="0.25">
      <c r="A3400" s="398" t="s">
        <v>15290</v>
      </c>
      <c r="B3400" s="398" t="s">
        <v>15291</v>
      </c>
      <c r="C3400" s="398" t="s">
        <v>15292</v>
      </c>
      <c r="D3400" s="398"/>
      <c r="E3400" s="398" t="s">
        <v>15036</v>
      </c>
      <c r="F3400" s="398"/>
      <c r="G3400" s="398"/>
      <c r="H3400" s="407"/>
      <c r="I3400" s="407"/>
    </row>
    <row r="3401" spans="1:9" x14ac:dyDescent="0.25">
      <c r="A3401" s="398" t="s">
        <v>15287</v>
      </c>
      <c r="B3401" s="398" t="s">
        <v>15288</v>
      </c>
      <c r="C3401" s="398" t="s">
        <v>15289</v>
      </c>
      <c r="D3401" s="398"/>
      <c r="E3401" s="398" t="s">
        <v>15036</v>
      </c>
      <c r="F3401" s="398"/>
      <c r="G3401" s="398"/>
      <c r="H3401" s="407"/>
      <c r="I3401" s="407"/>
    </row>
    <row r="3402" spans="1:9" x14ac:dyDescent="0.25">
      <c r="A3402" s="398" t="s">
        <v>15284</v>
      </c>
      <c r="B3402" s="398" t="s">
        <v>15285</v>
      </c>
      <c r="C3402" s="398" t="s">
        <v>15286</v>
      </c>
      <c r="D3402" s="398"/>
      <c r="E3402" s="398" t="s">
        <v>15036</v>
      </c>
      <c r="F3402" s="398"/>
      <c r="G3402" s="398"/>
      <c r="H3402" s="407"/>
      <c r="I3402" s="407"/>
    </row>
    <row r="3403" spans="1:9" x14ac:dyDescent="0.25">
      <c r="A3403" s="398" t="s">
        <v>15281</v>
      </c>
      <c r="B3403" s="398" t="s">
        <v>15282</v>
      </c>
      <c r="C3403" s="398" t="s">
        <v>15283</v>
      </c>
      <c r="D3403" s="398"/>
      <c r="E3403" s="398" t="s">
        <v>15036</v>
      </c>
      <c r="F3403" s="398"/>
      <c r="G3403" s="398"/>
      <c r="H3403" s="407"/>
      <c r="I3403" s="407"/>
    </row>
    <row r="3404" spans="1:9" x14ac:dyDescent="0.25">
      <c r="A3404" s="398" t="s">
        <v>15278</v>
      </c>
      <c r="B3404" s="398" t="s">
        <v>15279</v>
      </c>
      <c r="C3404" s="398" t="s">
        <v>15280</v>
      </c>
      <c r="D3404" s="398"/>
      <c r="E3404" s="398" t="s">
        <v>15036</v>
      </c>
      <c r="F3404" s="398"/>
      <c r="G3404" s="398"/>
      <c r="H3404" s="407"/>
      <c r="I3404" s="407"/>
    </row>
    <row r="3405" spans="1:9" x14ac:dyDescent="0.25">
      <c r="A3405" s="398" t="s">
        <v>15275</v>
      </c>
      <c r="B3405" s="398" t="s">
        <v>15276</v>
      </c>
      <c r="C3405" s="398" t="s">
        <v>15277</v>
      </c>
      <c r="D3405" s="398"/>
      <c r="E3405" s="398" t="s">
        <v>15036</v>
      </c>
      <c r="F3405" s="398"/>
      <c r="G3405" s="398"/>
      <c r="H3405" s="407"/>
      <c r="I3405" s="407"/>
    </row>
    <row r="3406" spans="1:9" x14ac:dyDescent="0.25">
      <c r="A3406" s="398" t="s">
        <v>15272</v>
      </c>
      <c r="B3406" s="398" t="s">
        <v>15273</v>
      </c>
      <c r="C3406" s="398" t="s">
        <v>15274</v>
      </c>
      <c r="D3406" s="398"/>
      <c r="E3406" s="398" t="s">
        <v>15036</v>
      </c>
      <c r="F3406" s="398"/>
      <c r="G3406" s="398"/>
      <c r="H3406" s="407"/>
      <c r="I3406" s="407"/>
    </row>
    <row r="3407" spans="1:9" x14ac:dyDescent="0.25">
      <c r="A3407" s="398" t="s">
        <v>15269</v>
      </c>
      <c r="B3407" s="398" t="s">
        <v>15270</v>
      </c>
      <c r="C3407" s="398" t="s">
        <v>15271</v>
      </c>
      <c r="D3407" s="398"/>
      <c r="E3407" s="398" t="s">
        <v>15036</v>
      </c>
      <c r="F3407" s="398"/>
      <c r="G3407" s="398"/>
      <c r="H3407" s="407"/>
      <c r="I3407" s="407"/>
    </row>
    <row r="3408" spans="1:9" x14ac:dyDescent="0.25">
      <c r="A3408" s="398" t="s">
        <v>15266</v>
      </c>
      <c r="B3408" s="398" t="s">
        <v>15267</v>
      </c>
      <c r="C3408" s="398" t="s">
        <v>15268</v>
      </c>
      <c r="D3408" s="398"/>
      <c r="E3408" s="398" t="s">
        <v>15036</v>
      </c>
      <c r="F3408" s="398"/>
      <c r="G3408" s="398"/>
      <c r="H3408" s="407"/>
      <c r="I3408" s="407"/>
    </row>
    <row r="3409" spans="1:9" x14ac:dyDescent="0.25">
      <c r="A3409" s="398" t="s">
        <v>15263</v>
      </c>
      <c r="B3409" s="398" t="s">
        <v>15264</v>
      </c>
      <c r="C3409" s="398" t="s">
        <v>15265</v>
      </c>
      <c r="D3409" s="398"/>
      <c r="E3409" s="398" t="s">
        <v>15036</v>
      </c>
      <c r="F3409" s="398"/>
      <c r="G3409" s="398"/>
      <c r="H3409" s="407"/>
      <c r="I3409" s="407"/>
    </row>
    <row r="3410" spans="1:9" x14ac:dyDescent="0.25">
      <c r="A3410" s="398" t="s">
        <v>15260</v>
      </c>
      <c r="B3410" s="398" t="s">
        <v>15261</v>
      </c>
      <c r="C3410" s="398" t="s">
        <v>15262</v>
      </c>
      <c r="D3410" s="398"/>
      <c r="E3410" s="398" t="s">
        <v>15036</v>
      </c>
      <c r="F3410" s="398"/>
      <c r="G3410" s="398"/>
      <c r="H3410" s="407"/>
      <c r="I3410" s="407"/>
    </row>
    <row r="3411" spans="1:9" x14ac:dyDescent="0.25">
      <c r="A3411" s="398" t="s">
        <v>15257</v>
      </c>
      <c r="B3411" s="398" t="s">
        <v>15258</v>
      </c>
      <c r="C3411" s="398" t="s">
        <v>15259</v>
      </c>
      <c r="D3411" s="398"/>
      <c r="E3411" s="398" t="s">
        <v>15036</v>
      </c>
      <c r="F3411" s="398"/>
      <c r="G3411" s="398"/>
      <c r="H3411" s="407"/>
      <c r="I3411" s="407"/>
    </row>
    <row r="3412" spans="1:9" x14ac:dyDescent="0.25">
      <c r="A3412" s="398" t="s">
        <v>15254</v>
      </c>
      <c r="B3412" s="398" t="s">
        <v>15255</v>
      </c>
      <c r="C3412" s="398" t="s">
        <v>15256</v>
      </c>
      <c r="D3412" s="398"/>
      <c r="E3412" s="398" t="s">
        <v>15036</v>
      </c>
      <c r="F3412" s="398"/>
      <c r="G3412" s="398"/>
      <c r="H3412" s="407"/>
      <c r="I3412" s="407"/>
    </row>
    <row r="3413" spans="1:9" x14ac:dyDescent="0.25">
      <c r="A3413" s="398" t="s">
        <v>15251</v>
      </c>
      <c r="B3413" s="398" t="s">
        <v>15252</v>
      </c>
      <c r="C3413" s="398" t="s">
        <v>15253</v>
      </c>
      <c r="D3413" s="398"/>
      <c r="E3413" s="398" t="s">
        <v>15036</v>
      </c>
      <c r="F3413" s="398"/>
      <c r="G3413" s="398"/>
      <c r="H3413" s="407"/>
      <c r="I3413" s="407"/>
    </row>
    <row r="3414" spans="1:9" x14ac:dyDescent="0.25">
      <c r="A3414" s="398" t="s">
        <v>15248</v>
      </c>
      <c r="B3414" s="398" t="s">
        <v>15249</v>
      </c>
      <c r="C3414" s="398" t="s">
        <v>15250</v>
      </c>
      <c r="D3414" s="398"/>
      <c r="E3414" s="398" t="s">
        <v>15036</v>
      </c>
      <c r="F3414" s="398"/>
      <c r="G3414" s="398"/>
      <c r="H3414" s="407"/>
      <c r="I3414" s="407"/>
    </row>
    <row r="3415" spans="1:9" x14ac:dyDescent="0.25">
      <c r="A3415" s="398" t="s">
        <v>15243</v>
      </c>
      <c r="B3415" s="398" t="s">
        <v>15244</v>
      </c>
      <c r="C3415" s="398" t="s">
        <v>15245</v>
      </c>
      <c r="D3415" s="398"/>
      <c r="E3415" s="398" t="s">
        <v>15036</v>
      </c>
      <c r="F3415" s="398"/>
      <c r="G3415" s="398"/>
      <c r="H3415" s="407"/>
      <c r="I3415" s="407"/>
    </row>
    <row r="3416" spans="1:9" x14ac:dyDescent="0.25">
      <c r="A3416" s="398" t="s">
        <v>15240</v>
      </c>
      <c r="B3416" s="398" t="s">
        <v>15241</v>
      </c>
      <c r="C3416" s="398" t="s">
        <v>15242</v>
      </c>
      <c r="D3416" s="398"/>
      <c r="E3416" s="398" t="s">
        <v>15036</v>
      </c>
      <c r="F3416" s="398"/>
      <c r="G3416" s="398"/>
      <c r="H3416" s="407"/>
      <c r="I3416" s="407"/>
    </row>
    <row r="3417" spans="1:9" x14ac:dyDescent="0.25">
      <c r="A3417" s="398" t="s">
        <v>15237</v>
      </c>
      <c r="B3417" s="398" t="s">
        <v>15238</v>
      </c>
      <c r="C3417" s="398" t="s">
        <v>15239</v>
      </c>
      <c r="D3417" s="398"/>
      <c r="E3417" s="398" t="s">
        <v>15036</v>
      </c>
      <c r="F3417" s="398"/>
      <c r="G3417" s="398"/>
      <c r="H3417" s="407"/>
      <c r="I3417" s="407"/>
    </row>
    <row r="3418" spans="1:9" x14ac:dyDescent="0.25">
      <c r="A3418" s="398" t="s">
        <v>15234</v>
      </c>
      <c r="B3418" s="398" t="s">
        <v>15235</v>
      </c>
      <c r="C3418" s="398" t="s">
        <v>15236</v>
      </c>
      <c r="D3418" s="398"/>
      <c r="E3418" s="398" t="s">
        <v>15036</v>
      </c>
      <c r="F3418" s="398"/>
      <c r="G3418" s="398"/>
      <c r="H3418" s="407"/>
      <c r="I3418" s="407"/>
    </row>
    <row r="3419" spans="1:9" x14ac:dyDescent="0.25">
      <c r="A3419" s="398" t="s">
        <v>15231</v>
      </c>
      <c r="B3419" s="398" t="s">
        <v>15232</v>
      </c>
      <c r="C3419" s="398" t="s">
        <v>15233</v>
      </c>
      <c r="D3419" s="398"/>
      <c r="E3419" s="398" t="s">
        <v>15036</v>
      </c>
      <c r="F3419" s="398"/>
      <c r="G3419" s="398"/>
      <c r="H3419" s="407"/>
      <c r="I3419" s="407"/>
    </row>
    <row r="3420" spans="1:9" x14ac:dyDescent="0.25">
      <c r="A3420" s="398" t="s">
        <v>15228</v>
      </c>
      <c r="B3420" s="398" t="s">
        <v>15229</v>
      </c>
      <c r="C3420" s="398" t="s">
        <v>15230</v>
      </c>
      <c r="D3420" s="398"/>
      <c r="E3420" s="398" t="s">
        <v>15036</v>
      </c>
      <c r="F3420" s="398"/>
      <c r="G3420" s="398"/>
      <c r="H3420" s="407"/>
      <c r="I3420" s="407"/>
    </row>
    <row r="3421" spans="1:9" x14ac:dyDescent="0.25">
      <c r="A3421" s="398" t="s">
        <v>15225</v>
      </c>
      <c r="B3421" s="398" t="s">
        <v>15226</v>
      </c>
      <c r="C3421" s="398" t="s">
        <v>15227</v>
      </c>
      <c r="D3421" s="398"/>
      <c r="E3421" s="398" t="s">
        <v>15036</v>
      </c>
      <c r="F3421" s="398"/>
      <c r="G3421" s="398"/>
      <c r="H3421" s="407"/>
      <c r="I3421" s="407"/>
    </row>
    <row r="3422" spans="1:9" x14ac:dyDescent="0.25">
      <c r="A3422" s="398" t="s">
        <v>15222</v>
      </c>
      <c r="B3422" s="398" t="s">
        <v>15223</v>
      </c>
      <c r="C3422" s="398" t="s">
        <v>15224</v>
      </c>
      <c r="D3422" s="398"/>
      <c r="E3422" s="398" t="s">
        <v>15036</v>
      </c>
      <c r="F3422" s="398"/>
      <c r="G3422" s="398"/>
      <c r="H3422" s="407"/>
      <c r="I3422" s="407"/>
    </row>
    <row r="3423" spans="1:9" x14ac:dyDescent="0.25">
      <c r="A3423" s="398" t="s">
        <v>15219</v>
      </c>
      <c r="B3423" s="398" t="s">
        <v>15220</v>
      </c>
      <c r="C3423" s="398" t="s">
        <v>15221</v>
      </c>
      <c r="D3423" s="398"/>
      <c r="E3423" s="398" t="s">
        <v>15036</v>
      </c>
      <c r="F3423" s="398"/>
      <c r="G3423" s="398"/>
      <c r="H3423" s="407"/>
      <c r="I3423" s="407"/>
    </row>
    <row r="3424" spans="1:9" x14ac:dyDescent="0.25">
      <c r="A3424" s="398" t="s">
        <v>15216</v>
      </c>
      <c r="B3424" s="398" t="s">
        <v>15217</v>
      </c>
      <c r="C3424" s="398" t="s">
        <v>15218</v>
      </c>
      <c r="D3424" s="398"/>
      <c r="E3424" s="398" t="s">
        <v>15036</v>
      </c>
      <c r="F3424" s="398"/>
      <c r="G3424" s="398"/>
      <c r="H3424" s="407"/>
      <c r="I3424" s="407"/>
    </row>
    <row r="3425" spans="1:9" x14ac:dyDescent="0.25">
      <c r="A3425" s="398" t="s">
        <v>15213</v>
      </c>
      <c r="B3425" s="398" t="s">
        <v>15214</v>
      </c>
      <c r="C3425" s="398" t="s">
        <v>15215</v>
      </c>
      <c r="D3425" s="398"/>
      <c r="E3425" s="398" t="s">
        <v>15036</v>
      </c>
      <c r="F3425" s="398"/>
      <c r="G3425" s="398"/>
      <c r="H3425" s="407"/>
      <c r="I3425" s="407"/>
    </row>
    <row r="3426" spans="1:9" x14ac:dyDescent="0.25">
      <c r="A3426" s="398" t="s">
        <v>15210</v>
      </c>
      <c r="B3426" s="398" t="s">
        <v>15211</v>
      </c>
      <c r="C3426" s="398" t="s">
        <v>15212</v>
      </c>
      <c r="D3426" s="398"/>
      <c r="E3426" s="398" t="s">
        <v>15036</v>
      </c>
      <c r="F3426" s="398"/>
      <c r="G3426" s="398"/>
      <c r="H3426" s="407"/>
      <c r="I3426" s="407"/>
    </row>
    <row r="3427" spans="1:9" x14ac:dyDescent="0.25">
      <c r="A3427" s="398" t="s">
        <v>15207</v>
      </c>
      <c r="B3427" s="398" t="s">
        <v>15208</v>
      </c>
      <c r="C3427" s="398" t="s">
        <v>15209</v>
      </c>
      <c r="D3427" s="398"/>
      <c r="E3427" s="398" t="s">
        <v>15036</v>
      </c>
      <c r="F3427" s="398"/>
      <c r="G3427" s="398"/>
      <c r="H3427" s="407"/>
      <c r="I3427" s="407"/>
    </row>
    <row r="3428" spans="1:9" x14ac:dyDescent="0.25">
      <c r="A3428" s="398" t="s">
        <v>15204</v>
      </c>
      <c r="B3428" s="398" t="s">
        <v>15205</v>
      </c>
      <c r="C3428" s="398" t="s">
        <v>15206</v>
      </c>
      <c r="D3428" s="398"/>
      <c r="E3428" s="398" t="s">
        <v>15036</v>
      </c>
      <c r="F3428" s="398"/>
      <c r="G3428" s="398"/>
      <c r="H3428" s="407"/>
      <c r="I3428" s="407"/>
    </row>
    <row r="3429" spans="1:9" x14ac:dyDescent="0.25">
      <c r="A3429" s="398" t="s">
        <v>15201</v>
      </c>
      <c r="B3429" s="398" t="s">
        <v>15202</v>
      </c>
      <c r="C3429" s="398" t="s">
        <v>15203</v>
      </c>
      <c r="D3429" s="398"/>
      <c r="E3429" s="398" t="s">
        <v>15036</v>
      </c>
      <c r="F3429" s="398"/>
      <c r="G3429" s="398"/>
      <c r="H3429" s="407"/>
      <c r="I3429" s="407"/>
    </row>
    <row r="3430" spans="1:9" x14ac:dyDescent="0.25">
      <c r="A3430" s="398" t="s">
        <v>15198</v>
      </c>
      <c r="B3430" s="398" t="s">
        <v>15199</v>
      </c>
      <c r="C3430" s="398" t="s">
        <v>15200</v>
      </c>
      <c r="D3430" s="398"/>
      <c r="E3430" s="398" t="s">
        <v>15036</v>
      </c>
      <c r="F3430" s="398"/>
      <c r="G3430" s="398"/>
      <c r="H3430" s="407"/>
      <c r="I3430" s="407"/>
    </row>
    <row r="3431" spans="1:9" x14ac:dyDescent="0.25">
      <c r="A3431" s="398" t="s">
        <v>15195</v>
      </c>
      <c r="B3431" s="398" t="s">
        <v>15196</v>
      </c>
      <c r="C3431" s="398" t="s">
        <v>15197</v>
      </c>
      <c r="D3431" s="398"/>
      <c r="E3431" s="398" t="s">
        <v>15036</v>
      </c>
      <c r="F3431" s="398"/>
      <c r="G3431" s="398"/>
      <c r="H3431" s="407"/>
      <c r="I3431" s="407"/>
    </row>
    <row r="3432" spans="1:9" x14ac:dyDescent="0.25">
      <c r="A3432" s="398" t="s">
        <v>15192</v>
      </c>
      <c r="B3432" s="398" t="s">
        <v>15193</v>
      </c>
      <c r="C3432" s="398" t="s">
        <v>15194</v>
      </c>
      <c r="D3432" s="398"/>
      <c r="E3432" s="398" t="s">
        <v>15036</v>
      </c>
      <c r="F3432" s="398"/>
      <c r="G3432" s="398"/>
      <c r="H3432" s="407"/>
      <c r="I3432" s="407"/>
    </row>
    <row r="3433" spans="1:9" x14ac:dyDescent="0.25">
      <c r="A3433" s="398" t="s">
        <v>15189</v>
      </c>
      <c r="B3433" s="398" t="s">
        <v>15190</v>
      </c>
      <c r="C3433" s="398" t="s">
        <v>15191</v>
      </c>
      <c r="D3433" s="398"/>
      <c r="E3433" s="398" t="s">
        <v>15036</v>
      </c>
      <c r="F3433" s="398"/>
      <c r="G3433" s="398"/>
      <c r="H3433" s="407"/>
      <c r="I3433" s="407"/>
    </row>
    <row r="3434" spans="1:9" x14ac:dyDescent="0.25">
      <c r="A3434" s="398" t="s">
        <v>15186</v>
      </c>
      <c r="B3434" s="398" t="s">
        <v>15187</v>
      </c>
      <c r="C3434" s="398" t="s">
        <v>15188</v>
      </c>
      <c r="D3434" s="398"/>
      <c r="E3434" s="398" t="s">
        <v>15036</v>
      </c>
      <c r="F3434" s="398"/>
      <c r="G3434" s="398"/>
      <c r="H3434" s="407"/>
      <c r="I3434" s="407"/>
    </row>
    <row r="3435" spans="1:9" x14ac:dyDescent="0.25">
      <c r="A3435" s="398" t="s">
        <v>15183</v>
      </c>
      <c r="B3435" s="398" t="s">
        <v>15184</v>
      </c>
      <c r="C3435" s="398" t="s">
        <v>15185</v>
      </c>
      <c r="D3435" s="398"/>
      <c r="E3435" s="398" t="s">
        <v>15036</v>
      </c>
      <c r="F3435" s="398"/>
      <c r="G3435" s="398"/>
      <c r="H3435" s="407"/>
      <c r="I3435" s="407"/>
    </row>
    <row r="3436" spans="1:9" x14ac:dyDescent="0.25">
      <c r="A3436" s="398" t="s">
        <v>15180</v>
      </c>
      <c r="B3436" s="398" t="s">
        <v>15181</v>
      </c>
      <c r="C3436" s="398" t="s">
        <v>15182</v>
      </c>
      <c r="D3436" s="398"/>
      <c r="E3436" s="398" t="s">
        <v>15036</v>
      </c>
      <c r="F3436" s="398"/>
      <c r="G3436" s="398"/>
      <c r="H3436" s="407"/>
      <c r="I3436" s="407"/>
    </row>
    <row r="3437" spans="1:9" x14ac:dyDescent="0.25">
      <c r="A3437" s="398" t="s">
        <v>15177</v>
      </c>
      <c r="B3437" s="398" t="s">
        <v>15178</v>
      </c>
      <c r="C3437" s="398" t="s">
        <v>15179</v>
      </c>
      <c r="D3437" s="398"/>
      <c r="E3437" s="398" t="s">
        <v>15036</v>
      </c>
      <c r="F3437" s="398"/>
      <c r="G3437" s="398"/>
      <c r="H3437" s="407"/>
      <c r="I3437" s="407"/>
    </row>
    <row r="3438" spans="1:9" x14ac:dyDescent="0.25">
      <c r="A3438" s="398" t="s">
        <v>15174</v>
      </c>
      <c r="B3438" s="398" t="s">
        <v>15175</v>
      </c>
      <c r="C3438" s="398" t="s">
        <v>15176</v>
      </c>
      <c r="D3438" s="398"/>
      <c r="E3438" s="398" t="s">
        <v>15036</v>
      </c>
      <c r="F3438" s="398"/>
      <c r="G3438" s="398"/>
      <c r="H3438" s="407"/>
      <c r="I3438" s="407"/>
    </row>
    <row r="3439" spans="1:9" x14ac:dyDescent="0.25">
      <c r="A3439" s="398" t="s">
        <v>15171</v>
      </c>
      <c r="B3439" s="398" t="s">
        <v>15172</v>
      </c>
      <c r="C3439" s="398" t="s">
        <v>15173</v>
      </c>
      <c r="D3439" s="398"/>
      <c r="E3439" s="398" t="s">
        <v>15036</v>
      </c>
      <c r="F3439" s="398"/>
      <c r="G3439" s="398"/>
      <c r="H3439" s="407"/>
      <c r="I3439" s="407"/>
    </row>
    <row r="3440" spans="1:9" x14ac:dyDescent="0.25">
      <c r="A3440" s="398" t="s">
        <v>15168</v>
      </c>
      <c r="B3440" s="398" t="s">
        <v>15169</v>
      </c>
      <c r="C3440" s="398" t="s">
        <v>15170</v>
      </c>
      <c r="D3440" s="398"/>
      <c r="E3440" s="398" t="s">
        <v>15036</v>
      </c>
      <c r="F3440" s="398"/>
      <c r="G3440" s="398"/>
      <c r="H3440" s="407"/>
      <c r="I3440" s="407"/>
    </row>
    <row r="3441" spans="1:9" x14ac:dyDescent="0.25">
      <c r="A3441" s="398" t="s">
        <v>15165</v>
      </c>
      <c r="B3441" s="398" t="s">
        <v>15166</v>
      </c>
      <c r="C3441" s="398" t="s">
        <v>15167</v>
      </c>
      <c r="D3441" s="398"/>
      <c r="E3441" s="398" t="s">
        <v>15036</v>
      </c>
      <c r="F3441" s="398"/>
      <c r="G3441" s="398"/>
      <c r="H3441" s="407"/>
      <c r="I3441" s="407"/>
    </row>
    <row r="3442" spans="1:9" x14ac:dyDescent="0.25">
      <c r="A3442" s="398" t="s">
        <v>15162</v>
      </c>
      <c r="B3442" s="398" t="s">
        <v>15163</v>
      </c>
      <c r="C3442" s="398" t="s">
        <v>15164</v>
      </c>
      <c r="D3442" s="398"/>
      <c r="E3442" s="398" t="s">
        <v>15036</v>
      </c>
      <c r="F3442" s="398"/>
      <c r="G3442" s="398"/>
      <c r="H3442" s="407"/>
      <c r="I3442" s="407"/>
    </row>
    <row r="3443" spans="1:9" x14ac:dyDescent="0.25">
      <c r="A3443" s="398" t="s">
        <v>15159</v>
      </c>
      <c r="B3443" s="398" t="s">
        <v>15160</v>
      </c>
      <c r="C3443" s="398" t="s">
        <v>15161</v>
      </c>
      <c r="D3443" s="398"/>
      <c r="E3443" s="398" t="s">
        <v>15036</v>
      </c>
      <c r="F3443" s="398"/>
      <c r="G3443" s="398"/>
      <c r="H3443" s="407"/>
      <c r="I3443" s="407"/>
    </row>
    <row r="3444" spans="1:9" x14ac:dyDescent="0.25">
      <c r="A3444" s="398" t="s">
        <v>15156</v>
      </c>
      <c r="B3444" s="398" t="s">
        <v>15157</v>
      </c>
      <c r="C3444" s="398" t="s">
        <v>15158</v>
      </c>
      <c r="D3444" s="398"/>
      <c r="E3444" s="398" t="s">
        <v>15036</v>
      </c>
      <c r="F3444" s="398"/>
      <c r="G3444" s="398"/>
      <c r="H3444" s="407"/>
      <c r="I3444" s="407"/>
    </row>
    <row r="3445" spans="1:9" x14ac:dyDescent="0.25">
      <c r="A3445" s="398" t="s">
        <v>15153</v>
      </c>
      <c r="B3445" s="398" t="s">
        <v>15154</v>
      </c>
      <c r="C3445" s="398" t="s">
        <v>15155</v>
      </c>
      <c r="D3445" s="398"/>
      <c r="E3445" s="398" t="s">
        <v>15036</v>
      </c>
      <c r="F3445" s="398"/>
      <c r="G3445" s="398"/>
      <c r="H3445" s="407"/>
      <c r="I3445" s="407"/>
    </row>
    <row r="3446" spans="1:9" x14ac:dyDescent="0.25">
      <c r="A3446" s="398" t="s">
        <v>15150</v>
      </c>
      <c r="B3446" s="398" t="s">
        <v>15151</v>
      </c>
      <c r="C3446" s="398" t="s">
        <v>15152</v>
      </c>
      <c r="D3446" s="398"/>
      <c r="E3446" s="398" t="s">
        <v>15036</v>
      </c>
      <c r="F3446" s="398"/>
      <c r="G3446" s="398"/>
      <c r="H3446" s="407"/>
      <c r="I3446" s="407"/>
    </row>
    <row r="3447" spans="1:9" x14ac:dyDescent="0.25">
      <c r="A3447" s="398" t="s">
        <v>15147</v>
      </c>
      <c r="B3447" s="398" t="s">
        <v>15148</v>
      </c>
      <c r="C3447" s="398" t="s">
        <v>15149</v>
      </c>
      <c r="D3447" s="398"/>
      <c r="E3447" s="398" t="s">
        <v>15036</v>
      </c>
      <c r="F3447" s="398"/>
      <c r="G3447" s="398"/>
      <c r="H3447" s="407"/>
      <c r="I3447" s="407"/>
    </row>
    <row r="3448" spans="1:9" x14ac:dyDescent="0.25">
      <c r="A3448" s="398" t="s">
        <v>15144</v>
      </c>
      <c r="B3448" s="398" t="s">
        <v>15145</v>
      </c>
      <c r="C3448" s="398" t="s">
        <v>15146</v>
      </c>
      <c r="D3448" s="398"/>
      <c r="E3448" s="398" t="s">
        <v>15036</v>
      </c>
      <c r="F3448" s="398"/>
      <c r="G3448" s="398"/>
      <c r="H3448" s="407"/>
      <c r="I3448" s="407"/>
    </row>
    <row r="3449" spans="1:9" x14ac:dyDescent="0.25">
      <c r="A3449" s="398" t="s">
        <v>15141</v>
      </c>
      <c r="B3449" s="398" t="s">
        <v>15142</v>
      </c>
      <c r="C3449" s="398" t="s">
        <v>15143</v>
      </c>
      <c r="D3449" s="398"/>
      <c r="E3449" s="398" t="s">
        <v>15036</v>
      </c>
      <c r="F3449" s="398"/>
      <c r="G3449" s="398"/>
      <c r="H3449" s="407"/>
      <c r="I3449" s="407"/>
    </row>
    <row r="3450" spans="1:9" x14ac:dyDescent="0.25">
      <c r="A3450" s="398" t="s">
        <v>15138</v>
      </c>
      <c r="B3450" s="398" t="s">
        <v>15139</v>
      </c>
      <c r="C3450" s="398" t="s">
        <v>15140</v>
      </c>
      <c r="D3450" s="398"/>
      <c r="E3450" s="398" t="s">
        <v>15036</v>
      </c>
      <c r="F3450" s="398"/>
      <c r="G3450" s="398"/>
      <c r="H3450" s="407"/>
      <c r="I3450" s="407"/>
    </row>
    <row r="3451" spans="1:9" x14ac:dyDescent="0.25">
      <c r="A3451" s="398" t="s">
        <v>15557</v>
      </c>
      <c r="B3451" s="398" t="s">
        <v>15558</v>
      </c>
      <c r="C3451" s="398" t="s">
        <v>15559</v>
      </c>
      <c r="D3451" s="398"/>
      <c r="E3451" s="398" t="s">
        <v>15036</v>
      </c>
      <c r="F3451" s="398"/>
      <c r="G3451" s="398"/>
      <c r="H3451" s="407"/>
      <c r="I3451" s="407"/>
    </row>
    <row r="3452" spans="1:9" x14ac:dyDescent="0.25">
      <c r="A3452" s="398" t="s">
        <v>15560</v>
      </c>
      <c r="B3452" s="398" t="s">
        <v>15561</v>
      </c>
      <c r="C3452" s="398" t="s">
        <v>15562</v>
      </c>
      <c r="D3452" s="398"/>
      <c r="E3452" s="398" t="s">
        <v>15036</v>
      </c>
      <c r="F3452" s="398"/>
      <c r="G3452" s="398"/>
      <c r="H3452" s="407"/>
      <c r="I3452" s="407"/>
    </row>
    <row r="3453" spans="1:9" x14ac:dyDescent="0.25">
      <c r="A3453" s="398" t="s">
        <v>15563</v>
      </c>
      <c r="B3453" s="398" t="s">
        <v>15564</v>
      </c>
      <c r="C3453" s="398" t="s">
        <v>15565</v>
      </c>
      <c r="D3453" s="398"/>
      <c r="E3453" s="398" t="s">
        <v>15036</v>
      </c>
      <c r="F3453" s="398"/>
      <c r="G3453" s="398"/>
      <c r="H3453" s="407"/>
      <c r="I3453" s="407"/>
    </row>
    <row r="3454" spans="1:9" x14ac:dyDescent="0.25">
      <c r="A3454" s="398" t="s">
        <v>15566</v>
      </c>
      <c r="B3454" s="398" t="s">
        <v>15567</v>
      </c>
      <c r="C3454" s="398" t="s">
        <v>15568</v>
      </c>
      <c r="D3454" s="398"/>
      <c r="E3454" s="398" t="s">
        <v>15036</v>
      </c>
      <c r="F3454" s="398"/>
      <c r="G3454" s="398"/>
      <c r="H3454" s="407"/>
      <c r="I3454" s="407"/>
    </row>
    <row r="3455" spans="1:9" x14ac:dyDescent="0.25">
      <c r="A3455" s="398" t="s">
        <v>15569</v>
      </c>
      <c r="B3455" s="398" t="s">
        <v>15570</v>
      </c>
      <c r="C3455" s="398" t="s">
        <v>15571</v>
      </c>
      <c r="D3455" s="398"/>
      <c r="E3455" s="398" t="s">
        <v>15036</v>
      </c>
      <c r="F3455" s="398"/>
      <c r="G3455" s="398"/>
      <c r="H3455" s="407"/>
      <c r="I3455" s="407"/>
    </row>
    <row r="3456" spans="1:9" x14ac:dyDescent="0.25">
      <c r="A3456" s="398" t="s">
        <v>15572</v>
      </c>
      <c r="B3456" s="398" t="s">
        <v>15573</v>
      </c>
      <c r="C3456" s="398" t="s">
        <v>15574</v>
      </c>
      <c r="D3456" s="398"/>
      <c r="E3456" s="398" t="s">
        <v>15036</v>
      </c>
      <c r="F3456" s="398"/>
      <c r="G3456" s="398"/>
      <c r="H3456" s="407"/>
      <c r="I3456" s="407"/>
    </row>
    <row r="3457" spans="1:9" x14ac:dyDescent="0.25">
      <c r="A3457" s="398" t="s">
        <v>15575</v>
      </c>
      <c r="B3457" s="398" t="s">
        <v>15576</v>
      </c>
      <c r="C3457" s="398" t="s">
        <v>15577</v>
      </c>
      <c r="D3457" s="398"/>
      <c r="E3457" s="398" t="s">
        <v>15036</v>
      </c>
      <c r="F3457" s="398"/>
      <c r="G3457" s="398"/>
      <c r="H3457" s="407"/>
      <c r="I3457" s="407"/>
    </row>
    <row r="3458" spans="1:9" x14ac:dyDescent="0.25">
      <c r="A3458" s="398" t="s">
        <v>15578</v>
      </c>
      <c r="B3458" s="398" t="s">
        <v>15579</v>
      </c>
      <c r="C3458" s="398" t="s">
        <v>15580</v>
      </c>
      <c r="D3458" s="398"/>
      <c r="E3458" s="398" t="s">
        <v>15036</v>
      </c>
      <c r="F3458" s="398"/>
      <c r="G3458" s="398"/>
      <c r="H3458" s="407"/>
      <c r="I3458" s="407"/>
    </row>
    <row r="3459" spans="1:9" x14ac:dyDescent="0.25">
      <c r="A3459" s="398" t="s">
        <v>15581</v>
      </c>
      <c r="B3459" s="398" t="s">
        <v>15582</v>
      </c>
      <c r="C3459" s="398" t="s">
        <v>15583</v>
      </c>
      <c r="D3459" s="398"/>
      <c r="E3459" s="398" t="s">
        <v>15036</v>
      </c>
      <c r="F3459" s="398"/>
      <c r="G3459" s="398"/>
      <c r="H3459" s="407"/>
      <c r="I3459" s="407"/>
    </row>
    <row r="3460" spans="1:9" x14ac:dyDescent="0.25">
      <c r="A3460" s="398" t="s">
        <v>15584</v>
      </c>
      <c r="B3460" s="398" t="s">
        <v>15585</v>
      </c>
      <c r="C3460" s="398" t="s">
        <v>15586</v>
      </c>
      <c r="D3460" s="398"/>
      <c r="E3460" s="398" t="s">
        <v>15036</v>
      </c>
      <c r="F3460" s="398"/>
      <c r="G3460" s="398"/>
      <c r="H3460" s="407"/>
      <c r="I3460" s="407"/>
    </row>
    <row r="3461" spans="1:9" x14ac:dyDescent="0.25">
      <c r="A3461" s="398" t="s">
        <v>15587</v>
      </c>
      <c r="B3461" s="398" t="s">
        <v>15588</v>
      </c>
      <c r="C3461" s="398" t="s">
        <v>15589</v>
      </c>
      <c r="D3461" s="398"/>
      <c r="E3461" s="398" t="s">
        <v>15036</v>
      </c>
      <c r="F3461" s="398"/>
      <c r="G3461" s="398"/>
      <c r="H3461" s="407"/>
      <c r="I3461" s="407"/>
    </row>
    <row r="3462" spans="1:9" x14ac:dyDescent="0.25">
      <c r="A3462" s="398" t="s">
        <v>15590</v>
      </c>
      <c r="B3462" s="398" t="s">
        <v>15591</v>
      </c>
      <c r="C3462" s="398" t="s">
        <v>15592</v>
      </c>
      <c r="D3462" s="398"/>
      <c r="E3462" s="398" t="s">
        <v>15036</v>
      </c>
      <c r="F3462" s="398"/>
      <c r="G3462" s="398"/>
      <c r="H3462" s="407"/>
      <c r="I3462" s="407"/>
    </row>
    <row r="3463" spans="1:9" x14ac:dyDescent="0.25">
      <c r="A3463" s="398" t="s">
        <v>15593</v>
      </c>
      <c r="B3463" s="398" t="s">
        <v>15594</v>
      </c>
      <c r="C3463" s="398" t="s">
        <v>15595</v>
      </c>
      <c r="D3463" s="398"/>
      <c r="E3463" s="398" t="s">
        <v>15036</v>
      </c>
      <c r="F3463" s="398"/>
      <c r="G3463" s="398"/>
      <c r="H3463" s="407"/>
      <c r="I3463" s="407"/>
    </row>
    <row r="3464" spans="1:9" x14ac:dyDescent="0.25">
      <c r="A3464" s="398" t="s">
        <v>15596</v>
      </c>
      <c r="B3464" s="398" t="s">
        <v>15597</v>
      </c>
      <c r="C3464" s="398" t="s">
        <v>15598</v>
      </c>
      <c r="D3464" s="398"/>
      <c r="E3464" s="398" t="s">
        <v>15036</v>
      </c>
      <c r="F3464" s="398"/>
      <c r="G3464" s="398"/>
      <c r="H3464" s="407"/>
      <c r="I3464" s="407"/>
    </row>
    <row r="3465" spans="1:9" x14ac:dyDescent="0.25">
      <c r="A3465" s="398" t="s">
        <v>15599</v>
      </c>
      <c r="B3465" s="398" t="s">
        <v>15600</v>
      </c>
      <c r="C3465" s="398" t="s">
        <v>15601</v>
      </c>
      <c r="D3465" s="398"/>
      <c r="E3465" s="398" t="s">
        <v>15036</v>
      </c>
      <c r="F3465" s="398"/>
      <c r="G3465" s="398"/>
      <c r="H3465" s="407"/>
      <c r="I3465" s="407"/>
    </row>
    <row r="3466" spans="1:9" x14ac:dyDescent="0.25">
      <c r="A3466" s="398" t="s">
        <v>15602</v>
      </c>
      <c r="B3466" s="398" t="s">
        <v>15603</v>
      </c>
      <c r="C3466" s="398" t="s">
        <v>15604</v>
      </c>
      <c r="D3466" s="398"/>
      <c r="E3466" s="398" t="s">
        <v>15036</v>
      </c>
      <c r="F3466" s="398"/>
      <c r="G3466" s="398"/>
      <c r="H3466" s="407"/>
      <c r="I3466" s="407"/>
    </row>
    <row r="3467" spans="1:9" x14ac:dyDescent="0.25">
      <c r="A3467" s="398" t="s">
        <v>15605</v>
      </c>
      <c r="B3467" s="398" t="s">
        <v>15606</v>
      </c>
      <c r="C3467" s="398" t="s">
        <v>15607</v>
      </c>
      <c r="D3467" s="398"/>
      <c r="E3467" s="398" t="s">
        <v>15036</v>
      </c>
      <c r="F3467" s="398"/>
      <c r="G3467" s="398"/>
      <c r="H3467" s="407"/>
      <c r="I3467" s="407"/>
    </row>
    <row r="3468" spans="1:9" x14ac:dyDescent="0.25">
      <c r="A3468" s="398" t="s">
        <v>15608</v>
      </c>
      <c r="B3468" s="398" t="s">
        <v>15609</v>
      </c>
      <c r="C3468" s="398" t="s">
        <v>15610</v>
      </c>
      <c r="D3468" s="398"/>
      <c r="E3468" s="398" t="s">
        <v>15036</v>
      </c>
      <c r="F3468" s="398"/>
      <c r="G3468" s="398"/>
      <c r="H3468" s="407"/>
      <c r="I3468" s="407"/>
    </row>
    <row r="3469" spans="1:9" x14ac:dyDescent="0.25">
      <c r="A3469" s="398" t="s">
        <v>15611</v>
      </c>
      <c r="B3469" s="398" t="s">
        <v>15612</v>
      </c>
      <c r="C3469" s="398" t="s">
        <v>15613</v>
      </c>
      <c r="D3469" s="398"/>
      <c r="E3469" s="398" t="s">
        <v>15036</v>
      </c>
      <c r="F3469" s="398"/>
      <c r="G3469" s="398"/>
      <c r="H3469" s="407"/>
      <c r="I3469" s="407"/>
    </row>
    <row r="3470" spans="1:9" x14ac:dyDescent="0.25">
      <c r="A3470" s="398" t="s">
        <v>15614</v>
      </c>
      <c r="B3470" s="398" t="s">
        <v>15615</v>
      </c>
      <c r="C3470" s="398" t="s">
        <v>15616</v>
      </c>
      <c r="D3470" s="398"/>
      <c r="E3470" s="398" t="s">
        <v>15036</v>
      </c>
      <c r="F3470" s="398"/>
      <c r="G3470" s="398"/>
      <c r="H3470" s="407"/>
      <c r="I3470" s="407"/>
    </row>
    <row r="3471" spans="1:9" x14ac:dyDescent="0.25">
      <c r="A3471" s="398" t="s">
        <v>15617</v>
      </c>
      <c r="B3471" s="398" t="s">
        <v>15618</v>
      </c>
      <c r="C3471" s="398" t="s">
        <v>15619</v>
      </c>
      <c r="D3471" s="398"/>
      <c r="E3471" s="398" t="s">
        <v>15036</v>
      </c>
      <c r="F3471" s="398"/>
      <c r="G3471" s="398"/>
      <c r="H3471" s="407"/>
      <c r="I3471" s="407"/>
    </row>
    <row r="3472" spans="1:9" x14ac:dyDescent="0.25">
      <c r="A3472" s="398" t="s">
        <v>15620</v>
      </c>
      <c r="B3472" s="398" t="s">
        <v>15621</v>
      </c>
      <c r="C3472" s="398" t="s">
        <v>15622</v>
      </c>
      <c r="D3472" s="398"/>
      <c r="E3472" s="398" t="s">
        <v>15036</v>
      </c>
      <c r="F3472" s="398"/>
      <c r="G3472" s="398"/>
      <c r="H3472" s="407"/>
      <c r="I3472" s="407"/>
    </row>
    <row r="3473" spans="1:9" x14ac:dyDescent="0.25">
      <c r="A3473" s="398" t="s">
        <v>15623</v>
      </c>
      <c r="B3473" s="398" t="s">
        <v>15624</v>
      </c>
      <c r="C3473" s="398" t="s">
        <v>15625</v>
      </c>
      <c r="D3473" s="398"/>
      <c r="E3473" s="398" t="s">
        <v>15036</v>
      </c>
      <c r="F3473" s="398"/>
      <c r="G3473" s="398"/>
      <c r="H3473" s="407"/>
      <c r="I3473" s="407"/>
    </row>
    <row r="3474" spans="1:9" x14ac:dyDescent="0.25">
      <c r="A3474" s="398" t="s">
        <v>15626</v>
      </c>
      <c r="B3474" s="398" t="s">
        <v>15627</v>
      </c>
      <c r="C3474" s="398" t="s">
        <v>15628</v>
      </c>
      <c r="D3474" s="398"/>
      <c r="E3474" s="398" t="s">
        <v>15036</v>
      </c>
      <c r="F3474" s="398"/>
      <c r="G3474" s="398"/>
      <c r="H3474" s="407"/>
      <c r="I3474" s="407"/>
    </row>
    <row r="3475" spans="1:9" x14ac:dyDescent="0.25">
      <c r="A3475" s="398" t="s">
        <v>15629</v>
      </c>
      <c r="B3475" s="398" t="s">
        <v>15630</v>
      </c>
      <c r="C3475" s="398" t="s">
        <v>15631</v>
      </c>
      <c r="D3475" s="398"/>
      <c r="E3475" s="398" t="s">
        <v>15036</v>
      </c>
      <c r="F3475" s="398"/>
      <c r="G3475" s="398"/>
      <c r="H3475" s="407"/>
      <c r="I3475" s="407"/>
    </row>
    <row r="3476" spans="1:9" x14ac:dyDescent="0.25">
      <c r="A3476" s="398" t="s">
        <v>15632</v>
      </c>
      <c r="B3476" s="398" t="s">
        <v>15633</v>
      </c>
      <c r="C3476" s="398" t="s">
        <v>15634</v>
      </c>
      <c r="D3476" s="398"/>
      <c r="E3476" s="398" t="s">
        <v>15036</v>
      </c>
      <c r="F3476" s="398"/>
      <c r="G3476" s="398"/>
      <c r="H3476" s="407"/>
      <c r="I3476" s="407"/>
    </row>
    <row r="3477" spans="1:9" x14ac:dyDescent="0.25">
      <c r="A3477" s="398" t="s">
        <v>15635</v>
      </c>
      <c r="B3477" s="398" t="s">
        <v>15636</v>
      </c>
      <c r="C3477" s="398" t="s">
        <v>15637</v>
      </c>
      <c r="D3477" s="398"/>
      <c r="E3477" s="398" t="s">
        <v>15036</v>
      </c>
      <c r="F3477" s="398"/>
      <c r="G3477" s="398"/>
      <c r="H3477" s="407"/>
      <c r="I3477" s="407"/>
    </row>
    <row r="3478" spans="1:9" x14ac:dyDescent="0.25">
      <c r="A3478" s="398" t="s">
        <v>15638</v>
      </c>
      <c r="B3478" s="398" t="s">
        <v>15639</v>
      </c>
      <c r="C3478" s="398" t="s">
        <v>15640</v>
      </c>
      <c r="D3478" s="398"/>
      <c r="E3478" s="398" t="s">
        <v>15036</v>
      </c>
      <c r="F3478" s="398"/>
      <c r="G3478" s="398"/>
      <c r="H3478" s="407"/>
      <c r="I3478" s="407"/>
    </row>
    <row r="3479" spans="1:9" x14ac:dyDescent="0.25">
      <c r="A3479" s="398" t="s">
        <v>15641</v>
      </c>
      <c r="B3479" s="398" t="s">
        <v>15642</v>
      </c>
      <c r="C3479" s="398" t="s">
        <v>15643</v>
      </c>
      <c r="D3479" s="398"/>
      <c r="E3479" s="398" t="s">
        <v>15036</v>
      </c>
      <c r="F3479" s="398"/>
      <c r="G3479" s="398"/>
      <c r="H3479" s="407"/>
      <c r="I3479" s="407"/>
    </row>
    <row r="3480" spans="1:9" x14ac:dyDescent="0.25">
      <c r="A3480" s="398" t="s">
        <v>15644</v>
      </c>
      <c r="B3480" s="398" t="s">
        <v>15645</v>
      </c>
      <c r="C3480" s="398" t="s">
        <v>15646</v>
      </c>
      <c r="D3480" s="398"/>
      <c r="E3480" s="398" t="s">
        <v>15036</v>
      </c>
      <c r="F3480" s="398"/>
      <c r="G3480" s="398"/>
      <c r="H3480" s="407"/>
      <c r="I3480" s="407"/>
    </row>
    <row r="3481" spans="1:9" x14ac:dyDescent="0.25">
      <c r="A3481" s="398" t="s">
        <v>15647</v>
      </c>
      <c r="B3481" s="398" t="s">
        <v>15648</v>
      </c>
      <c r="C3481" s="398" t="s">
        <v>15649</v>
      </c>
      <c r="D3481" s="398"/>
      <c r="E3481" s="398" t="s">
        <v>15036</v>
      </c>
      <c r="F3481" s="398"/>
      <c r="G3481" s="398"/>
      <c r="H3481" s="407"/>
      <c r="I3481" s="407"/>
    </row>
    <row r="3482" spans="1:9" x14ac:dyDescent="0.25">
      <c r="A3482" s="398" t="s">
        <v>15650</v>
      </c>
      <c r="B3482" s="398" t="s">
        <v>15651</v>
      </c>
      <c r="C3482" s="398" t="s">
        <v>15652</v>
      </c>
      <c r="D3482" s="398"/>
      <c r="E3482" s="398" t="s">
        <v>15036</v>
      </c>
      <c r="F3482" s="398"/>
      <c r="G3482" s="398"/>
      <c r="H3482" s="407"/>
      <c r="I3482" s="407"/>
    </row>
    <row r="3483" spans="1:9" x14ac:dyDescent="0.25">
      <c r="A3483" s="398" t="s">
        <v>15653</v>
      </c>
      <c r="B3483" s="398" t="s">
        <v>15654</v>
      </c>
      <c r="C3483" s="398" t="s">
        <v>15655</v>
      </c>
      <c r="D3483" s="398"/>
      <c r="E3483" s="398" t="s">
        <v>15036</v>
      </c>
      <c r="F3483" s="398"/>
      <c r="G3483" s="398"/>
      <c r="H3483" s="407"/>
      <c r="I3483" s="407"/>
    </row>
    <row r="3484" spans="1:9" x14ac:dyDescent="0.25">
      <c r="A3484" s="398" t="s">
        <v>15656</v>
      </c>
      <c r="B3484" s="398" t="s">
        <v>15657</v>
      </c>
      <c r="C3484" s="398" t="s">
        <v>15658</v>
      </c>
      <c r="D3484" s="398"/>
      <c r="E3484" s="398" t="s">
        <v>15036</v>
      </c>
      <c r="F3484" s="398"/>
      <c r="G3484" s="398"/>
      <c r="H3484" s="407"/>
      <c r="I3484" s="407"/>
    </row>
    <row r="3485" spans="1:9" x14ac:dyDescent="0.25">
      <c r="A3485" s="398" t="s">
        <v>15659</v>
      </c>
      <c r="B3485" s="398" t="s">
        <v>15660</v>
      </c>
      <c r="C3485" s="398" t="s">
        <v>15661</v>
      </c>
      <c r="D3485" s="398"/>
      <c r="E3485" s="398" t="s">
        <v>15036</v>
      </c>
      <c r="F3485" s="398"/>
      <c r="G3485" s="398"/>
      <c r="H3485" s="407"/>
      <c r="I3485" s="407"/>
    </row>
    <row r="3486" spans="1:9" x14ac:dyDescent="0.25">
      <c r="A3486" s="398" t="s">
        <v>15662</v>
      </c>
      <c r="B3486" s="398" t="s">
        <v>15663</v>
      </c>
      <c r="C3486" s="398" t="s">
        <v>15664</v>
      </c>
      <c r="D3486" s="398"/>
      <c r="E3486" s="398" t="s">
        <v>15036</v>
      </c>
      <c r="F3486" s="398"/>
      <c r="G3486" s="398"/>
      <c r="H3486" s="407"/>
      <c r="I3486" s="407"/>
    </row>
    <row r="3487" spans="1:9" x14ac:dyDescent="0.25">
      <c r="A3487" s="398" t="s">
        <v>15665</v>
      </c>
      <c r="B3487" s="398" t="s">
        <v>15666</v>
      </c>
      <c r="C3487" s="398" t="s">
        <v>15667</v>
      </c>
      <c r="D3487" s="398"/>
      <c r="E3487" s="398" t="s">
        <v>15036</v>
      </c>
      <c r="F3487" s="398"/>
      <c r="G3487" s="398"/>
      <c r="H3487" s="407"/>
      <c r="I3487" s="407"/>
    </row>
    <row r="3488" spans="1:9" x14ac:dyDescent="0.25">
      <c r="A3488" s="398" t="s">
        <v>15668</v>
      </c>
      <c r="B3488" s="398" t="s">
        <v>15669</v>
      </c>
      <c r="C3488" s="398" t="s">
        <v>15670</v>
      </c>
      <c r="D3488" s="398"/>
      <c r="E3488" s="398" t="s">
        <v>15036</v>
      </c>
      <c r="F3488" s="398"/>
      <c r="G3488" s="398"/>
      <c r="H3488" s="407"/>
      <c r="I3488" s="407"/>
    </row>
    <row r="3489" spans="1:9" x14ac:dyDescent="0.25">
      <c r="A3489" s="398" t="s">
        <v>15671</v>
      </c>
      <c r="B3489" s="398" t="s">
        <v>15672</v>
      </c>
      <c r="C3489" s="398" t="s">
        <v>15673</v>
      </c>
      <c r="D3489" s="398"/>
      <c r="E3489" s="398" t="s">
        <v>15036</v>
      </c>
      <c r="F3489" s="398"/>
      <c r="G3489" s="398"/>
      <c r="H3489" s="407"/>
      <c r="I3489" s="407"/>
    </row>
    <row r="3490" spans="1:9" x14ac:dyDescent="0.25">
      <c r="A3490" s="398" t="s">
        <v>15674</v>
      </c>
      <c r="B3490" s="398" t="s">
        <v>15675</v>
      </c>
      <c r="C3490" s="398" t="s">
        <v>15676</v>
      </c>
      <c r="D3490" s="398"/>
      <c r="E3490" s="398" t="s">
        <v>15036</v>
      </c>
      <c r="F3490" s="398"/>
      <c r="G3490" s="398"/>
      <c r="H3490" s="407"/>
      <c r="I3490" s="407"/>
    </row>
    <row r="3491" spans="1:9" x14ac:dyDescent="0.25">
      <c r="A3491" s="398" t="s">
        <v>15677</v>
      </c>
      <c r="B3491" s="398" t="s">
        <v>15678</v>
      </c>
      <c r="C3491" s="398" t="s">
        <v>15679</v>
      </c>
      <c r="D3491" s="398"/>
      <c r="E3491" s="398" t="s">
        <v>15036</v>
      </c>
      <c r="F3491" s="398"/>
      <c r="G3491" s="398"/>
      <c r="H3491" s="407"/>
      <c r="I3491" s="407"/>
    </row>
    <row r="3492" spans="1:9" x14ac:dyDescent="0.25">
      <c r="A3492" s="398" t="s">
        <v>15680</v>
      </c>
      <c r="B3492" s="398" t="s">
        <v>15681</v>
      </c>
      <c r="C3492" s="398" t="s">
        <v>15682</v>
      </c>
      <c r="D3492" s="398"/>
      <c r="E3492" s="398" t="s">
        <v>15036</v>
      </c>
      <c r="F3492" s="398"/>
      <c r="G3492" s="398"/>
      <c r="H3492" s="407"/>
      <c r="I3492" s="407"/>
    </row>
    <row r="3493" spans="1:9" x14ac:dyDescent="0.25">
      <c r="A3493" s="398" t="s">
        <v>15683</v>
      </c>
      <c r="B3493" s="398" t="s">
        <v>15684</v>
      </c>
      <c r="C3493" s="398" t="s">
        <v>15685</v>
      </c>
      <c r="D3493" s="398"/>
      <c r="E3493" s="398" t="s">
        <v>15036</v>
      </c>
      <c r="F3493" s="398"/>
      <c r="G3493" s="398"/>
      <c r="H3493" s="407"/>
      <c r="I3493" s="407"/>
    </row>
    <row r="3494" spans="1:9" x14ac:dyDescent="0.25">
      <c r="A3494" s="398" t="s">
        <v>15686</v>
      </c>
      <c r="B3494" s="398" t="s">
        <v>15687</v>
      </c>
      <c r="C3494" s="398" t="s">
        <v>15688</v>
      </c>
      <c r="D3494" s="398"/>
      <c r="E3494" s="398" t="s">
        <v>15036</v>
      </c>
      <c r="F3494" s="398"/>
      <c r="G3494" s="398"/>
      <c r="H3494" s="407"/>
      <c r="I3494" s="407"/>
    </row>
    <row r="3495" spans="1:9" x14ac:dyDescent="0.25">
      <c r="A3495" s="398" t="s">
        <v>15689</v>
      </c>
      <c r="B3495" s="398" t="s">
        <v>15690</v>
      </c>
      <c r="C3495" s="398" t="s">
        <v>15691</v>
      </c>
      <c r="D3495" s="398"/>
      <c r="E3495" s="398" t="s">
        <v>15036</v>
      </c>
      <c r="F3495" s="398"/>
      <c r="G3495" s="398"/>
      <c r="H3495" s="407"/>
      <c r="I3495" s="407"/>
    </row>
    <row r="3496" spans="1:9" x14ac:dyDescent="0.25">
      <c r="A3496" s="398" t="s">
        <v>15692</v>
      </c>
      <c r="B3496" s="398" t="s">
        <v>15693</v>
      </c>
      <c r="C3496" s="398" t="s">
        <v>15694</v>
      </c>
      <c r="D3496" s="398"/>
      <c r="E3496" s="398" t="s">
        <v>15036</v>
      </c>
      <c r="F3496" s="398"/>
      <c r="G3496" s="398"/>
      <c r="H3496" s="407"/>
      <c r="I3496" s="407"/>
    </row>
    <row r="3497" spans="1:9" x14ac:dyDescent="0.25">
      <c r="A3497" s="398" t="s">
        <v>15695</v>
      </c>
      <c r="B3497" s="398" t="s">
        <v>15696</v>
      </c>
      <c r="C3497" s="398" t="s">
        <v>15697</v>
      </c>
      <c r="D3497" s="398"/>
      <c r="E3497" s="398" t="s">
        <v>15036</v>
      </c>
      <c r="F3497" s="398"/>
      <c r="G3497" s="398"/>
      <c r="H3497" s="407"/>
      <c r="I3497" s="407"/>
    </row>
    <row r="3498" spans="1:9" x14ac:dyDescent="0.25">
      <c r="A3498" s="398" t="s">
        <v>15698</v>
      </c>
      <c r="B3498" s="398" t="s">
        <v>15699</v>
      </c>
      <c r="C3498" s="398" t="s">
        <v>15700</v>
      </c>
      <c r="D3498" s="398"/>
      <c r="E3498" s="398" t="s">
        <v>15036</v>
      </c>
      <c r="F3498" s="398"/>
      <c r="G3498" s="398"/>
      <c r="H3498" s="407"/>
      <c r="I3498" s="407"/>
    </row>
    <row r="3499" spans="1:9" x14ac:dyDescent="0.25">
      <c r="A3499" s="398" t="s">
        <v>15701</v>
      </c>
      <c r="B3499" s="398" t="s">
        <v>15702</v>
      </c>
      <c r="C3499" s="398" t="s">
        <v>15703</v>
      </c>
      <c r="D3499" s="398"/>
      <c r="E3499" s="398" t="s">
        <v>15036</v>
      </c>
      <c r="F3499" s="398"/>
      <c r="G3499" s="398"/>
      <c r="H3499" s="407"/>
      <c r="I3499" s="407"/>
    </row>
    <row r="3500" spans="1:9" x14ac:dyDescent="0.25">
      <c r="A3500" s="398" t="s">
        <v>15704</v>
      </c>
      <c r="B3500" s="398" t="s">
        <v>15705</v>
      </c>
      <c r="C3500" s="398" t="s">
        <v>15706</v>
      </c>
      <c r="D3500" s="398"/>
      <c r="E3500" s="398" t="s">
        <v>15036</v>
      </c>
      <c r="F3500" s="398"/>
      <c r="G3500" s="398"/>
      <c r="H3500" s="407"/>
      <c r="I3500" s="407"/>
    </row>
    <row r="3501" spans="1:9" x14ac:dyDescent="0.25">
      <c r="A3501" s="398" t="s">
        <v>15707</v>
      </c>
      <c r="B3501" s="398" t="s">
        <v>15708</v>
      </c>
      <c r="C3501" s="398" t="s">
        <v>15709</v>
      </c>
      <c r="D3501" s="398"/>
      <c r="E3501" s="398" t="s">
        <v>15036</v>
      </c>
      <c r="F3501" s="398"/>
      <c r="G3501" s="398"/>
      <c r="H3501" s="407"/>
      <c r="I3501" s="407"/>
    </row>
    <row r="3502" spans="1:9" x14ac:dyDescent="0.25">
      <c r="A3502" s="398" t="s">
        <v>15710</v>
      </c>
      <c r="B3502" s="398" t="s">
        <v>15711</v>
      </c>
      <c r="C3502" s="398" t="s">
        <v>15712</v>
      </c>
      <c r="D3502" s="398"/>
      <c r="E3502" s="398" t="s">
        <v>15036</v>
      </c>
      <c r="F3502" s="398"/>
      <c r="G3502" s="398"/>
      <c r="H3502" s="407"/>
      <c r="I3502" s="407"/>
    </row>
    <row r="3503" spans="1:9" x14ac:dyDescent="0.25">
      <c r="A3503" s="398" t="s">
        <v>15713</v>
      </c>
      <c r="B3503" s="398" t="s">
        <v>15714</v>
      </c>
      <c r="C3503" s="398" t="s">
        <v>15715</v>
      </c>
      <c r="D3503" s="398"/>
      <c r="E3503" s="398" t="s">
        <v>15036</v>
      </c>
      <c r="F3503" s="398"/>
      <c r="G3503" s="398"/>
      <c r="H3503" s="407"/>
      <c r="I3503" s="407"/>
    </row>
    <row r="3504" spans="1:9" x14ac:dyDescent="0.25">
      <c r="A3504" s="398" t="s">
        <v>15716</v>
      </c>
      <c r="B3504" s="398" t="s">
        <v>15717</v>
      </c>
      <c r="C3504" s="398" t="s">
        <v>15718</v>
      </c>
      <c r="D3504" s="398"/>
      <c r="E3504" s="398" t="s">
        <v>15036</v>
      </c>
      <c r="F3504" s="398"/>
      <c r="G3504" s="398"/>
      <c r="H3504" s="407"/>
      <c r="I3504" s="407"/>
    </row>
    <row r="3505" spans="1:9" x14ac:dyDescent="0.25">
      <c r="A3505" s="398" t="s">
        <v>15719</v>
      </c>
      <c r="B3505" s="398" t="s">
        <v>15720</v>
      </c>
      <c r="C3505" s="398" t="s">
        <v>15721</v>
      </c>
      <c r="D3505" s="398"/>
      <c r="E3505" s="398" t="s">
        <v>15036</v>
      </c>
      <c r="F3505" s="398"/>
      <c r="G3505" s="398"/>
      <c r="H3505" s="407"/>
      <c r="I3505" s="407"/>
    </row>
    <row r="3506" spans="1:9" x14ac:dyDescent="0.25">
      <c r="A3506" s="398" t="s">
        <v>15722</v>
      </c>
      <c r="B3506" s="398" t="s">
        <v>15723</v>
      </c>
      <c r="C3506" s="398" t="s">
        <v>15724</v>
      </c>
      <c r="D3506" s="398"/>
      <c r="E3506" s="398" t="s">
        <v>15036</v>
      </c>
      <c r="F3506" s="398"/>
      <c r="G3506" s="398"/>
      <c r="H3506" s="407"/>
      <c r="I3506" s="407"/>
    </row>
    <row r="3507" spans="1:9" x14ac:dyDescent="0.25">
      <c r="A3507" s="398" t="s">
        <v>15725</v>
      </c>
      <c r="B3507" s="398" t="s">
        <v>15726</v>
      </c>
      <c r="C3507" s="398" t="s">
        <v>15727</v>
      </c>
      <c r="D3507" s="398"/>
      <c r="E3507" s="398" t="s">
        <v>15036</v>
      </c>
      <c r="F3507" s="398"/>
      <c r="G3507" s="398"/>
      <c r="H3507" s="407"/>
      <c r="I3507" s="407"/>
    </row>
    <row r="3508" spans="1:9" x14ac:dyDescent="0.25">
      <c r="A3508" s="398" t="s">
        <v>15728</v>
      </c>
      <c r="B3508" s="398" t="s">
        <v>15729</v>
      </c>
      <c r="C3508" s="398" t="s">
        <v>15730</v>
      </c>
      <c r="D3508" s="398"/>
      <c r="E3508" s="398" t="s">
        <v>15036</v>
      </c>
      <c r="F3508" s="398"/>
      <c r="G3508" s="398"/>
      <c r="H3508" s="407"/>
      <c r="I3508" s="407"/>
    </row>
    <row r="3509" spans="1:9" x14ac:dyDescent="0.25">
      <c r="A3509" s="398" t="s">
        <v>15731</v>
      </c>
      <c r="B3509" s="398" t="s">
        <v>15732</v>
      </c>
      <c r="C3509" s="398" t="s">
        <v>15733</v>
      </c>
      <c r="D3509" s="398"/>
      <c r="E3509" s="398" t="s">
        <v>15036</v>
      </c>
      <c r="F3509" s="398"/>
      <c r="G3509" s="398"/>
      <c r="H3509" s="407"/>
      <c r="I3509" s="407"/>
    </row>
    <row r="3510" spans="1:9" x14ac:dyDescent="0.25">
      <c r="A3510" s="398" t="s">
        <v>15734</v>
      </c>
      <c r="B3510" s="398" t="s">
        <v>15735</v>
      </c>
      <c r="C3510" s="398" t="s">
        <v>15736</v>
      </c>
      <c r="D3510" s="398"/>
      <c r="E3510" s="398" t="s">
        <v>15036</v>
      </c>
      <c r="F3510" s="398"/>
      <c r="G3510" s="398"/>
      <c r="H3510" s="407"/>
      <c r="I3510" s="407"/>
    </row>
    <row r="3511" spans="1:9" x14ac:dyDescent="0.25">
      <c r="A3511" s="398" t="s">
        <v>15737</v>
      </c>
      <c r="B3511" s="398" t="s">
        <v>15738</v>
      </c>
      <c r="C3511" s="398" t="s">
        <v>15739</v>
      </c>
      <c r="D3511" s="398"/>
      <c r="E3511" s="398" t="s">
        <v>15036</v>
      </c>
      <c r="F3511" s="398"/>
      <c r="G3511" s="398"/>
      <c r="H3511" s="407"/>
      <c r="I3511" s="407"/>
    </row>
    <row r="3512" spans="1:9" x14ac:dyDescent="0.25">
      <c r="A3512" s="398" t="s">
        <v>15740</v>
      </c>
      <c r="B3512" s="398" t="s">
        <v>15741</v>
      </c>
      <c r="C3512" s="398" t="s">
        <v>15742</v>
      </c>
      <c r="D3512" s="398"/>
      <c r="E3512" s="398" t="s">
        <v>15036</v>
      </c>
      <c r="F3512" s="398"/>
      <c r="G3512" s="398"/>
      <c r="H3512" s="407"/>
      <c r="I3512" s="407"/>
    </row>
    <row r="3513" spans="1:9" x14ac:dyDescent="0.25">
      <c r="A3513" s="398" t="s">
        <v>15743</v>
      </c>
      <c r="B3513" s="398" t="s">
        <v>15744</v>
      </c>
      <c r="C3513" s="398" t="s">
        <v>15745</v>
      </c>
      <c r="D3513" s="398"/>
      <c r="E3513" s="398" t="s">
        <v>15036</v>
      </c>
      <c r="F3513" s="398"/>
      <c r="G3513" s="398"/>
      <c r="H3513" s="407"/>
      <c r="I3513" s="407"/>
    </row>
    <row r="3514" spans="1:9" x14ac:dyDescent="0.25">
      <c r="A3514" s="398" t="s">
        <v>15746</v>
      </c>
      <c r="B3514" s="398" t="s">
        <v>15747</v>
      </c>
      <c r="C3514" s="398" t="s">
        <v>15748</v>
      </c>
      <c r="D3514" s="398"/>
      <c r="E3514" s="398" t="s">
        <v>15036</v>
      </c>
      <c r="F3514" s="398"/>
      <c r="G3514" s="398"/>
      <c r="H3514" s="407"/>
      <c r="I3514" s="407"/>
    </row>
    <row r="3515" spans="1:9" x14ac:dyDescent="0.25">
      <c r="A3515" s="398" t="s">
        <v>15749</v>
      </c>
      <c r="B3515" s="398" t="s">
        <v>15750</v>
      </c>
      <c r="C3515" s="398" t="s">
        <v>15751</v>
      </c>
      <c r="D3515" s="398"/>
      <c r="E3515" s="398" t="s">
        <v>15036</v>
      </c>
      <c r="F3515" s="398"/>
      <c r="G3515" s="398"/>
      <c r="H3515" s="407"/>
      <c r="I3515" s="407"/>
    </row>
    <row r="3516" spans="1:9" x14ac:dyDescent="0.25">
      <c r="A3516" s="398" t="s">
        <v>15752</v>
      </c>
      <c r="B3516" s="398" t="s">
        <v>15753</v>
      </c>
      <c r="C3516" s="398" t="s">
        <v>15754</v>
      </c>
      <c r="D3516" s="398"/>
      <c r="E3516" s="398" t="s">
        <v>15036</v>
      </c>
      <c r="F3516" s="398"/>
      <c r="G3516" s="398"/>
      <c r="H3516" s="407"/>
      <c r="I3516" s="407"/>
    </row>
    <row r="3517" spans="1:9" x14ac:dyDescent="0.25">
      <c r="A3517" s="398" t="s">
        <v>15755</v>
      </c>
      <c r="B3517" s="398" t="s">
        <v>15756</v>
      </c>
      <c r="C3517" s="398" t="s">
        <v>15757</v>
      </c>
      <c r="D3517" s="398"/>
      <c r="E3517" s="398" t="s">
        <v>15036</v>
      </c>
      <c r="F3517" s="398"/>
      <c r="G3517" s="398"/>
      <c r="H3517" s="407"/>
      <c r="I3517" s="407"/>
    </row>
    <row r="3518" spans="1:9" x14ac:dyDescent="0.25">
      <c r="A3518" s="398" t="s">
        <v>15758</v>
      </c>
      <c r="B3518" s="398" t="s">
        <v>15759</v>
      </c>
      <c r="C3518" s="398" t="s">
        <v>15760</v>
      </c>
      <c r="D3518" s="398"/>
      <c r="E3518" s="398" t="s">
        <v>15036</v>
      </c>
      <c r="F3518" s="398"/>
      <c r="G3518" s="398"/>
      <c r="H3518" s="407"/>
      <c r="I3518" s="407"/>
    </row>
    <row r="3519" spans="1:9" x14ac:dyDescent="0.25">
      <c r="A3519" s="398" t="s">
        <v>15761</v>
      </c>
      <c r="B3519" s="398" t="s">
        <v>15762</v>
      </c>
      <c r="C3519" s="398" t="s">
        <v>15763</v>
      </c>
      <c r="D3519" s="398"/>
      <c r="E3519" s="398" t="s">
        <v>15036</v>
      </c>
      <c r="F3519" s="398"/>
      <c r="G3519" s="398"/>
      <c r="H3519" s="407"/>
      <c r="I3519" s="407"/>
    </row>
    <row r="3520" spans="1:9" x14ac:dyDescent="0.25">
      <c r="A3520" s="398" t="s">
        <v>15764</v>
      </c>
      <c r="B3520" s="398" t="s">
        <v>15765</v>
      </c>
      <c r="C3520" s="398" t="s">
        <v>15766</v>
      </c>
      <c r="D3520" s="398"/>
      <c r="E3520" s="398" t="s">
        <v>15036</v>
      </c>
      <c r="F3520" s="398"/>
      <c r="G3520" s="398"/>
      <c r="H3520" s="407"/>
      <c r="I3520" s="407"/>
    </row>
    <row r="3521" spans="1:9" x14ac:dyDescent="0.25">
      <c r="A3521" s="398" t="s">
        <v>15767</v>
      </c>
      <c r="B3521" s="398" t="s">
        <v>15768</v>
      </c>
      <c r="C3521" s="398" t="s">
        <v>15769</v>
      </c>
      <c r="D3521" s="398"/>
      <c r="E3521" s="398" t="s">
        <v>15036</v>
      </c>
      <c r="F3521" s="398"/>
      <c r="G3521" s="398"/>
      <c r="H3521" s="407"/>
      <c r="I3521" s="407"/>
    </row>
    <row r="3522" spans="1:9" x14ac:dyDescent="0.25">
      <c r="A3522" s="398" t="s">
        <v>15770</v>
      </c>
      <c r="B3522" s="398" t="s">
        <v>15771</v>
      </c>
      <c r="C3522" s="398" t="s">
        <v>15772</v>
      </c>
      <c r="D3522" s="398"/>
      <c r="E3522" s="398" t="s">
        <v>15036</v>
      </c>
      <c r="F3522" s="398"/>
      <c r="G3522" s="398"/>
      <c r="H3522" s="407"/>
      <c r="I3522" s="407"/>
    </row>
    <row r="3523" spans="1:9" x14ac:dyDescent="0.25">
      <c r="A3523" s="398" t="s">
        <v>15773</v>
      </c>
      <c r="B3523" s="398" t="s">
        <v>15774</v>
      </c>
      <c r="C3523" s="398" t="s">
        <v>15775</v>
      </c>
      <c r="D3523" s="398"/>
      <c r="E3523" s="398" t="s">
        <v>15036</v>
      </c>
      <c r="F3523" s="398"/>
      <c r="G3523" s="398"/>
      <c r="H3523" s="407"/>
      <c r="I3523" s="407"/>
    </row>
    <row r="3524" spans="1:9" x14ac:dyDescent="0.25">
      <c r="A3524" s="398" t="s">
        <v>15776</v>
      </c>
      <c r="B3524" s="398" t="s">
        <v>15777</v>
      </c>
      <c r="C3524" s="398" t="s">
        <v>15778</v>
      </c>
      <c r="D3524" s="398"/>
      <c r="E3524" s="398" t="s">
        <v>15036</v>
      </c>
      <c r="F3524" s="398"/>
      <c r="G3524" s="398"/>
      <c r="H3524" s="407"/>
      <c r="I3524" s="407"/>
    </row>
    <row r="3525" spans="1:9" x14ac:dyDescent="0.25">
      <c r="A3525" s="398" t="s">
        <v>15779</v>
      </c>
      <c r="B3525" s="398" t="s">
        <v>15780</v>
      </c>
      <c r="C3525" s="398" t="s">
        <v>15781</v>
      </c>
      <c r="D3525" s="398"/>
      <c r="E3525" s="398" t="s">
        <v>15036</v>
      </c>
      <c r="F3525" s="398"/>
      <c r="G3525" s="398"/>
      <c r="H3525" s="407"/>
      <c r="I3525" s="407"/>
    </row>
    <row r="3526" spans="1:9" x14ac:dyDescent="0.25">
      <c r="A3526" s="398" t="s">
        <v>15782</v>
      </c>
      <c r="B3526" s="398" t="s">
        <v>15783</v>
      </c>
      <c r="C3526" s="398" t="s">
        <v>15784</v>
      </c>
      <c r="D3526" s="398"/>
      <c r="E3526" s="398" t="s">
        <v>15036</v>
      </c>
      <c r="F3526" s="398"/>
      <c r="G3526" s="398"/>
      <c r="H3526" s="407"/>
      <c r="I3526" s="407"/>
    </row>
    <row r="3527" spans="1:9" x14ac:dyDescent="0.25">
      <c r="A3527" s="398" t="s">
        <v>15785</v>
      </c>
      <c r="B3527" s="398" t="s">
        <v>15786</v>
      </c>
      <c r="C3527" s="398" t="s">
        <v>15787</v>
      </c>
      <c r="D3527" s="398"/>
      <c r="E3527" s="398" t="s">
        <v>15036</v>
      </c>
      <c r="F3527" s="398"/>
      <c r="G3527" s="398"/>
      <c r="H3527" s="407"/>
      <c r="I3527" s="407"/>
    </row>
    <row r="3528" spans="1:9" x14ac:dyDescent="0.25">
      <c r="A3528" s="398" t="s">
        <v>15788</v>
      </c>
      <c r="B3528" s="398" t="s">
        <v>15789</v>
      </c>
      <c r="C3528" s="398" t="s">
        <v>15790</v>
      </c>
      <c r="D3528" s="398"/>
      <c r="E3528" s="398" t="s">
        <v>15036</v>
      </c>
      <c r="F3528" s="398"/>
      <c r="G3528" s="398"/>
      <c r="H3528" s="407"/>
      <c r="I3528" s="407"/>
    </row>
    <row r="3529" spans="1:9" x14ac:dyDescent="0.25">
      <c r="A3529" s="398" t="s">
        <v>15791</v>
      </c>
      <c r="B3529" s="398" t="s">
        <v>15792</v>
      </c>
      <c r="C3529" s="398" t="s">
        <v>15793</v>
      </c>
      <c r="D3529" s="398"/>
      <c r="E3529" s="398" t="s">
        <v>15036</v>
      </c>
      <c r="F3529" s="398"/>
      <c r="G3529" s="398"/>
      <c r="H3529" s="407"/>
      <c r="I3529" s="407"/>
    </row>
    <row r="3530" spans="1:9" x14ac:dyDescent="0.25">
      <c r="A3530" s="398" t="s">
        <v>15794</v>
      </c>
      <c r="B3530" s="398" t="s">
        <v>15795</v>
      </c>
      <c r="C3530" s="398" t="s">
        <v>15796</v>
      </c>
      <c r="D3530" s="398"/>
      <c r="E3530" s="398" t="s">
        <v>15036</v>
      </c>
      <c r="F3530" s="398"/>
      <c r="G3530" s="398"/>
      <c r="H3530" s="407"/>
      <c r="I3530" s="407"/>
    </row>
    <row r="3531" spans="1:9" x14ac:dyDescent="0.25">
      <c r="A3531" s="398" t="s">
        <v>15797</v>
      </c>
      <c r="B3531" s="398" t="s">
        <v>15798</v>
      </c>
      <c r="C3531" s="398" t="s">
        <v>15799</v>
      </c>
      <c r="D3531" s="398"/>
      <c r="E3531" s="398" t="s">
        <v>15036</v>
      </c>
      <c r="F3531" s="398"/>
      <c r="G3531" s="398"/>
      <c r="H3531" s="407"/>
      <c r="I3531" s="407"/>
    </row>
    <row r="3532" spans="1:9" x14ac:dyDescent="0.25">
      <c r="A3532" s="398" t="s">
        <v>15800</v>
      </c>
      <c r="B3532" s="398" t="s">
        <v>15801</v>
      </c>
      <c r="C3532" s="398" t="s">
        <v>15802</v>
      </c>
      <c r="D3532" s="398"/>
      <c r="E3532" s="398" t="s">
        <v>15036</v>
      </c>
      <c r="F3532" s="398"/>
      <c r="G3532" s="398"/>
      <c r="H3532" s="407"/>
      <c r="I3532" s="407"/>
    </row>
    <row r="3533" spans="1:9" x14ac:dyDescent="0.25">
      <c r="A3533" s="398" t="s">
        <v>15803</v>
      </c>
      <c r="B3533" s="398" t="s">
        <v>15804</v>
      </c>
      <c r="C3533" s="398" t="s">
        <v>15805</v>
      </c>
      <c r="D3533" s="398"/>
      <c r="E3533" s="398" t="s">
        <v>15036</v>
      </c>
      <c r="F3533" s="398"/>
      <c r="G3533" s="398"/>
      <c r="H3533" s="407"/>
      <c r="I3533" s="407"/>
    </row>
    <row r="3534" spans="1:9" x14ac:dyDescent="0.25">
      <c r="A3534" s="398" t="s">
        <v>15806</v>
      </c>
      <c r="B3534" s="398" t="s">
        <v>15807</v>
      </c>
      <c r="C3534" s="398" t="s">
        <v>15808</v>
      </c>
      <c r="D3534" s="398"/>
      <c r="E3534" s="398" t="s">
        <v>15036</v>
      </c>
      <c r="F3534" s="398"/>
      <c r="G3534" s="398"/>
      <c r="H3534" s="407"/>
      <c r="I3534" s="407"/>
    </row>
    <row r="3535" spans="1:9" x14ac:dyDescent="0.25">
      <c r="A3535" s="398" t="s">
        <v>15809</v>
      </c>
      <c r="B3535" s="398" t="s">
        <v>15810</v>
      </c>
      <c r="C3535" s="398" t="s">
        <v>15811</v>
      </c>
      <c r="D3535" s="398"/>
      <c r="E3535" s="398" t="s">
        <v>15036</v>
      </c>
      <c r="F3535" s="398"/>
      <c r="G3535" s="398"/>
      <c r="H3535" s="407"/>
      <c r="I3535" s="407"/>
    </row>
    <row r="3536" spans="1:9" x14ac:dyDescent="0.25">
      <c r="A3536" s="398" t="s">
        <v>15812</v>
      </c>
      <c r="B3536" s="398" t="s">
        <v>15813</v>
      </c>
      <c r="C3536" s="398" t="s">
        <v>15814</v>
      </c>
      <c r="D3536" s="398"/>
      <c r="E3536" s="398" t="s">
        <v>15036</v>
      </c>
      <c r="F3536" s="398"/>
      <c r="G3536" s="398"/>
      <c r="H3536" s="407"/>
      <c r="I3536" s="407"/>
    </row>
    <row r="3537" spans="1:9" x14ac:dyDescent="0.25">
      <c r="A3537" s="398" t="s">
        <v>15815</v>
      </c>
      <c r="B3537" s="398" t="s">
        <v>15816</v>
      </c>
      <c r="C3537" s="398" t="s">
        <v>15817</v>
      </c>
      <c r="D3537" s="398"/>
      <c r="E3537" s="398" t="s">
        <v>15036</v>
      </c>
      <c r="F3537" s="398"/>
      <c r="G3537" s="398"/>
      <c r="H3537" s="407"/>
      <c r="I3537" s="407"/>
    </row>
    <row r="3538" spans="1:9" x14ac:dyDescent="0.25">
      <c r="A3538" s="398" t="s">
        <v>15818</v>
      </c>
      <c r="B3538" s="398" t="s">
        <v>15819</v>
      </c>
      <c r="C3538" s="398" t="s">
        <v>15820</v>
      </c>
      <c r="D3538" s="398"/>
      <c r="E3538" s="398" t="s">
        <v>15036</v>
      </c>
      <c r="F3538" s="398"/>
      <c r="G3538" s="398"/>
      <c r="H3538" s="407"/>
      <c r="I3538" s="407"/>
    </row>
    <row r="3539" spans="1:9" x14ac:dyDescent="0.25">
      <c r="A3539" s="398" t="s">
        <v>15821</v>
      </c>
      <c r="B3539" s="398" t="s">
        <v>15822</v>
      </c>
      <c r="C3539" s="398" t="s">
        <v>15823</v>
      </c>
      <c r="D3539" s="398"/>
      <c r="E3539" s="398" t="s">
        <v>15036</v>
      </c>
      <c r="F3539" s="398"/>
      <c r="G3539" s="398"/>
      <c r="H3539" s="407"/>
      <c r="I3539" s="407"/>
    </row>
    <row r="3540" spans="1:9" x14ac:dyDescent="0.25">
      <c r="A3540" s="398" t="s">
        <v>15824</v>
      </c>
      <c r="B3540" s="398" t="s">
        <v>15825</v>
      </c>
      <c r="C3540" s="398" t="s">
        <v>15826</v>
      </c>
      <c r="D3540" s="398"/>
      <c r="E3540" s="398" t="s">
        <v>15036</v>
      </c>
      <c r="F3540" s="398"/>
      <c r="G3540" s="398"/>
      <c r="H3540" s="407"/>
      <c r="I3540" s="407"/>
    </row>
    <row r="3541" spans="1:9" x14ac:dyDescent="0.25">
      <c r="A3541" s="398" t="s">
        <v>15827</v>
      </c>
      <c r="B3541" s="398" t="s">
        <v>15828</v>
      </c>
      <c r="C3541" s="398" t="s">
        <v>15829</v>
      </c>
      <c r="D3541" s="398"/>
      <c r="E3541" s="398" t="s">
        <v>15036</v>
      </c>
      <c r="F3541" s="398"/>
      <c r="G3541" s="398"/>
      <c r="H3541" s="407"/>
      <c r="I3541" s="407"/>
    </row>
    <row r="3542" spans="1:9" x14ac:dyDescent="0.25">
      <c r="A3542" s="398" t="s">
        <v>15830</v>
      </c>
      <c r="B3542" s="398" t="s">
        <v>15831</v>
      </c>
      <c r="C3542" s="398" t="s">
        <v>15832</v>
      </c>
      <c r="D3542" s="398"/>
      <c r="E3542" s="398" t="s">
        <v>15036</v>
      </c>
      <c r="F3542" s="398"/>
      <c r="G3542" s="398"/>
      <c r="H3542" s="407"/>
      <c r="I3542" s="407"/>
    </row>
    <row r="3543" spans="1:9" x14ac:dyDescent="0.25">
      <c r="A3543" s="398" t="s">
        <v>15833</v>
      </c>
      <c r="B3543" s="398" t="s">
        <v>15834</v>
      </c>
      <c r="C3543" s="398" t="s">
        <v>15835</v>
      </c>
      <c r="D3543" s="398"/>
      <c r="E3543" s="398" t="s">
        <v>15036</v>
      </c>
      <c r="F3543" s="398"/>
      <c r="G3543" s="398"/>
      <c r="H3543" s="407"/>
      <c r="I3543" s="407"/>
    </row>
    <row r="3544" spans="1:9" x14ac:dyDescent="0.25">
      <c r="A3544" s="398" t="s">
        <v>15836</v>
      </c>
      <c r="B3544" s="398" t="s">
        <v>15837</v>
      </c>
      <c r="C3544" s="398" t="s">
        <v>15838</v>
      </c>
      <c r="D3544" s="398"/>
      <c r="E3544" s="398" t="s">
        <v>15036</v>
      </c>
      <c r="F3544" s="398"/>
      <c r="G3544" s="398"/>
      <c r="H3544" s="407"/>
      <c r="I3544" s="407"/>
    </row>
    <row r="3545" spans="1:9" x14ac:dyDescent="0.25">
      <c r="A3545" s="398" t="s">
        <v>15839</v>
      </c>
      <c r="B3545" s="398" t="s">
        <v>15840</v>
      </c>
      <c r="C3545" s="398" t="s">
        <v>15841</v>
      </c>
      <c r="D3545" s="398"/>
      <c r="E3545" s="398" t="s">
        <v>15036</v>
      </c>
      <c r="F3545" s="398"/>
      <c r="G3545" s="398"/>
      <c r="H3545" s="407"/>
      <c r="I3545" s="407"/>
    </row>
    <row r="3546" spans="1:9" x14ac:dyDescent="0.25">
      <c r="A3546" s="398" t="s">
        <v>15842</v>
      </c>
      <c r="B3546" s="398" t="s">
        <v>15843</v>
      </c>
      <c r="C3546" s="398" t="s">
        <v>15844</v>
      </c>
      <c r="D3546" s="398"/>
      <c r="E3546" s="398" t="s">
        <v>15036</v>
      </c>
      <c r="F3546" s="398"/>
      <c r="G3546" s="398"/>
      <c r="H3546" s="407"/>
      <c r="I3546" s="407"/>
    </row>
    <row r="3547" spans="1:9" x14ac:dyDescent="0.25">
      <c r="A3547" s="398" t="s">
        <v>15845</v>
      </c>
      <c r="B3547" s="398" t="s">
        <v>15846</v>
      </c>
      <c r="C3547" s="398" t="s">
        <v>15847</v>
      </c>
      <c r="D3547" s="398"/>
      <c r="E3547" s="398" t="s">
        <v>15036</v>
      </c>
      <c r="F3547" s="398"/>
      <c r="G3547" s="398"/>
      <c r="H3547" s="407"/>
      <c r="I3547" s="407"/>
    </row>
    <row r="3548" spans="1:9" x14ac:dyDescent="0.25">
      <c r="A3548" s="398" t="s">
        <v>15848</v>
      </c>
      <c r="B3548" s="398" t="s">
        <v>15849</v>
      </c>
      <c r="C3548" s="398" t="s">
        <v>15850</v>
      </c>
      <c r="D3548" s="398"/>
      <c r="E3548" s="398" t="s">
        <v>15036</v>
      </c>
      <c r="F3548" s="398"/>
      <c r="G3548" s="398"/>
      <c r="H3548" s="407"/>
      <c r="I3548" s="407"/>
    </row>
    <row r="3549" spans="1:9" x14ac:dyDescent="0.25">
      <c r="A3549" s="398" t="s">
        <v>15851</v>
      </c>
      <c r="B3549" s="398" t="s">
        <v>15852</v>
      </c>
      <c r="C3549" s="398" t="s">
        <v>15853</v>
      </c>
      <c r="D3549" s="398"/>
      <c r="E3549" s="398" t="s">
        <v>15036</v>
      </c>
      <c r="F3549" s="398"/>
      <c r="G3549" s="398"/>
      <c r="H3549" s="407"/>
      <c r="I3549" s="407"/>
    </row>
    <row r="3550" spans="1:9" x14ac:dyDescent="0.25">
      <c r="A3550" s="398" t="s">
        <v>15854</v>
      </c>
      <c r="B3550" s="398" t="s">
        <v>15855</v>
      </c>
      <c r="C3550" s="398" t="s">
        <v>15856</v>
      </c>
      <c r="D3550" s="398"/>
      <c r="E3550" s="398" t="s">
        <v>15036</v>
      </c>
      <c r="F3550" s="398"/>
      <c r="G3550" s="398"/>
      <c r="H3550" s="407"/>
      <c r="I3550" s="407"/>
    </row>
    <row r="3551" spans="1:9" x14ac:dyDescent="0.25">
      <c r="A3551" s="398" t="s">
        <v>15857</v>
      </c>
      <c r="B3551" s="398" t="s">
        <v>15858</v>
      </c>
      <c r="C3551" s="398" t="s">
        <v>15859</v>
      </c>
      <c r="D3551" s="398"/>
      <c r="E3551" s="398" t="s">
        <v>15036</v>
      </c>
      <c r="F3551" s="398"/>
      <c r="G3551" s="398"/>
      <c r="H3551" s="407"/>
      <c r="I3551" s="407"/>
    </row>
    <row r="3552" spans="1:9" x14ac:dyDescent="0.25">
      <c r="A3552" s="398" t="s">
        <v>15860</v>
      </c>
      <c r="B3552" s="398" t="s">
        <v>15861</v>
      </c>
      <c r="C3552" s="398" t="s">
        <v>15862</v>
      </c>
      <c r="D3552" s="398"/>
      <c r="E3552" s="398" t="s">
        <v>15036</v>
      </c>
      <c r="F3552" s="398"/>
      <c r="G3552" s="398"/>
      <c r="H3552" s="407"/>
      <c r="I3552" s="407"/>
    </row>
    <row r="3553" spans="1:9" x14ac:dyDescent="0.25">
      <c r="A3553" s="398" t="s">
        <v>15863</v>
      </c>
      <c r="B3553" s="398" t="s">
        <v>15864</v>
      </c>
      <c r="C3553" s="398" t="s">
        <v>15865</v>
      </c>
      <c r="D3553" s="398"/>
      <c r="E3553" s="398" t="s">
        <v>15036</v>
      </c>
      <c r="F3553" s="398"/>
      <c r="G3553" s="398"/>
      <c r="H3553" s="407"/>
      <c r="I3553" s="407"/>
    </row>
    <row r="3554" spans="1:9" x14ac:dyDescent="0.25">
      <c r="A3554" s="398" t="s">
        <v>15866</v>
      </c>
      <c r="B3554" s="398" t="s">
        <v>15867</v>
      </c>
      <c r="C3554" s="398" t="s">
        <v>15868</v>
      </c>
      <c r="D3554" s="398"/>
      <c r="E3554" s="398" t="s">
        <v>15036</v>
      </c>
      <c r="F3554" s="398"/>
      <c r="G3554" s="398"/>
      <c r="H3554" s="407"/>
      <c r="I3554" s="407"/>
    </row>
    <row r="3555" spans="1:9" x14ac:dyDescent="0.25">
      <c r="A3555" s="398" t="s">
        <v>15869</v>
      </c>
      <c r="B3555" s="398" t="s">
        <v>15870</v>
      </c>
      <c r="C3555" s="398" t="s">
        <v>15871</v>
      </c>
      <c r="D3555" s="398"/>
      <c r="E3555" s="398" t="s">
        <v>15036</v>
      </c>
      <c r="F3555" s="398"/>
      <c r="G3555" s="398"/>
      <c r="H3555" s="407"/>
      <c r="I3555" s="407"/>
    </row>
    <row r="3556" spans="1:9" x14ac:dyDescent="0.25">
      <c r="A3556" s="398" t="s">
        <v>15872</v>
      </c>
      <c r="B3556" s="398" t="s">
        <v>15873</v>
      </c>
      <c r="C3556" s="398" t="s">
        <v>15874</v>
      </c>
      <c r="D3556" s="398"/>
      <c r="E3556" s="398" t="s">
        <v>15036</v>
      </c>
      <c r="F3556" s="398"/>
      <c r="G3556" s="398"/>
      <c r="H3556" s="407"/>
      <c r="I3556" s="407"/>
    </row>
    <row r="3557" spans="1:9" x14ac:dyDescent="0.25">
      <c r="A3557" s="398" t="s">
        <v>15875</v>
      </c>
      <c r="B3557" s="398" t="s">
        <v>15876</v>
      </c>
      <c r="C3557" s="398" t="s">
        <v>15877</v>
      </c>
      <c r="D3557" s="398"/>
      <c r="E3557" s="398" t="s">
        <v>15036</v>
      </c>
      <c r="F3557" s="398"/>
      <c r="G3557" s="398"/>
      <c r="H3557" s="407"/>
      <c r="I3557" s="407"/>
    </row>
    <row r="3558" spans="1:9" x14ac:dyDescent="0.25">
      <c r="A3558" s="398" t="s">
        <v>15878</v>
      </c>
      <c r="B3558" s="398" t="s">
        <v>15879</v>
      </c>
      <c r="C3558" s="398" t="s">
        <v>15880</v>
      </c>
      <c r="D3558" s="398"/>
      <c r="E3558" s="398" t="s">
        <v>15036</v>
      </c>
      <c r="F3558" s="398"/>
      <c r="G3558" s="398"/>
      <c r="H3558" s="407"/>
      <c r="I3558" s="407"/>
    </row>
    <row r="3559" spans="1:9" x14ac:dyDescent="0.25">
      <c r="A3559" s="398" t="s">
        <v>15881</v>
      </c>
      <c r="B3559" s="398" t="s">
        <v>15882</v>
      </c>
      <c r="C3559" s="398" t="s">
        <v>15883</v>
      </c>
      <c r="D3559" s="398"/>
      <c r="E3559" s="398" t="s">
        <v>15036</v>
      </c>
      <c r="F3559" s="398"/>
      <c r="G3559" s="398"/>
      <c r="H3559" s="407"/>
      <c r="I3559" s="407"/>
    </row>
    <row r="3560" spans="1:9" x14ac:dyDescent="0.25">
      <c r="A3560" s="398" t="s">
        <v>15884</v>
      </c>
      <c r="B3560" s="398" t="s">
        <v>15885</v>
      </c>
      <c r="C3560" s="398" t="s">
        <v>15886</v>
      </c>
      <c r="D3560" s="398"/>
      <c r="E3560" s="398" t="s">
        <v>15036</v>
      </c>
      <c r="F3560" s="398"/>
      <c r="G3560" s="398"/>
      <c r="H3560" s="407"/>
      <c r="I3560" s="407"/>
    </row>
    <row r="3561" spans="1:9" x14ac:dyDescent="0.25">
      <c r="A3561" s="398" t="s">
        <v>15887</v>
      </c>
      <c r="B3561" s="398" t="s">
        <v>15888</v>
      </c>
      <c r="C3561" s="398" t="s">
        <v>15889</v>
      </c>
      <c r="D3561" s="398"/>
      <c r="E3561" s="398" t="s">
        <v>15036</v>
      </c>
      <c r="F3561" s="398"/>
      <c r="G3561" s="398"/>
      <c r="H3561" s="407"/>
      <c r="I3561" s="407"/>
    </row>
    <row r="3562" spans="1:9" x14ac:dyDescent="0.25">
      <c r="A3562" s="398" t="s">
        <v>15890</v>
      </c>
      <c r="B3562" s="398" t="s">
        <v>15891</v>
      </c>
      <c r="C3562" s="398" t="s">
        <v>15892</v>
      </c>
      <c r="D3562" s="398"/>
      <c r="E3562" s="398" t="s">
        <v>15036</v>
      </c>
      <c r="F3562" s="398"/>
      <c r="G3562" s="398"/>
      <c r="H3562" s="407"/>
      <c r="I3562" s="407"/>
    </row>
    <row r="3563" spans="1:9" x14ac:dyDescent="0.25">
      <c r="A3563" s="398" t="s">
        <v>15893</v>
      </c>
      <c r="B3563" s="398" t="s">
        <v>15894</v>
      </c>
      <c r="C3563" s="398" t="s">
        <v>15895</v>
      </c>
      <c r="D3563" s="398"/>
      <c r="E3563" s="398" t="s">
        <v>15036</v>
      </c>
      <c r="F3563" s="398"/>
      <c r="G3563" s="398"/>
      <c r="H3563" s="407"/>
      <c r="I3563" s="407"/>
    </row>
    <row r="3564" spans="1:9" x14ac:dyDescent="0.25">
      <c r="A3564" s="398" t="s">
        <v>15896</v>
      </c>
      <c r="B3564" s="398" t="s">
        <v>15897</v>
      </c>
      <c r="C3564" s="398" t="s">
        <v>15898</v>
      </c>
      <c r="D3564" s="398"/>
      <c r="E3564" s="398" t="s">
        <v>15036</v>
      </c>
      <c r="F3564" s="398"/>
      <c r="G3564" s="398"/>
      <c r="H3564" s="407"/>
      <c r="I3564" s="407"/>
    </row>
    <row r="3565" spans="1:9" x14ac:dyDescent="0.25">
      <c r="A3565" s="398" t="s">
        <v>15899</v>
      </c>
      <c r="B3565" s="398" t="s">
        <v>15900</v>
      </c>
      <c r="C3565" s="398" t="s">
        <v>15901</v>
      </c>
      <c r="D3565" s="398"/>
      <c r="E3565" s="398" t="s">
        <v>15036</v>
      </c>
      <c r="F3565" s="398"/>
      <c r="G3565" s="398"/>
      <c r="H3565" s="407"/>
      <c r="I3565" s="407"/>
    </row>
    <row r="3566" spans="1:9" x14ac:dyDescent="0.25">
      <c r="A3566" s="398" t="s">
        <v>15902</v>
      </c>
      <c r="B3566" s="398" t="s">
        <v>15903</v>
      </c>
      <c r="C3566" s="398" t="s">
        <v>15904</v>
      </c>
      <c r="D3566" s="398"/>
      <c r="E3566" s="398" t="s">
        <v>15036</v>
      </c>
      <c r="F3566" s="398"/>
      <c r="G3566" s="398"/>
      <c r="H3566" s="407"/>
      <c r="I3566" s="407"/>
    </row>
    <row r="3567" spans="1:9" x14ac:dyDescent="0.25">
      <c r="A3567" s="398" t="s">
        <v>15905</v>
      </c>
      <c r="B3567" s="398" t="s">
        <v>15906</v>
      </c>
      <c r="C3567" s="398" t="s">
        <v>15907</v>
      </c>
      <c r="D3567" s="398"/>
      <c r="E3567" s="398" t="s">
        <v>15036</v>
      </c>
      <c r="F3567" s="398"/>
      <c r="G3567" s="398"/>
      <c r="H3567" s="407"/>
      <c r="I3567" s="407"/>
    </row>
    <row r="3568" spans="1:9" x14ac:dyDescent="0.25">
      <c r="A3568" s="398" t="s">
        <v>15908</v>
      </c>
      <c r="B3568" s="398" t="s">
        <v>15909</v>
      </c>
      <c r="C3568" s="398" t="s">
        <v>15910</v>
      </c>
      <c r="D3568" s="398"/>
      <c r="E3568" s="398" t="s">
        <v>15036</v>
      </c>
      <c r="F3568" s="398"/>
      <c r="G3568" s="398"/>
      <c r="H3568" s="407"/>
      <c r="I3568" s="407"/>
    </row>
    <row r="3569" spans="1:9" x14ac:dyDescent="0.25">
      <c r="A3569" s="398" t="s">
        <v>15911</v>
      </c>
      <c r="B3569" s="398" t="s">
        <v>15912</v>
      </c>
      <c r="C3569" s="398" t="s">
        <v>15913</v>
      </c>
      <c r="D3569" s="398"/>
      <c r="E3569" s="398" t="s">
        <v>15036</v>
      </c>
      <c r="F3569" s="398"/>
      <c r="G3569" s="398"/>
      <c r="H3569" s="407"/>
      <c r="I3569" s="407"/>
    </row>
    <row r="3570" spans="1:9" x14ac:dyDescent="0.25">
      <c r="A3570" s="398" t="s">
        <v>15914</v>
      </c>
      <c r="B3570" s="398" t="s">
        <v>15915</v>
      </c>
      <c r="C3570" s="398" t="s">
        <v>15916</v>
      </c>
      <c r="D3570" s="398"/>
      <c r="E3570" s="398" t="s">
        <v>15036</v>
      </c>
      <c r="F3570" s="398"/>
      <c r="G3570" s="398"/>
      <c r="H3570" s="407"/>
      <c r="I3570" s="407"/>
    </row>
    <row r="3571" spans="1:9" x14ac:dyDescent="0.25">
      <c r="A3571" s="398" t="s">
        <v>15917</v>
      </c>
      <c r="B3571" s="398" t="s">
        <v>15918</v>
      </c>
      <c r="C3571" s="398" t="s">
        <v>15919</v>
      </c>
      <c r="D3571" s="398"/>
      <c r="E3571" s="398" t="s">
        <v>15036</v>
      </c>
      <c r="F3571" s="398"/>
      <c r="G3571" s="398"/>
      <c r="H3571" s="407"/>
      <c r="I3571" s="407"/>
    </row>
    <row r="3572" spans="1:9" x14ac:dyDescent="0.25">
      <c r="A3572" s="398" t="s">
        <v>15920</v>
      </c>
      <c r="B3572" s="398" t="s">
        <v>15921</v>
      </c>
      <c r="C3572" s="398" t="s">
        <v>15922</v>
      </c>
      <c r="D3572" s="398"/>
      <c r="E3572" s="398" t="s">
        <v>15036</v>
      </c>
      <c r="F3572" s="398"/>
      <c r="G3572" s="398"/>
      <c r="H3572" s="407"/>
      <c r="I3572" s="407"/>
    </row>
    <row r="3573" spans="1:9" x14ac:dyDescent="0.25">
      <c r="A3573" s="398" t="s">
        <v>15923</v>
      </c>
      <c r="B3573" s="398" t="s">
        <v>15924</v>
      </c>
      <c r="C3573" s="398" t="s">
        <v>15925</v>
      </c>
      <c r="D3573" s="398"/>
      <c r="E3573" s="398" t="s">
        <v>15036</v>
      </c>
      <c r="F3573" s="398"/>
      <c r="G3573" s="398"/>
      <c r="H3573" s="407"/>
      <c r="I3573" s="407"/>
    </row>
    <row r="3574" spans="1:9" x14ac:dyDescent="0.25">
      <c r="A3574" s="398" t="s">
        <v>15926</v>
      </c>
      <c r="B3574" s="398" t="s">
        <v>15927</v>
      </c>
      <c r="C3574" s="398" t="s">
        <v>15928</v>
      </c>
      <c r="D3574" s="398"/>
      <c r="E3574" s="398" t="s">
        <v>15036</v>
      </c>
      <c r="F3574" s="398"/>
      <c r="G3574" s="398"/>
      <c r="H3574" s="407"/>
      <c r="I3574" s="407"/>
    </row>
    <row r="3575" spans="1:9" x14ac:dyDescent="0.25">
      <c r="A3575" s="398" t="s">
        <v>15929</v>
      </c>
      <c r="B3575" s="398" t="s">
        <v>15930</v>
      </c>
      <c r="C3575" s="398" t="s">
        <v>15931</v>
      </c>
      <c r="D3575" s="398"/>
      <c r="E3575" s="398" t="s">
        <v>15036</v>
      </c>
      <c r="F3575" s="398"/>
      <c r="G3575" s="398"/>
      <c r="H3575" s="407"/>
      <c r="I3575" s="407"/>
    </row>
    <row r="3576" spans="1:9" x14ac:dyDescent="0.25">
      <c r="A3576" s="398" t="s">
        <v>15932</v>
      </c>
      <c r="B3576" s="398" t="s">
        <v>15933</v>
      </c>
      <c r="C3576" s="398" t="s">
        <v>15934</v>
      </c>
      <c r="D3576" s="398"/>
      <c r="E3576" s="398" t="s">
        <v>15036</v>
      </c>
      <c r="F3576" s="398"/>
      <c r="G3576" s="398"/>
      <c r="H3576" s="407"/>
      <c r="I3576" s="407"/>
    </row>
    <row r="3577" spans="1:9" x14ac:dyDescent="0.25">
      <c r="A3577" s="398" t="s">
        <v>15935</v>
      </c>
      <c r="B3577" s="398" t="s">
        <v>15936</v>
      </c>
      <c r="C3577" s="398" t="s">
        <v>15937</v>
      </c>
      <c r="D3577" s="398"/>
      <c r="E3577" s="398" t="s">
        <v>15036</v>
      </c>
      <c r="F3577" s="398"/>
      <c r="G3577" s="398"/>
      <c r="H3577" s="407"/>
      <c r="I3577" s="407"/>
    </row>
    <row r="3578" spans="1:9" x14ac:dyDescent="0.25">
      <c r="A3578" s="398" t="s">
        <v>15938</v>
      </c>
      <c r="B3578" s="398" t="s">
        <v>15939</v>
      </c>
      <c r="C3578" s="398" t="s">
        <v>15940</v>
      </c>
      <c r="D3578" s="398"/>
      <c r="E3578" s="398" t="s">
        <v>15036</v>
      </c>
      <c r="F3578" s="398"/>
      <c r="G3578" s="398"/>
      <c r="H3578" s="407"/>
      <c r="I3578" s="407"/>
    </row>
    <row r="3579" spans="1:9" x14ac:dyDescent="0.25">
      <c r="A3579" s="398" t="s">
        <v>15941</v>
      </c>
      <c r="B3579" s="398" t="s">
        <v>15942</v>
      </c>
      <c r="C3579" s="398" t="s">
        <v>15943</v>
      </c>
      <c r="D3579" s="398"/>
      <c r="E3579" s="398" t="s">
        <v>15036</v>
      </c>
      <c r="F3579" s="398"/>
      <c r="G3579" s="398"/>
      <c r="H3579" s="407"/>
      <c r="I3579" s="407"/>
    </row>
    <row r="3580" spans="1:9" x14ac:dyDescent="0.25">
      <c r="A3580" s="398" t="s">
        <v>15944</v>
      </c>
      <c r="B3580" s="398" t="s">
        <v>15945</v>
      </c>
      <c r="C3580" s="398" t="s">
        <v>15946</v>
      </c>
      <c r="D3580" s="398"/>
      <c r="E3580" s="398" t="s">
        <v>15036</v>
      </c>
      <c r="F3580" s="398"/>
      <c r="G3580" s="398"/>
      <c r="H3580" s="407"/>
      <c r="I3580" s="407"/>
    </row>
    <row r="3581" spans="1:9" x14ac:dyDescent="0.25">
      <c r="A3581" s="398" t="s">
        <v>15947</v>
      </c>
      <c r="B3581" s="398" t="s">
        <v>15948</v>
      </c>
      <c r="C3581" s="398" t="s">
        <v>15949</v>
      </c>
      <c r="D3581" s="398"/>
      <c r="E3581" s="398" t="s">
        <v>15036</v>
      </c>
      <c r="F3581" s="398"/>
      <c r="G3581" s="398"/>
      <c r="H3581" s="407"/>
      <c r="I3581" s="407"/>
    </row>
    <row r="3582" spans="1:9" x14ac:dyDescent="0.25">
      <c r="A3582" s="398" t="s">
        <v>15950</v>
      </c>
      <c r="B3582" s="398" t="s">
        <v>15951</v>
      </c>
      <c r="C3582" s="398" t="s">
        <v>15952</v>
      </c>
      <c r="D3582" s="398"/>
      <c r="E3582" s="398" t="s">
        <v>15036</v>
      </c>
      <c r="F3582" s="398"/>
      <c r="G3582" s="398"/>
      <c r="H3582" s="407"/>
      <c r="I3582" s="407"/>
    </row>
    <row r="3583" spans="1:9" x14ac:dyDescent="0.25">
      <c r="A3583" s="398" t="s">
        <v>15953</v>
      </c>
      <c r="B3583" s="398" t="s">
        <v>15954</v>
      </c>
      <c r="C3583" s="398" t="s">
        <v>15955</v>
      </c>
      <c r="D3583" s="398"/>
      <c r="E3583" s="398" t="s">
        <v>15036</v>
      </c>
      <c r="F3583" s="398"/>
      <c r="G3583" s="398"/>
      <c r="H3583" s="407"/>
      <c r="I3583" s="407"/>
    </row>
    <row r="3584" spans="1:9" x14ac:dyDescent="0.25">
      <c r="A3584" s="398" t="s">
        <v>15956</v>
      </c>
      <c r="B3584" s="398" t="s">
        <v>15957</v>
      </c>
      <c r="C3584" s="398" t="s">
        <v>15958</v>
      </c>
      <c r="D3584" s="398"/>
      <c r="E3584" s="398" t="s">
        <v>15036</v>
      </c>
      <c r="F3584" s="398"/>
      <c r="G3584" s="398"/>
      <c r="H3584" s="407"/>
      <c r="I3584" s="407"/>
    </row>
    <row r="3585" spans="1:9" x14ac:dyDescent="0.25">
      <c r="A3585" s="398" t="s">
        <v>15959</v>
      </c>
      <c r="B3585" s="398" t="s">
        <v>15960</v>
      </c>
      <c r="C3585" s="398" t="s">
        <v>15961</v>
      </c>
      <c r="D3585" s="398"/>
      <c r="E3585" s="398" t="s">
        <v>15036</v>
      </c>
      <c r="F3585" s="398"/>
      <c r="G3585" s="398"/>
      <c r="H3585" s="407"/>
      <c r="I3585" s="407"/>
    </row>
    <row r="3586" spans="1:9" x14ac:dyDescent="0.25">
      <c r="A3586" s="398" t="s">
        <v>15962</v>
      </c>
      <c r="B3586" s="398" t="s">
        <v>15963</v>
      </c>
      <c r="C3586" s="398" t="s">
        <v>15964</v>
      </c>
      <c r="D3586" s="398"/>
      <c r="E3586" s="398" t="s">
        <v>15036</v>
      </c>
      <c r="F3586" s="398"/>
      <c r="G3586" s="398"/>
      <c r="H3586" s="407"/>
      <c r="I3586" s="407"/>
    </row>
    <row r="3587" spans="1:9" x14ac:dyDescent="0.25">
      <c r="A3587" s="398" t="s">
        <v>15965</v>
      </c>
      <c r="B3587" s="398" t="s">
        <v>15966</v>
      </c>
      <c r="C3587" s="398" t="s">
        <v>15967</v>
      </c>
      <c r="D3587" s="398"/>
      <c r="E3587" s="398" t="s">
        <v>15036</v>
      </c>
      <c r="F3587" s="398"/>
      <c r="G3587" s="398"/>
      <c r="H3587" s="407"/>
      <c r="I3587" s="407"/>
    </row>
    <row r="3588" spans="1:9" x14ac:dyDescent="0.25">
      <c r="A3588" s="398" t="s">
        <v>15968</v>
      </c>
      <c r="B3588" s="398" t="s">
        <v>15969</v>
      </c>
      <c r="C3588" s="398" t="s">
        <v>15970</v>
      </c>
      <c r="D3588" s="398"/>
      <c r="E3588" s="398" t="s">
        <v>15036</v>
      </c>
      <c r="F3588" s="398"/>
      <c r="G3588" s="398"/>
      <c r="H3588" s="407"/>
      <c r="I3588" s="407"/>
    </row>
    <row r="3589" spans="1:9" x14ac:dyDescent="0.25">
      <c r="A3589" s="398" t="s">
        <v>15971</v>
      </c>
      <c r="B3589" s="398" t="s">
        <v>15972</v>
      </c>
      <c r="C3589" s="398" t="s">
        <v>15973</v>
      </c>
      <c r="D3589" s="398"/>
      <c r="E3589" s="398" t="s">
        <v>15036</v>
      </c>
      <c r="F3589" s="398"/>
      <c r="G3589" s="398"/>
      <c r="H3589" s="407"/>
      <c r="I3589" s="407"/>
    </row>
    <row r="3590" spans="1:9" x14ac:dyDescent="0.25">
      <c r="A3590" s="398" t="s">
        <v>15974</v>
      </c>
      <c r="B3590" s="398" t="s">
        <v>15975</v>
      </c>
      <c r="C3590" s="398" t="s">
        <v>15976</v>
      </c>
      <c r="D3590" s="398"/>
      <c r="E3590" s="398" t="s">
        <v>15036</v>
      </c>
      <c r="F3590" s="398"/>
      <c r="G3590" s="398"/>
      <c r="H3590" s="407"/>
      <c r="I3590" s="407"/>
    </row>
    <row r="3591" spans="1:9" x14ac:dyDescent="0.25">
      <c r="A3591" s="398" t="s">
        <v>15977</v>
      </c>
      <c r="B3591" s="398" t="s">
        <v>15978</v>
      </c>
      <c r="C3591" s="398" t="s">
        <v>15979</v>
      </c>
      <c r="D3591" s="398"/>
      <c r="E3591" s="398" t="s">
        <v>15036</v>
      </c>
      <c r="F3591" s="398"/>
      <c r="G3591" s="398"/>
      <c r="H3591" s="407"/>
      <c r="I3591" s="407"/>
    </row>
    <row r="3592" spans="1:9" x14ac:dyDescent="0.25">
      <c r="A3592" s="398" t="s">
        <v>15980</v>
      </c>
      <c r="B3592" s="398" t="s">
        <v>15981</v>
      </c>
      <c r="C3592" s="398" t="s">
        <v>15982</v>
      </c>
      <c r="D3592" s="398"/>
      <c r="E3592" s="398" t="s">
        <v>15036</v>
      </c>
      <c r="F3592" s="398"/>
      <c r="G3592" s="398"/>
      <c r="H3592" s="407"/>
      <c r="I3592" s="407"/>
    </row>
    <row r="3593" spans="1:9" x14ac:dyDescent="0.25">
      <c r="A3593" s="398" t="s">
        <v>15983</v>
      </c>
      <c r="B3593" s="398" t="s">
        <v>15984</v>
      </c>
      <c r="C3593" s="398" t="s">
        <v>15985</v>
      </c>
      <c r="D3593" s="398"/>
      <c r="E3593" s="398" t="s">
        <v>15036</v>
      </c>
      <c r="F3593" s="398"/>
      <c r="G3593" s="398"/>
      <c r="H3593" s="407"/>
      <c r="I3593" s="407"/>
    </row>
    <row r="3594" spans="1:9" x14ac:dyDescent="0.25">
      <c r="A3594" s="398" t="s">
        <v>15986</v>
      </c>
      <c r="B3594" s="398" t="s">
        <v>15987</v>
      </c>
      <c r="C3594" s="398" t="s">
        <v>15988</v>
      </c>
      <c r="D3594" s="398"/>
      <c r="E3594" s="398" t="s">
        <v>15036</v>
      </c>
      <c r="F3594" s="398"/>
      <c r="G3594" s="398"/>
      <c r="H3594" s="407"/>
      <c r="I3594" s="407"/>
    </row>
    <row r="3595" spans="1:9" x14ac:dyDescent="0.25">
      <c r="A3595" s="398" t="s">
        <v>15989</v>
      </c>
      <c r="B3595" s="398" t="s">
        <v>15990</v>
      </c>
      <c r="C3595" s="398" t="s">
        <v>15991</v>
      </c>
      <c r="D3595" s="398"/>
      <c r="E3595" s="398" t="s">
        <v>15036</v>
      </c>
      <c r="F3595" s="398"/>
      <c r="G3595" s="398"/>
      <c r="H3595" s="407"/>
      <c r="I3595" s="407"/>
    </row>
    <row r="3596" spans="1:9" x14ac:dyDescent="0.25">
      <c r="A3596" s="398" t="s">
        <v>15992</v>
      </c>
      <c r="B3596" s="398" t="s">
        <v>15993</v>
      </c>
      <c r="C3596" s="398" t="s">
        <v>15994</v>
      </c>
      <c r="D3596" s="398"/>
      <c r="E3596" s="398" t="s">
        <v>15036</v>
      </c>
      <c r="F3596" s="398"/>
      <c r="G3596" s="398"/>
      <c r="H3596" s="407"/>
      <c r="I3596" s="407"/>
    </row>
    <row r="3597" spans="1:9" x14ac:dyDescent="0.25">
      <c r="A3597" s="398" t="s">
        <v>15995</v>
      </c>
      <c r="B3597" s="398" t="s">
        <v>15996</v>
      </c>
      <c r="C3597" s="398" t="s">
        <v>15997</v>
      </c>
      <c r="D3597" s="398"/>
      <c r="E3597" s="398" t="s">
        <v>15036</v>
      </c>
      <c r="F3597" s="398"/>
      <c r="G3597" s="398"/>
      <c r="H3597" s="407"/>
      <c r="I3597" s="407"/>
    </row>
    <row r="3598" spans="1:9" x14ac:dyDescent="0.25">
      <c r="A3598" s="398" t="s">
        <v>15998</v>
      </c>
      <c r="B3598" s="398" t="s">
        <v>15999</v>
      </c>
      <c r="C3598" s="398" t="s">
        <v>16000</v>
      </c>
      <c r="D3598" s="398"/>
      <c r="E3598" s="398" t="s">
        <v>15036</v>
      </c>
      <c r="F3598" s="398"/>
      <c r="G3598" s="398"/>
      <c r="H3598" s="407"/>
      <c r="I3598" s="407"/>
    </row>
    <row r="3599" spans="1:9" x14ac:dyDescent="0.25">
      <c r="A3599" s="398" t="s">
        <v>16001</v>
      </c>
      <c r="B3599" s="398" t="s">
        <v>16002</v>
      </c>
      <c r="C3599" s="398" t="s">
        <v>16003</v>
      </c>
      <c r="D3599" s="398"/>
      <c r="E3599" s="398" t="s">
        <v>15036</v>
      </c>
      <c r="F3599" s="398"/>
      <c r="G3599" s="398"/>
      <c r="H3599" s="407"/>
      <c r="I3599" s="407"/>
    </row>
    <row r="3600" spans="1:9" x14ac:dyDescent="0.25">
      <c r="A3600" s="398" t="s">
        <v>16004</v>
      </c>
      <c r="B3600" s="398" t="s">
        <v>16005</v>
      </c>
      <c r="C3600" s="398" t="s">
        <v>16006</v>
      </c>
      <c r="D3600" s="398"/>
      <c r="E3600" s="398" t="s">
        <v>15036</v>
      </c>
      <c r="F3600" s="398"/>
      <c r="G3600" s="398"/>
      <c r="H3600" s="407"/>
      <c r="I3600" s="407"/>
    </row>
    <row r="3601" spans="1:9" x14ac:dyDescent="0.25">
      <c r="A3601" s="398" t="s">
        <v>16007</v>
      </c>
      <c r="B3601" s="398" t="s">
        <v>16008</v>
      </c>
      <c r="C3601" s="398" t="s">
        <v>16009</v>
      </c>
      <c r="D3601" s="398"/>
      <c r="E3601" s="398" t="s">
        <v>15036</v>
      </c>
      <c r="F3601" s="398"/>
      <c r="G3601" s="398"/>
      <c r="H3601" s="407"/>
      <c r="I3601" s="407"/>
    </row>
    <row r="3602" spans="1:9" x14ac:dyDescent="0.25">
      <c r="A3602" s="398" t="s">
        <v>16010</v>
      </c>
      <c r="B3602" s="398" t="s">
        <v>16011</v>
      </c>
      <c r="C3602" s="398" t="s">
        <v>16012</v>
      </c>
      <c r="D3602" s="398"/>
      <c r="E3602" s="398" t="s">
        <v>15036</v>
      </c>
      <c r="F3602" s="398"/>
      <c r="G3602" s="398"/>
      <c r="H3602" s="407"/>
      <c r="I3602" s="407"/>
    </row>
    <row r="3603" spans="1:9" x14ac:dyDescent="0.25">
      <c r="A3603" s="398" t="s">
        <v>16013</v>
      </c>
      <c r="B3603" s="398" t="s">
        <v>16014</v>
      </c>
      <c r="C3603" s="398" t="s">
        <v>16015</v>
      </c>
      <c r="D3603" s="398"/>
      <c r="E3603" s="398" t="s">
        <v>15036</v>
      </c>
      <c r="F3603" s="398"/>
      <c r="G3603" s="398"/>
      <c r="H3603" s="407"/>
      <c r="I3603" s="407"/>
    </row>
    <row r="3604" spans="1:9" x14ac:dyDescent="0.25">
      <c r="A3604" s="398" t="s">
        <v>16016</v>
      </c>
      <c r="B3604" s="398" t="s">
        <v>16017</v>
      </c>
      <c r="C3604" s="398" t="s">
        <v>16018</v>
      </c>
      <c r="D3604" s="398"/>
      <c r="E3604" s="398" t="s">
        <v>15036</v>
      </c>
      <c r="F3604" s="398"/>
      <c r="G3604" s="398"/>
      <c r="H3604" s="407"/>
      <c r="I3604" s="407"/>
    </row>
    <row r="3605" spans="1:9" x14ac:dyDescent="0.25">
      <c r="A3605" s="398" t="s">
        <v>16019</v>
      </c>
      <c r="B3605" s="398" t="s">
        <v>16020</v>
      </c>
      <c r="C3605" s="398" t="s">
        <v>16021</v>
      </c>
      <c r="D3605" s="398"/>
      <c r="E3605" s="398" t="s">
        <v>15036</v>
      </c>
      <c r="F3605" s="398"/>
      <c r="G3605" s="398"/>
      <c r="H3605" s="407"/>
      <c r="I3605" s="407"/>
    </row>
    <row r="3606" spans="1:9" x14ac:dyDescent="0.25">
      <c r="A3606" s="398" t="s">
        <v>16022</v>
      </c>
      <c r="B3606" s="398" t="s">
        <v>16023</v>
      </c>
      <c r="C3606" s="398" t="s">
        <v>16024</v>
      </c>
      <c r="D3606" s="398"/>
      <c r="E3606" s="398" t="s">
        <v>15036</v>
      </c>
      <c r="F3606" s="398"/>
      <c r="G3606" s="398"/>
      <c r="H3606" s="407"/>
      <c r="I3606" s="407"/>
    </row>
    <row r="3607" spans="1:9" x14ac:dyDescent="0.25">
      <c r="A3607" s="398" t="s">
        <v>16025</v>
      </c>
      <c r="B3607" s="398" t="s">
        <v>16026</v>
      </c>
      <c r="C3607" s="398" t="s">
        <v>16027</v>
      </c>
      <c r="D3607" s="398"/>
      <c r="E3607" s="398" t="s">
        <v>15036</v>
      </c>
      <c r="F3607" s="398"/>
      <c r="G3607" s="398"/>
      <c r="H3607" s="407"/>
      <c r="I3607" s="407"/>
    </row>
    <row r="3608" spans="1:9" x14ac:dyDescent="0.25">
      <c r="A3608" s="398" t="s">
        <v>16028</v>
      </c>
      <c r="B3608" s="398" t="s">
        <v>16029</v>
      </c>
      <c r="C3608" s="398" t="s">
        <v>16030</v>
      </c>
      <c r="D3608" s="398"/>
      <c r="E3608" s="398" t="s">
        <v>15036</v>
      </c>
      <c r="F3608" s="398"/>
      <c r="G3608" s="398"/>
      <c r="H3608" s="407"/>
      <c r="I3608" s="407"/>
    </row>
    <row r="3609" spans="1:9" x14ac:dyDescent="0.25">
      <c r="A3609" s="398" t="s">
        <v>16031</v>
      </c>
      <c r="B3609" s="398" t="s">
        <v>16032</v>
      </c>
      <c r="C3609" s="398" t="s">
        <v>16033</v>
      </c>
      <c r="D3609" s="398"/>
      <c r="E3609" s="398" t="s">
        <v>15036</v>
      </c>
      <c r="F3609" s="398"/>
      <c r="G3609" s="398"/>
      <c r="H3609" s="407"/>
      <c r="I3609" s="407"/>
    </row>
    <row r="3610" spans="1:9" x14ac:dyDescent="0.25">
      <c r="A3610" s="398" t="s">
        <v>16034</v>
      </c>
      <c r="B3610" s="398" t="s">
        <v>16035</v>
      </c>
      <c r="C3610" s="398" t="s">
        <v>16036</v>
      </c>
      <c r="D3610" s="398"/>
      <c r="E3610" s="398" t="s">
        <v>15036</v>
      </c>
      <c r="F3610" s="398"/>
      <c r="G3610" s="398"/>
      <c r="H3610" s="407"/>
      <c r="I3610" s="407"/>
    </row>
    <row r="3611" spans="1:9" x14ac:dyDescent="0.25">
      <c r="A3611" s="398" t="s">
        <v>16037</v>
      </c>
      <c r="B3611" s="398" t="s">
        <v>16038</v>
      </c>
      <c r="C3611" s="398" t="s">
        <v>16039</v>
      </c>
      <c r="D3611" s="398"/>
      <c r="E3611" s="398" t="s">
        <v>15036</v>
      </c>
      <c r="F3611" s="398"/>
      <c r="G3611" s="398"/>
      <c r="H3611" s="407"/>
      <c r="I3611" s="407"/>
    </row>
    <row r="3612" spans="1:9" x14ac:dyDescent="0.25">
      <c r="A3612" s="398" t="s">
        <v>16040</v>
      </c>
      <c r="B3612" s="398" t="s">
        <v>16041</v>
      </c>
      <c r="C3612" s="398" t="s">
        <v>16042</v>
      </c>
      <c r="D3612" s="398"/>
      <c r="E3612" s="398" t="s">
        <v>15036</v>
      </c>
      <c r="F3612" s="398"/>
      <c r="G3612" s="398"/>
      <c r="H3612" s="407"/>
      <c r="I3612" s="407"/>
    </row>
    <row r="3613" spans="1:9" x14ac:dyDescent="0.25">
      <c r="A3613" s="398" t="s">
        <v>16043</v>
      </c>
      <c r="B3613" s="398" t="s">
        <v>16044</v>
      </c>
      <c r="C3613" s="398" t="s">
        <v>16045</v>
      </c>
      <c r="D3613" s="398"/>
      <c r="E3613" s="398" t="s">
        <v>15036</v>
      </c>
      <c r="F3613" s="398"/>
      <c r="G3613" s="398"/>
      <c r="H3613" s="407"/>
      <c r="I3613" s="407"/>
    </row>
    <row r="3614" spans="1:9" x14ac:dyDescent="0.25">
      <c r="A3614" s="398" t="s">
        <v>16046</v>
      </c>
      <c r="B3614" s="398" t="s">
        <v>16047</v>
      </c>
      <c r="C3614" s="398" t="s">
        <v>16048</v>
      </c>
      <c r="D3614" s="398"/>
      <c r="E3614" s="398" t="s">
        <v>15036</v>
      </c>
      <c r="F3614" s="398"/>
      <c r="G3614" s="398"/>
      <c r="H3614" s="407"/>
      <c r="I3614" s="407"/>
    </row>
    <row r="3615" spans="1:9" x14ac:dyDescent="0.25">
      <c r="A3615" s="398" t="s">
        <v>16049</v>
      </c>
      <c r="B3615" s="398" t="s">
        <v>16050</v>
      </c>
      <c r="C3615" s="398" t="s">
        <v>16051</v>
      </c>
      <c r="D3615" s="398"/>
      <c r="E3615" s="398" t="s">
        <v>15036</v>
      </c>
      <c r="F3615" s="398"/>
      <c r="G3615" s="398"/>
      <c r="H3615" s="407"/>
      <c r="I3615" s="407"/>
    </row>
    <row r="3616" spans="1:9" x14ac:dyDescent="0.25">
      <c r="A3616" s="398" t="s">
        <v>16052</v>
      </c>
      <c r="B3616" s="398" t="s">
        <v>16053</v>
      </c>
      <c r="C3616" s="398" t="s">
        <v>16054</v>
      </c>
      <c r="D3616" s="398"/>
      <c r="E3616" s="398" t="s">
        <v>15036</v>
      </c>
      <c r="F3616" s="398"/>
      <c r="G3616" s="398"/>
      <c r="H3616" s="407"/>
      <c r="I3616" s="407"/>
    </row>
    <row r="3617" spans="1:9" x14ac:dyDescent="0.25">
      <c r="A3617" s="398" t="s">
        <v>16055</v>
      </c>
      <c r="B3617" s="398" t="s">
        <v>16056</v>
      </c>
      <c r="C3617" s="398" t="s">
        <v>16057</v>
      </c>
      <c r="D3617" s="398"/>
      <c r="E3617" s="398" t="s">
        <v>15036</v>
      </c>
      <c r="F3617" s="398"/>
      <c r="G3617" s="398"/>
      <c r="H3617" s="407"/>
      <c r="I3617" s="407"/>
    </row>
    <row r="3618" spans="1:9" x14ac:dyDescent="0.25">
      <c r="A3618" s="398" t="s">
        <v>16058</v>
      </c>
      <c r="B3618" s="398" t="s">
        <v>16059</v>
      </c>
      <c r="C3618" s="398" t="s">
        <v>16060</v>
      </c>
      <c r="D3618" s="398"/>
      <c r="E3618" s="398" t="s">
        <v>15036</v>
      </c>
      <c r="F3618" s="398"/>
      <c r="G3618" s="398"/>
      <c r="H3618" s="407"/>
      <c r="I3618" s="407"/>
    </row>
    <row r="3619" spans="1:9" x14ac:dyDescent="0.25">
      <c r="A3619" s="398" t="s">
        <v>16061</v>
      </c>
      <c r="B3619" s="398" t="s">
        <v>16062</v>
      </c>
      <c r="C3619" s="398" t="s">
        <v>16063</v>
      </c>
      <c r="D3619" s="398"/>
      <c r="E3619" s="398" t="s">
        <v>15036</v>
      </c>
      <c r="F3619" s="398"/>
      <c r="G3619" s="398"/>
      <c r="H3619" s="407"/>
      <c r="I3619" s="407"/>
    </row>
    <row r="3620" spans="1:9" x14ac:dyDescent="0.25">
      <c r="A3620" s="398" t="s">
        <v>16064</v>
      </c>
      <c r="B3620" s="398" t="s">
        <v>16065</v>
      </c>
      <c r="C3620" s="398" t="s">
        <v>16066</v>
      </c>
      <c r="D3620" s="398"/>
      <c r="E3620" s="398" t="s">
        <v>15036</v>
      </c>
      <c r="F3620" s="398"/>
      <c r="G3620" s="398"/>
      <c r="H3620" s="407"/>
      <c r="I3620" s="407"/>
    </row>
    <row r="3621" spans="1:9" x14ac:dyDescent="0.25">
      <c r="A3621" s="398" t="s">
        <v>16067</v>
      </c>
      <c r="B3621" s="398" t="s">
        <v>16068</v>
      </c>
      <c r="C3621" s="398" t="s">
        <v>16069</v>
      </c>
      <c r="D3621" s="398"/>
      <c r="E3621" s="398" t="s">
        <v>15036</v>
      </c>
      <c r="F3621" s="398"/>
      <c r="G3621" s="398"/>
      <c r="H3621" s="407"/>
      <c r="I3621" s="407"/>
    </row>
    <row r="3622" spans="1:9" x14ac:dyDescent="0.25">
      <c r="A3622" s="398" t="s">
        <v>16070</v>
      </c>
      <c r="B3622" s="398" t="s">
        <v>16071</v>
      </c>
      <c r="C3622" s="398" t="s">
        <v>16072</v>
      </c>
      <c r="D3622" s="398"/>
      <c r="E3622" s="398" t="s">
        <v>15036</v>
      </c>
      <c r="F3622" s="398"/>
      <c r="G3622" s="398"/>
      <c r="H3622" s="407"/>
      <c r="I3622" s="407"/>
    </row>
    <row r="3623" spans="1:9" x14ac:dyDescent="0.25">
      <c r="A3623" s="398" t="s">
        <v>16073</v>
      </c>
      <c r="B3623" s="398" t="s">
        <v>16074</v>
      </c>
      <c r="C3623" s="398" t="s">
        <v>16075</v>
      </c>
      <c r="D3623" s="398"/>
      <c r="E3623" s="398" t="s">
        <v>15036</v>
      </c>
      <c r="F3623" s="398"/>
      <c r="G3623" s="398"/>
      <c r="H3623" s="407"/>
      <c r="I3623" s="407"/>
    </row>
    <row r="3624" spans="1:9" x14ac:dyDescent="0.25">
      <c r="A3624" s="398" t="s">
        <v>16076</v>
      </c>
      <c r="B3624" s="398" t="s">
        <v>16077</v>
      </c>
      <c r="C3624" s="398" t="s">
        <v>16078</v>
      </c>
      <c r="D3624" s="398"/>
      <c r="E3624" s="398" t="s">
        <v>15036</v>
      </c>
      <c r="F3624" s="398"/>
      <c r="G3624" s="398"/>
      <c r="H3624" s="407"/>
      <c r="I3624" s="407"/>
    </row>
    <row r="3625" spans="1:9" x14ac:dyDescent="0.25">
      <c r="A3625" s="398" t="s">
        <v>16079</v>
      </c>
      <c r="B3625" s="398" t="s">
        <v>16080</v>
      </c>
      <c r="C3625" s="398" t="s">
        <v>16081</v>
      </c>
      <c r="D3625" s="398"/>
      <c r="E3625" s="398" t="s">
        <v>15036</v>
      </c>
      <c r="F3625" s="398"/>
      <c r="G3625" s="398"/>
      <c r="H3625" s="407"/>
      <c r="I3625" s="407"/>
    </row>
    <row r="3626" spans="1:9" x14ac:dyDescent="0.25">
      <c r="A3626" s="398" t="s">
        <v>16082</v>
      </c>
      <c r="B3626" s="398" t="s">
        <v>16083</v>
      </c>
      <c r="C3626" s="398" t="s">
        <v>16084</v>
      </c>
      <c r="D3626" s="398"/>
      <c r="E3626" s="398" t="s">
        <v>15036</v>
      </c>
      <c r="F3626" s="398"/>
      <c r="G3626" s="398"/>
      <c r="H3626" s="407"/>
      <c r="I3626" s="407"/>
    </row>
    <row r="3627" spans="1:9" x14ac:dyDescent="0.25">
      <c r="A3627" s="398" t="s">
        <v>16085</v>
      </c>
      <c r="B3627" s="398" t="s">
        <v>16086</v>
      </c>
      <c r="C3627" s="398" t="s">
        <v>16087</v>
      </c>
      <c r="D3627" s="398"/>
      <c r="E3627" s="398" t="s">
        <v>15036</v>
      </c>
      <c r="F3627" s="398"/>
      <c r="G3627" s="398"/>
      <c r="H3627" s="407"/>
      <c r="I3627" s="407"/>
    </row>
    <row r="3628" spans="1:9" x14ac:dyDescent="0.25">
      <c r="A3628" s="398" t="s">
        <v>16088</v>
      </c>
      <c r="B3628" s="398" t="s">
        <v>16089</v>
      </c>
      <c r="C3628" s="398" t="s">
        <v>16090</v>
      </c>
      <c r="D3628" s="398"/>
      <c r="E3628" s="398" t="s">
        <v>15036</v>
      </c>
      <c r="F3628" s="398"/>
      <c r="G3628" s="398"/>
      <c r="H3628" s="407"/>
      <c r="I3628" s="407"/>
    </row>
    <row r="3629" spans="1:9" x14ac:dyDescent="0.25">
      <c r="A3629" s="398" t="s">
        <v>16091</v>
      </c>
      <c r="B3629" s="398" t="s">
        <v>16092</v>
      </c>
      <c r="C3629" s="398" t="s">
        <v>16093</v>
      </c>
      <c r="D3629" s="398"/>
      <c r="E3629" s="398" t="s">
        <v>15036</v>
      </c>
      <c r="F3629" s="398"/>
      <c r="G3629" s="398"/>
      <c r="H3629" s="407"/>
      <c r="I3629" s="407"/>
    </row>
    <row r="3630" spans="1:9" x14ac:dyDescent="0.25">
      <c r="A3630" s="398" t="s">
        <v>16094</v>
      </c>
      <c r="B3630" s="398" t="s">
        <v>16095</v>
      </c>
      <c r="C3630" s="398" t="s">
        <v>16096</v>
      </c>
      <c r="D3630" s="398"/>
      <c r="E3630" s="398" t="s">
        <v>15036</v>
      </c>
      <c r="F3630" s="398"/>
      <c r="G3630" s="398"/>
      <c r="H3630" s="407"/>
      <c r="I3630" s="407"/>
    </row>
    <row r="3631" spans="1:9" x14ac:dyDescent="0.25">
      <c r="A3631" s="398" t="s">
        <v>16097</v>
      </c>
      <c r="B3631" s="398" t="s">
        <v>16098</v>
      </c>
      <c r="C3631" s="398" t="s">
        <v>16099</v>
      </c>
      <c r="D3631" s="398"/>
      <c r="E3631" s="398" t="s">
        <v>15036</v>
      </c>
      <c r="F3631" s="398"/>
      <c r="G3631" s="398"/>
      <c r="H3631" s="407"/>
      <c r="I3631" s="407"/>
    </row>
    <row r="3632" spans="1:9" x14ac:dyDescent="0.25">
      <c r="A3632" s="398" t="s">
        <v>16100</v>
      </c>
      <c r="B3632" s="398" t="s">
        <v>16101</v>
      </c>
      <c r="C3632" s="398" t="s">
        <v>16102</v>
      </c>
      <c r="D3632" s="398"/>
      <c r="E3632" s="398" t="s">
        <v>15036</v>
      </c>
      <c r="F3632" s="398"/>
      <c r="G3632" s="398"/>
      <c r="H3632" s="407"/>
      <c r="I3632" s="407"/>
    </row>
    <row r="3633" spans="1:9" x14ac:dyDescent="0.25">
      <c r="A3633" s="398" t="s">
        <v>16103</v>
      </c>
      <c r="B3633" s="398" t="s">
        <v>16104</v>
      </c>
      <c r="C3633" s="398" t="s">
        <v>16105</v>
      </c>
      <c r="D3633" s="398"/>
      <c r="E3633" s="398" t="s">
        <v>15036</v>
      </c>
      <c r="F3633" s="398"/>
      <c r="G3633" s="398"/>
      <c r="H3633" s="407"/>
      <c r="I3633" s="407"/>
    </row>
    <row r="3634" spans="1:9" x14ac:dyDescent="0.25">
      <c r="A3634" s="398" t="s">
        <v>16106</v>
      </c>
      <c r="B3634" s="398" t="s">
        <v>16107</v>
      </c>
      <c r="C3634" s="398" t="s">
        <v>16108</v>
      </c>
      <c r="D3634" s="398"/>
      <c r="E3634" s="398" t="s">
        <v>15036</v>
      </c>
      <c r="F3634" s="398"/>
      <c r="G3634" s="398"/>
      <c r="H3634" s="407"/>
      <c r="I3634" s="407"/>
    </row>
    <row r="3635" spans="1:9" x14ac:dyDescent="0.25">
      <c r="A3635" s="398" t="s">
        <v>16109</v>
      </c>
      <c r="B3635" s="398" t="s">
        <v>16110</v>
      </c>
      <c r="C3635" s="398" t="s">
        <v>16111</v>
      </c>
    </row>
    <row r="3636" spans="1:9" x14ac:dyDescent="0.25">
      <c r="A3636" s="408" t="s">
        <v>16112</v>
      </c>
    </row>
    <row r="3637" spans="1:9" ht="18.75" customHeight="1" x14ac:dyDescent="0.25">
      <c r="A3637" s="418" t="s">
        <v>16117</v>
      </c>
      <c r="B3637" s="419" t="s">
        <v>7144</v>
      </c>
      <c r="C3637" s="420" t="s">
        <v>16118</v>
      </c>
      <c r="D3637" s="421"/>
    </row>
    <row r="3638" spans="1:9" ht="14.25" customHeight="1" x14ac:dyDescent="0.25">
      <c r="A3638" s="421" t="s">
        <v>15135</v>
      </c>
      <c r="B3638" s="421" t="s">
        <v>15136</v>
      </c>
      <c r="C3638" s="421" t="s">
        <v>15137</v>
      </c>
      <c r="D3638" s="421"/>
      <c r="E3638" s="421" t="s">
        <v>15036</v>
      </c>
      <c r="F3638" s="421"/>
    </row>
    <row r="3639" spans="1:9" x14ac:dyDescent="0.25">
      <c r="A3639" s="421" t="s">
        <v>15132</v>
      </c>
      <c r="B3639" s="421" t="s">
        <v>15133</v>
      </c>
      <c r="C3639" s="421" t="s">
        <v>15134</v>
      </c>
      <c r="D3639" s="421"/>
      <c r="E3639" s="421" t="s">
        <v>15036</v>
      </c>
      <c r="F3639" s="421"/>
    </row>
    <row r="3640" spans="1:9" x14ac:dyDescent="0.25">
      <c r="A3640" s="421" t="s">
        <v>15129</v>
      </c>
      <c r="B3640" s="421" t="s">
        <v>15130</v>
      </c>
      <c r="C3640" s="421" t="s">
        <v>15131</v>
      </c>
      <c r="D3640" s="421"/>
      <c r="E3640" s="421" t="s">
        <v>15036</v>
      </c>
      <c r="F3640" s="421"/>
    </row>
    <row r="3641" spans="1:9" x14ac:dyDescent="0.25">
      <c r="A3641" s="421" t="s">
        <v>15126</v>
      </c>
      <c r="B3641" s="421" t="s">
        <v>15127</v>
      </c>
      <c r="C3641" s="421" t="s">
        <v>15128</v>
      </c>
      <c r="D3641" s="421"/>
      <c r="E3641" s="421" t="s">
        <v>15036</v>
      </c>
      <c r="F3641" s="421"/>
    </row>
    <row r="3642" spans="1:9" x14ac:dyDescent="0.25">
      <c r="A3642" s="421" t="s">
        <v>15123</v>
      </c>
      <c r="B3642" s="421" t="s">
        <v>15124</v>
      </c>
      <c r="C3642" s="421" t="s">
        <v>15125</v>
      </c>
      <c r="D3642" s="421"/>
      <c r="E3642" s="421" t="s">
        <v>15036</v>
      </c>
      <c r="F3642" s="421"/>
    </row>
    <row r="3643" spans="1:9" x14ac:dyDescent="0.25">
      <c r="A3643" s="421" t="s">
        <v>15120</v>
      </c>
      <c r="B3643" s="421" t="s">
        <v>15121</v>
      </c>
      <c r="C3643" s="421" t="s">
        <v>15122</v>
      </c>
      <c r="D3643" s="421"/>
      <c r="E3643" s="421" t="s">
        <v>15036</v>
      </c>
      <c r="F3643" s="421"/>
    </row>
    <row r="3644" spans="1:9" x14ac:dyDescent="0.25">
      <c r="A3644" s="421" t="s">
        <v>15117</v>
      </c>
      <c r="B3644" s="421" t="s">
        <v>15118</v>
      </c>
      <c r="C3644" s="421" t="s">
        <v>15119</v>
      </c>
      <c r="D3644" s="421"/>
      <c r="E3644" s="421" t="s">
        <v>15036</v>
      </c>
      <c r="F3644" s="421"/>
    </row>
    <row r="3645" spans="1:9" x14ac:dyDescent="0.25">
      <c r="A3645" s="421" t="s">
        <v>15114</v>
      </c>
      <c r="B3645" s="421" t="s">
        <v>15115</v>
      </c>
      <c r="C3645" s="421" t="s">
        <v>15116</v>
      </c>
      <c r="D3645" s="421"/>
      <c r="E3645" s="421" t="s">
        <v>15036</v>
      </c>
      <c r="F3645" s="421"/>
    </row>
    <row r="3646" spans="1:9" x14ac:dyDescent="0.25">
      <c r="A3646" s="421" t="s">
        <v>15111</v>
      </c>
      <c r="B3646" s="421" t="s">
        <v>15112</v>
      </c>
      <c r="C3646" s="421" t="s">
        <v>15113</v>
      </c>
      <c r="D3646" s="421"/>
      <c r="E3646" s="421" t="s">
        <v>15036</v>
      </c>
      <c r="F3646" s="421"/>
    </row>
    <row r="3647" spans="1:9" x14ac:dyDescent="0.25">
      <c r="A3647" s="421" t="s">
        <v>15108</v>
      </c>
      <c r="B3647" s="421" t="s">
        <v>15109</v>
      </c>
      <c r="C3647" s="421" t="s">
        <v>15110</v>
      </c>
      <c r="D3647" s="421"/>
      <c r="E3647" s="421" t="s">
        <v>15036</v>
      </c>
      <c r="F3647" s="421"/>
    </row>
    <row r="3648" spans="1:9" x14ac:dyDescent="0.25">
      <c r="A3648" s="421" t="s">
        <v>15105</v>
      </c>
      <c r="B3648" s="421" t="s">
        <v>15106</v>
      </c>
      <c r="C3648" s="421" t="s">
        <v>15107</v>
      </c>
      <c r="D3648" s="421"/>
      <c r="E3648" s="421" t="s">
        <v>15036</v>
      </c>
      <c r="F3648" s="421"/>
    </row>
    <row r="3649" spans="1:6" x14ac:dyDescent="0.25">
      <c r="A3649" s="421" t="s">
        <v>15102</v>
      </c>
      <c r="B3649" s="421" t="s">
        <v>15103</v>
      </c>
      <c r="C3649" s="421" t="s">
        <v>15104</v>
      </c>
      <c r="D3649" s="421"/>
      <c r="E3649" s="421" t="s">
        <v>15036</v>
      </c>
      <c r="F3649" s="421"/>
    </row>
    <row r="3650" spans="1:6" x14ac:dyDescent="0.25">
      <c r="A3650" s="421" t="s">
        <v>15099</v>
      </c>
      <c r="B3650" s="421" t="s">
        <v>15100</v>
      </c>
      <c r="C3650" s="421" t="s">
        <v>15101</v>
      </c>
      <c r="D3650" s="421"/>
      <c r="E3650" s="421" t="s">
        <v>15036</v>
      </c>
      <c r="F3650" s="421"/>
    </row>
    <row r="3651" spans="1:6" x14ac:dyDescent="0.25">
      <c r="A3651" s="421" t="s">
        <v>15096</v>
      </c>
      <c r="B3651" s="421" t="s">
        <v>15097</v>
      </c>
      <c r="C3651" s="421" t="s">
        <v>15098</v>
      </c>
      <c r="D3651" s="421"/>
      <c r="E3651" s="421" t="s">
        <v>15036</v>
      </c>
      <c r="F3651" s="421"/>
    </row>
    <row r="3652" spans="1:6" x14ac:dyDescent="0.25">
      <c r="A3652" s="421" t="s">
        <v>15093</v>
      </c>
      <c r="B3652" s="421" t="s">
        <v>15094</v>
      </c>
      <c r="C3652" s="421" t="s">
        <v>15095</v>
      </c>
      <c r="D3652" s="421"/>
      <c r="E3652" s="421" t="s">
        <v>15036</v>
      </c>
      <c r="F3652" s="421"/>
    </row>
    <row r="3653" spans="1:6" x14ac:dyDescent="0.25">
      <c r="A3653" s="421" t="s">
        <v>15090</v>
      </c>
      <c r="B3653" s="421" t="s">
        <v>15091</v>
      </c>
      <c r="C3653" s="421" t="s">
        <v>15092</v>
      </c>
      <c r="D3653" s="421"/>
      <c r="E3653" s="421" t="s">
        <v>15036</v>
      </c>
      <c r="F3653" s="421"/>
    </row>
    <row r="3654" spans="1:6" x14ac:dyDescent="0.25">
      <c r="A3654" s="421" t="s">
        <v>15087</v>
      </c>
      <c r="B3654" s="421" t="s">
        <v>15088</v>
      </c>
      <c r="C3654" s="421" t="s">
        <v>15089</v>
      </c>
      <c r="D3654" s="421"/>
      <c r="E3654" s="421" t="s">
        <v>15036</v>
      </c>
      <c r="F3654" s="421"/>
    </row>
    <row r="3655" spans="1:6" x14ac:dyDescent="0.25">
      <c r="A3655" s="421" t="s">
        <v>15084</v>
      </c>
      <c r="B3655" s="421" t="s">
        <v>15085</v>
      </c>
      <c r="C3655" s="421" t="s">
        <v>15086</v>
      </c>
      <c r="D3655" s="421"/>
      <c r="E3655" s="421" t="s">
        <v>15036</v>
      </c>
      <c r="F3655" s="421"/>
    </row>
    <row r="3656" spans="1:6" x14ac:dyDescent="0.25">
      <c r="A3656" s="421" t="s">
        <v>16178</v>
      </c>
      <c r="B3656" s="422" t="s">
        <v>16179</v>
      </c>
      <c r="C3656" s="422" t="s">
        <v>16180</v>
      </c>
    </row>
    <row r="3657" spans="1:6" x14ac:dyDescent="0.25">
      <c r="A3657" s="421" t="s">
        <v>16181</v>
      </c>
      <c r="B3657" s="421" t="s">
        <v>16182</v>
      </c>
      <c r="C3657" s="421" t="s">
        <v>16188</v>
      </c>
    </row>
    <row r="3658" spans="1:6" x14ac:dyDescent="0.25">
      <c r="A3658" s="421" t="s">
        <v>16183</v>
      </c>
      <c r="B3658" s="421" t="s">
        <v>16184</v>
      </c>
      <c r="C3658" s="421" t="s">
        <v>16185</v>
      </c>
    </row>
    <row r="3659" spans="1:6" x14ac:dyDescent="0.25">
      <c r="A3659" s="421" t="s">
        <v>16186</v>
      </c>
      <c r="B3659" s="421" t="s">
        <v>16187</v>
      </c>
      <c r="C3659" s="421" t="s">
        <v>16189</v>
      </c>
    </row>
    <row r="3660" spans="1:6" x14ac:dyDescent="0.25">
      <c r="A3660" s="398" t="s">
        <v>16190</v>
      </c>
      <c r="B3660" s="398" t="s">
        <v>6985</v>
      </c>
      <c r="C3660" s="421" t="s">
        <v>16191</v>
      </c>
    </row>
    <row r="3661" spans="1:6" x14ac:dyDescent="0.25">
      <c r="A3661" s="422" t="s">
        <v>16192</v>
      </c>
      <c r="B3661" s="398" t="s">
        <v>16193</v>
      </c>
      <c r="C3661" s="422" t="s">
        <v>16194</v>
      </c>
    </row>
    <row r="3662" spans="1:6" x14ac:dyDescent="0.25">
      <c r="A3662" t="s">
        <v>16196</v>
      </c>
      <c r="B3662" s="398" t="s">
        <v>16197</v>
      </c>
      <c r="C3662" s="423" t="s">
        <v>16198</v>
      </c>
    </row>
    <row r="3663" spans="1:6" x14ac:dyDescent="0.25">
      <c r="A3663" s="421" t="s">
        <v>16199</v>
      </c>
      <c r="B3663" s="421" t="s">
        <v>16200</v>
      </c>
      <c r="C3663" s="421" t="s">
        <v>16201</v>
      </c>
    </row>
    <row r="3664" spans="1:6" x14ac:dyDescent="0.25">
      <c r="A3664" s="421" t="s">
        <v>16202</v>
      </c>
      <c r="B3664" s="421" t="s">
        <v>16203</v>
      </c>
      <c r="C3664" s="421" t="s">
        <v>16204</v>
      </c>
    </row>
    <row r="3665" spans="1:3" x14ac:dyDescent="0.25">
      <c r="A3665" s="421" t="s">
        <v>16205</v>
      </c>
      <c r="B3665" s="421" t="s">
        <v>16206</v>
      </c>
      <c r="C3665" s="421" t="s">
        <v>16207</v>
      </c>
    </row>
    <row r="3666" spans="1:3" x14ac:dyDescent="0.25">
      <c r="A3666" s="421" t="s">
        <v>16208</v>
      </c>
      <c r="B3666" s="421" t="s">
        <v>16209</v>
      </c>
      <c r="C3666" s="421" t="s">
        <v>16210</v>
      </c>
    </row>
    <row r="3667" spans="1:3" x14ac:dyDescent="0.25">
      <c r="A3667" s="422" t="s">
        <v>16212</v>
      </c>
      <c r="B3667" s="398" t="s">
        <v>7511</v>
      </c>
      <c r="C3667" s="422" t="s">
        <v>16213</v>
      </c>
    </row>
    <row r="3668" spans="1:3" x14ac:dyDescent="0.25">
      <c r="A3668" s="398" t="s">
        <v>16214</v>
      </c>
      <c r="B3668" s="398" t="s">
        <v>7508</v>
      </c>
      <c r="C3668" t="s">
        <v>16215</v>
      </c>
    </row>
    <row r="3669" spans="1:3" x14ac:dyDescent="0.25">
      <c r="A3669" s="398" t="s">
        <v>16217</v>
      </c>
      <c r="B3669" s="398" t="s">
        <v>7675</v>
      </c>
      <c r="C3669" s="422" t="s">
        <v>16218</v>
      </c>
    </row>
    <row r="3670" spans="1:3" x14ac:dyDescent="0.25">
      <c r="A3670" s="421" t="s">
        <v>16219</v>
      </c>
      <c r="B3670" s="421" t="s">
        <v>16220</v>
      </c>
      <c r="C3670" s="421" t="s">
        <v>16221</v>
      </c>
    </row>
    <row r="3671" spans="1:3" x14ac:dyDescent="0.25">
      <c r="A3671" s="421" t="s">
        <v>16222</v>
      </c>
      <c r="B3671" s="421" t="s">
        <v>16223</v>
      </c>
      <c r="C3671" s="421" t="s">
        <v>16224</v>
      </c>
    </row>
    <row r="3672" spans="1:3" x14ac:dyDescent="0.25">
      <c r="A3672" s="421" t="s">
        <v>16225</v>
      </c>
      <c r="B3672" s="421" t="s">
        <v>16226</v>
      </c>
      <c r="C3672" s="421" t="s">
        <v>16227</v>
      </c>
    </row>
    <row r="3673" spans="1:3" x14ac:dyDescent="0.25">
      <c r="A3673" s="421" t="s">
        <v>16228</v>
      </c>
      <c r="B3673" s="421" t="s">
        <v>16229</v>
      </c>
      <c r="C3673" s="421" t="s">
        <v>16230</v>
      </c>
    </row>
    <row r="3674" spans="1:3" x14ac:dyDescent="0.25">
      <c r="A3674" s="421" t="s">
        <v>16231</v>
      </c>
      <c r="B3674" s="421" t="s">
        <v>16232</v>
      </c>
      <c r="C3674" s="421" t="s">
        <v>16233</v>
      </c>
    </row>
    <row r="3675" spans="1:3" x14ac:dyDescent="0.25">
      <c r="A3675" s="421" t="s">
        <v>16235</v>
      </c>
      <c r="B3675" s="421" t="s">
        <v>16236</v>
      </c>
      <c r="C3675" s="421" t="s">
        <v>16237</v>
      </c>
    </row>
    <row r="3676" spans="1:3" x14ac:dyDescent="0.25">
      <c r="A3676" s="398" t="s">
        <v>16238</v>
      </c>
      <c r="B3676" s="398" t="s">
        <v>7508</v>
      </c>
      <c r="C3676" t="s">
        <v>16239</v>
      </c>
    </row>
    <row r="3677" spans="1:3" x14ac:dyDescent="0.25">
      <c r="A3677" s="422" t="s">
        <v>16240</v>
      </c>
      <c r="B3677" s="398" t="s">
        <v>7675</v>
      </c>
      <c r="C3677" s="422" t="s">
        <v>16241</v>
      </c>
    </row>
    <row r="3678" spans="1:3" x14ac:dyDescent="0.25">
      <c r="A3678" s="421" t="s">
        <v>16242</v>
      </c>
      <c r="B3678" s="421" t="s">
        <v>16243</v>
      </c>
      <c r="C3678" s="421" t="s">
        <v>16244</v>
      </c>
    </row>
    <row r="3679" spans="1:3" x14ac:dyDescent="0.25">
      <c r="A3679" s="398" t="s">
        <v>16245</v>
      </c>
      <c r="B3679" s="398" t="s">
        <v>7508</v>
      </c>
      <c r="C3679" t="s">
        <v>16246</v>
      </c>
    </row>
    <row r="3680" spans="1:3" x14ac:dyDescent="0.25">
      <c r="A3680" s="398" t="s">
        <v>16247</v>
      </c>
      <c r="B3680" s="398" t="s">
        <v>7508</v>
      </c>
      <c r="C3680" t="s">
        <v>16248</v>
      </c>
    </row>
    <row r="3681" spans="1:3" x14ac:dyDescent="0.25">
      <c r="A3681" s="398" t="s">
        <v>16249</v>
      </c>
      <c r="B3681" s="398" t="s">
        <v>7508</v>
      </c>
      <c r="C3681" t="s">
        <v>16250</v>
      </c>
    </row>
    <row r="3682" spans="1:3" x14ac:dyDescent="0.25">
      <c r="A3682" s="421" t="s">
        <v>16296</v>
      </c>
      <c r="B3682" s="421" t="s">
        <v>16297</v>
      </c>
      <c r="C3682" s="421" t="s">
        <v>16298</v>
      </c>
    </row>
    <row r="3683" spans="1:3" x14ac:dyDescent="0.25">
      <c r="A3683" s="421" t="s">
        <v>16299</v>
      </c>
      <c r="B3683" s="421" t="s">
        <v>16297</v>
      </c>
      <c r="C3683" s="421" t="s">
        <v>16300</v>
      </c>
    </row>
    <row r="3684" spans="1:3" x14ac:dyDescent="0.25">
      <c r="A3684" s="421" t="s">
        <v>16301</v>
      </c>
      <c r="B3684" s="421" t="s">
        <v>16302</v>
      </c>
      <c r="C3684" s="421" t="s">
        <v>16303</v>
      </c>
    </row>
    <row r="3685" spans="1:3" x14ac:dyDescent="0.25">
      <c r="A3685" s="398" t="s">
        <v>16251</v>
      </c>
      <c r="B3685" s="398" t="s">
        <v>7675</v>
      </c>
      <c r="C3685" s="422" t="s">
        <v>16304</v>
      </c>
    </row>
    <row r="3686" spans="1:3" x14ac:dyDescent="0.25">
      <c r="A3686" s="421" t="s">
        <v>16252</v>
      </c>
      <c r="B3686" s="421" t="s">
        <v>16305</v>
      </c>
      <c r="C3686" s="421" t="s">
        <v>16292</v>
      </c>
    </row>
    <row r="3687" spans="1:3" x14ac:dyDescent="0.25">
      <c r="A3687" s="421" t="s">
        <v>16253</v>
      </c>
      <c r="B3687" s="421" t="s">
        <v>16306</v>
      </c>
      <c r="C3687" s="421" t="s">
        <v>16307</v>
      </c>
    </row>
    <row r="3688" spans="1:3" x14ac:dyDescent="0.25">
      <c r="A3688" s="421" t="s">
        <v>16254</v>
      </c>
      <c r="B3688" s="421" t="s">
        <v>16308</v>
      </c>
      <c r="C3688" s="421" t="s">
        <v>16309</v>
      </c>
    </row>
    <row r="3689" spans="1:3" x14ac:dyDescent="0.25">
      <c r="A3689" s="398" t="s">
        <v>16278</v>
      </c>
      <c r="B3689" s="398" t="s">
        <v>7508</v>
      </c>
      <c r="C3689" t="s">
        <v>16310</v>
      </c>
    </row>
    <row r="3690" spans="1:3" x14ac:dyDescent="0.25">
      <c r="A3690" s="398" t="s">
        <v>16262</v>
      </c>
      <c r="B3690" s="398" t="s">
        <v>7508</v>
      </c>
      <c r="C3690" t="s">
        <v>16311</v>
      </c>
    </row>
    <row r="3691" spans="1:3" x14ac:dyDescent="0.25">
      <c r="A3691" s="421" t="s">
        <v>16255</v>
      </c>
      <c r="B3691" s="421" t="s">
        <v>16312</v>
      </c>
      <c r="C3691" s="421" t="s">
        <v>16313</v>
      </c>
    </row>
    <row r="3692" spans="1:3" x14ac:dyDescent="0.25">
      <c r="A3692" s="398" t="s">
        <v>16256</v>
      </c>
      <c r="B3692" s="398" t="s">
        <v>7213</v>
      </c>
      <c r="C3692" s="422" t="s">
        <v>16314</v>
      </c>
    </row>
    <row r="3693" spans="1:3" x14ac:dyDescent="0.25">
      <c r="A3693" s="398" t="s">
        <v>16257</v>
      </c>
      <c r="B3693" s="398" t="s">
        <v>7675</v>
      </c>
      <c r="C3693" s="422" t="s">
        <v>16315</v>
      </c>
    </row>
    <row r="3694" spans="1:3" x14ac:dyDescent="0.25">
      <c r="A3694" s="421" t="s">
        <v>16258</v>
      </c>
      <c r="B3694" s="421" t="s">
        <v>16316</v>
      </c>
      <c r="C3694" s="421" t="s">
        <v>16317</v>
      </c>
    </row>
    <row r="3695" spans="1:3" x14ac:dyDescent="0.25">
      <c r="A3695" s="421" t="s">
        <v>16259</v>
      </c>
      <c r="B3695" s="421" t="s">
        <v>16318</v>
      </c>
      <c r="C3695" s="421" t="s">
        <v>16319</v>
      </c>
    </row>
    <row r="3696" spans="1:3" x14ac:dyDescent="0.25">
      <c r="A3696" s="421" t="s">
        <v>16260</v>
      </c>
      <c r="B3696" s="421" t="s">
        <v>16320</v>
      </c>
      <c r="C3696" s="421" t="s">
        <v>16321</v>
      </c>
    </row>
    <row r="3697" spans="1:3" x14ac:dyDescent="0.25">
      <c r="A3697" s="421" t="s">
        <v>16261</v>
      </c>
      <c r="B3697" s="421" t="s">
        <v>16322</v>
      </c>
      <c r="C3697" s="421" t="s">
        <v>16323</v>
      </c>
    </row>
    <row r="3698" spans="1:3" x14ac:dyDescent="0.25">
      <c r="A3698" s="421" t="s">
        <v>16263</v>
      </c>
      <c r="B3698" s="421" t="s">
        <v>16324</v>
      </c>
      <c r="C3698" s="421" t="s">
        <v>16325</v>
      </c>
    </row>
    <row r="3699" spans="1:3" x14ac:dyDescent="0.25">
      <c r="A3699" s="421" t="s">
        <v>16264</v>
      </c>
      <c r="B3699" s="421" t="s">
        <v>16326</v>
      </c>
      <c r="C3699" s="421" t="s">
        <v>16327</v>
      </c>
    </row>
    <row r="3700" spans="1:3" x14ac:dyDescent="0.25">
      <c r="A3700" s="421" t="s">
        <v>16265</v>
      </c>
      <c r="B3700" s="421" t="s">
        <v>16328</v>
      </c>
      <c r="C3700" s="421" t="s">
        <v>16329</v>
      </c>
    </row>
    <row r="3701" spans="1:3" x14ac:dyDescent="0.25">
      <c r="A3701" s="421" t="s">
        <v>16266</v>
      </c>
      <c r="B3701" s="421" t="s">
        <v>16330</v>
      </c>
      <c r="C3701" s="421" t="s">
        <v>16331</v>
      </c>
    </row>
    <row r="3702" spans="1:3" x14ac:dyDescent="0.25">
      <c r="A3702" s="398" t="s">
        <v>16332</v>
      </c>
      <c r="B3702" s="398" t="s">
        <v>7101</v>
      </c>
      <c r="C3702" s="424" t="s">
        <v>16333</v>
      </c>
    </row>
    <row r="3703" spans="1:3" x14ac:dyDescent="0.25">
      <c r="A3703" s="421" t="s">
        <v>16267</v>
      </c>
      <c r="B3703" s="421" t="s">
        <v>16334</v>
      </c>
      <c r="C3703" s="421" t="s">
        <v>16335</v>
      </c>
    </row>
    <row r="3704" spans="1:3" x14ac:dyDescent="0.25">
      <c r="A3704" s="421" t="s">
        <v>16268</v>
      </c>
      <c r="B3704" s="421" t="s">
        <v>16336</v>
      </c>
      <c r="C3704" s="421" t="s">
        <v>16337</v>
      </c>
    </row>
    <row r="3705" spans="1:3" x14ac:dyDescent="0.25">
      <c r="A3705" s="421" t="s">
        <v>16269</v>
      </c>
      <c r="B3705" s="421" t="s">
        <v>16338</v>
      </c>
      <c r="C3705" s="421" t="s">
        <v>16339</v>
      </c>
    </row>
    <row r="3706" spans="1:3" x14ac:dyDescent="0.25">
      <c r="A3706" s="421" t="s">
        <v>16288</v>
      </c>
      <c r="B3706" s="421" t="s">
        <v>16340</v>
      </c>
      <c r="C3706" s="421" t="s">
        <v>16341</v>
      </c>
    </row>
    <row r="3707" spans="1:3" x14ac:dyDescent="0.25">
      <c r="A3707" s="421" t="s">
        <v>16270</v>
      </c>
      <c r="B3707" s="421" t="s">
        <v>16342</v>
      </c>
      <c r="C3707" s="421" t="s">
        <v>16343</v>
      </c>
    </row>
    <row r="3708" spans="1:3" x14ac:dyDescent="0.25">
      <c r="A3708" s="421" t="s">
        <v>16271</v>
      </c>
      <c r="B3708" s="421" t="s">
        <v>16220</v>
      </c>
      <c r="C3708" s="421" t="s">
        <v>16221</v>
      </c>
    </row>
    <row r="3709" spans="1:3" x14ac:dyDescent="0.25">
      <c r="A3709" s="421" t="s">
        <v>16272</v>
      </c>
      <c r="B3709" s="421" t="s">
        <v>16344</v>
      </c>
      <c r="C3709" s="421" t="s">
        <v>16210</v>
      </c>
    </row>
    <row r="3710" spans="1:3" x14ac:dyDescent="0.25">
      <c r="A3710" s="421" t="s">
        <v>16273</v>
      </c>
      <c r="B3710" s="421" t="s">
        <v>16345</v>
      </c>
      <c r="C3710" s="421" t="s">
        <v>16346</v>
      </c>
    </row>
    <row r="3711" spans="1:3" x14ac:dyDescent="0.25">
      <c r="A3711" s="421" t="s">
        <v>16274</v>
      </c>
      <c r="B3711" s="421" t="s">
        <v>16347</v>
      </c>
      <c r="C3711" s="421" t="s">
        <v>16348</v>
      </c>
    </row>
    <row r="3712" spans="1:3" x14ac:dyDescent="0.25">
      <c r="A3712" s="421" t="s">
        <v>16275</v>
      </c>
      <c r="B3712" s="421" t="s">
        <v>16349</v>
      </c>
      <c r="C3712" s="421" t="s">
        <v>16350</v>
      </c>
    </row>
    <row r="3713" spans="1:3" x14ac:dyDescent="0.25">
      <c r="A3713" s="398" t="s">
        <v>16125</v>
      </c>
      <c r="B3713" s="427" t="s">
        <v>16126</v>
      </c>
      <c r="C3713" s="428" t="s">
        <v>16127</v>
      </c>
    </row>
    <row r="3714" spans="1:3" x14ac:dyDescent="0.25">
      <c r="A3714" s="398" t="s">
        <v>16277</v>
      </c>
      <c r="B3714" s="398" t="s">
        <v>16353</v>
      </c>
      <c r="C3714" s="422" t="s">
        <v>16354</v>
      </c>
    </row>
    <row r="3715" spans="1:3" x14ac:dyDescent="0.25">
      <c r="A3715" s="421" t="s">
        <v>16279</v>
      </c>
      <c r="B3715" s="421" t="s">
        <v>16355</v>
      </c>
      <c r="C3715" s="421" t="s">
        <v>16356</v>
      </c>
    </row>
    <row r="3716" spans="1:3" x14ac:dyDescent="0.25">
      <c r="A3716" s="421" t="s">
        <v>16280</v>
      </c>
      <c r="B3716" s="421" t="s">
        <v>16357</v>
      </c>
      <c r="C3716" s="421" t="s">
        <v>16358</v>
      </c>
    </row>
    <row r="3717" spans="1:3" x14ac:dyDescent="0.25">
      <c r="A3717" s="421" t="s">
        <v>16281</v>
      </c>
      <c r="B3717" s="421" t="s">
        <v>16355</v>
      </c>
      <c r="C3717" s="421" t="s">
        <v>16359</v>
      </c>
    </row>
    <row r="3718" spans="1:3" x14ac:dyDescent="0.25">
      <c r="A3718" s="421" t="s">
        <v>16282</v>
      </c>
      <c r="B3718" s="421" t="s">
        <v>16360</v>
      </c>
      <c r="C3718" s="421" t="s">
        <v>16361</v>
      </c>
    </row>
    <row r="3719" spans="1:3" x14ac:dyDescent="0.25">
      <c r="A3719" s="421" t="s">
        <v>16283</v>
      </c>
      <c r="B3719" s="421" t="s">
        <v>16355</v>
      </c>
      <c r="C3719" s="421" t="s">
        <v>16362</v>
      </c>
    </row>
    <row r="3720" spans="1:3" x14ac:dyDescent="0.25">
      <c r="A3720" s="421" t="s">
        <v>16284</v>
      </c>
      <c r="B3720" s="421" t="s">
        <v>16363</v>
      </c>
      <c r="C3720" s="421" t="s">
        <v>16364</v>
      </c>
    </row>
    <row r="3721" spans="1:3" x14ac:dyDescent="0.25">
      <c r="A3721" s="421" t="s">
        <v>16285</v>
      </c>
      <c r="B3721" s="421" t="s">
        <v>16365</v>
      </c>
      <c r="C3721" s="421" t="s">
        <v>16366</v>
      </c>
    </row>
    <row r="3722" spans="1:3" x14ac:dyDescent="0.25">
      <c r="A3722" s="421" t="s">
        <v>16286</v>
      </c>
      <c r="B3722" s="421" t="s">
        <v>16367</v>
      </c>
      <c r="C3722" s="421" t="s">
        <v>16368</v>
      </c>
    </row>
    <row r="3723" spans="1:3" x14ac:dyDescent="0.25">
      <c r="A3723" s="421" t="s">
        <v>16287</v>
      </c>
      <c r="B3723" s="421" t="s">
        <v>16369</v>
      </c>
      <c r="C3723" s="421" t="s">
        <v>16370</v>
      </c>
    </row>
    <row r="3724" spans="1:3" x14ac:dyDescent="0.25">
      <c r="A3724" s="421" t="s">
        <v>16288</v>
      </c>
    </row>
    <row r="3725" spans="1:3" x14ac:dyDescent="0.25">
      <c r="A3725" s="398" t="s">
        <v>16289</v>
      </c>
      <c r="B3725" s="422" t="s">
        <v>16371</v>
      </c>
      <c r="C3725" s="422" t="s">
        <v>16372</v>
      </c>
    </row>
    <row r="3726" spans="1:3" x14ac:dyDescent="0.25">
      <c r="A3726" s="421" t="s">
        <v>16290</v>
      </c>
      <c r="B3726" s="421" t="s">
        <v>16373</v>
      </c>
      <c r="C3726" s="421" t="s">
        <v>16374</v>
      </c>
    </row>
    <row r="3727" spans="1:3" x14ac:dyDescent="0.25">
      <c r="A3727" s="421" t="s">
        <v>16291</v>
      </c>
      <c r="B3727" s="421" t="s">
        <v>16375</v>
      </c>
      <c r="C3727" s="421" t="s">
        <v>16376</v>
      </c>
    </row>
    <row r="3728" spans="1:3" x14ac:dyDescent="0.25">
      <c r="A3728" s="421" t="s">
        <v>16378</v>
      </c>
      <c r="B3728" s="421" t="s">
        <v>16379</v>
      </c>
      <c r="C3728" s="421" t="s">
        <v>16380</v>
      </c>
    </row>
    <row r="3729" spans="1:4" x14ac:dyDescent="0.25">
      <c r="A3729" s="421" t="s">
        <v>16382</v>
      </c>
      <c r="B3729" s="421" t="s">
        <v>16383</v>
      </c>
      <c r="C3729" s="421" t="s">
        <v>16384</v>
      </c>
    </row>
    <row r="3730" spans="1:4" x14ac:dyDescent="0.25">
      <c r="A3730" s="422" t="s">
        <v>16385</v>
      </c>
      <c r="B3730" s="398" t="s">
        <v>7678</v>
      </c>
      <c r="C3730" s="422" t="s">
        <v>16386</v>
      </c>
    </row>
    <row r="3731" spans="1:4" x14ac:dyDescent="0.25">
      <c r="A3731" s="422" t="s">
        <v>16385</v>
      </c>
      <c r="B3731" s="398" t="s">
        <v>7678</v>
      </c>
      <c r="C3731" t="s">
        <v>16387</v>
      </c>
    </row>
    <row r="3732" spans="1:4" x14ac:dyDescent="0.25">
      <c r="A3732" s="398" t="s">
        <v>16122</v>
      </c>
      <c r="B3732" s="427" t="s">
        <v>16123</v>
      </c>
      <c r="C3732" s="428" t="s">
        <v>16124</v>
      </c>
      <c r="D3732" s="421"/>
    </row>
    <row r="3733" spans="1:4" x14ac:dyDescent="0.25">
      <c r="A3733" s="421" t="s">
        <v>16393</v>
      </c>
      <c r="B3733" s="421" t="s">
        <v>16394</v>
      </c>
      <c r="C3733" s="421" t="s">
        <v>16395</v>
      </c>
    </row>
    <row r="3734" spans="1:4" x14ac:dyDescent="0.25">
      <c r="A3734" s="398" t="s">
        <v>16396</v>
      </c>
      <c r="B3734" s="422" t="s">
        <v>16397</v>
      </c>
      <c r="C3734" s="422" t="s">
        <v>16398</v>
      </c>
    </row>
    <row r="3735" spans="1:4" x14ac:dyDescent="0.25">
      <c r="A3735" s="421" t="s">
        <v>16401</v>
      </c>
      <c r="B3735" s="421" t="s">
        <v>16355</v>
      </c>
      <c r="C3735" s="421" t="s">
        <v>16402</v>
      </c>
    </row>
    <row r="3736" spans="1:4" x14ac:dyDescent="0.25">
      <c r="A3736" s="421" t="s">
        <v>16403</v>
      </c>
      <c r="B3736" s="421" t="s">
        <v>16404</v>
      </c>
      <c r="C3736" s="421" t="s">
        <v>16405</v>
      </c>
    </row>
    <row r="3737" spans="1:4" x14ac:dyDescent="0.25">
      <c r="A3737" s="431" t="s">
        <v>16425</v>
      </c>
      <c r="B3737" s="421" t="s">
        <v>16406</v>
      </c>
      <c r="C3737" s="421" t="s">
        <v>16407</v>
      </c>
    </row>
    <row r="3738" spans="1:4" x14ac:dyDescent="0.25">
      <c r="A3738" s="431" t="s">
        <v>16424</v>
      </c>
      <c r="B3738" s="421" t="s">
        <v>16406</v>
      </c>
      <c r="C3738" s="421" t="s">
        <v>16408</v>
      </c>
    </row>
    <row r="3739" spans="1:4" x14ac:dyDescent="0.25">
      <c r="A3739" s="431" t="s">
        <v>16423</v>
      </c>
      <c r="B3739" s="421" t="s">
        <v>16406</v>
      </c>
      <c r="C3739" s="421" t="s">
        <v>16409</v>
      </c>
    </row>
    <row r="3740" spans="1:4" x14ac:dyDescent="0.25">
      <c r="A3740" s="431" t="s">
        <v>16426</v>
      </c>
      <c r="B3740" s="421" t="s">
        <v>16406</v>
      </c>
      <c r="C3740" s="421" t="s">
        <v>16410</v>
      </c>
    </row>
    <row r="3741" spans="1:4" x14ac:dyDescent="0.25">
      <c r="A3741" s="431" t="s">
        <v>16422</v>
      </c>
      <c r="B3741" s="421" t="s">
        <v>16406</v>
      </c>
      <c r="C3741" s="421" t="s">
        <v>16411</v>
      </c>
    </row>
    <row r="3742" spans="1:4" x14ac:dyDescent="0.25">
      <c r="A3742" s="431" t="s">
        <v>16421</v>
      </c>
      <c r="B3742" s="421" t="s">
        <v>16406</v>
      </c>
      <c r="C3742" s="421" t="s">
        <v>16412</v>
      </c>
    </row>
    <row r="3743" spans="1:4" x14ac:dyDescent="0.25">
      <c r="A3743" s="431" t="s">
        <v>16420</v>
      </c>
      <c r="B3743" s="421" t="s">
        <v>16406</v>
      </c>
      <c r="C3743" s="421" t="s">
        <v>16413</v>
      </c>
    </row>
    <row r="3744" spans="1:4" x14ac:dyDescent="0.25">
      <c r="A3744" s="431" t="s">
        <v>16419</v>
      </c>
      <c r="B3744" s="421" t="s">
        <v>16406</v>
      </c>
      <c r="C3744" s="421" t="s">
        <v>16414</v>
      </c>
    </row>
    <row r="3745" spans="1:3" x14ac:dyDescent="0.25">
      <c r="A3745" s="431" t="s">
        <v>16418</v>
      </c>
      <c r="B3745" s="421" t="s">
        <v>16406</v>
      </c>
      <c r="C3745" s="421" t="s">
        <v>16415</v>
      </c>
    </row>
    <row r="3746" spans="1:3" x14ac:dyDescent="0.25">
      <c r="A3746" s="431" t="s">
        <v>16417</v>
      </c>
      <c r="B3746" s="421" t="s">
        <v>16406</v>
      </c>
      <c r="C3746" s="421" t="s">
        <v>16416</v>
      </c>
    </row>
    <row r="3747" spans="1:3" x14ac:dyDescent="0.25">
      <c r="A3747" s="431" t="s">
        <v>16427</v>
      </c>
      <c r="B3747" s="421" t="s">
        <v>16406</v>
      </c>
      <c r="C3747" s="421" t="s">
        <v>16428</v>
      </c>
    </row>
    <row r="3748" spans="1:3" x14ac:dyDescent="0.25">
      <c r="A3748" s="431" t="s">
        <v>16429</v>
      </c>
      <c r="B3748" s="421" t="s">
        <v>16406</v>
      </c>
      <c r="C3748" s="421" t="s">
        <v>16430</v>
      </c>
    </row>
    <row r="3749" spans="1:3" x14ac:dyDescent="0.25">
      <c r="A3749" s="431" t="s">
        <v>16431</v>
      </c>
      <c r="B3749" s="421" t="s">
        <v>16406</v>
      </c>
      <c r="C3749" s="421" t="s">
        <v>16432</v>
      </c>
    </row>
    <row r="3750" spans="1:3" x14ac:dyDescent="0.25">
      <c r="A3750" s="431" t="s">
        <v>16433</v>
      </c>
      <c r="B3750" s="421" t="s">
        <v>16406</v>
      </c>
      <c r="C3750" s="421" t="s">
        <v>16434</v>
      </c>
    </row>
    <row r="3751" spans="1:3" x14ac:dyDescent="0.25">
      <c r="A3751" s="431" t="s">
        <v>16435</v>
      </c>
      <c r="B3751" s="421" t="s">
        <v>16406</v>
      </c>
      <c r="C3751" s="421" t="s">
        <v>16436</v>
      </c>
    </row>
    <row r="3752" spans="1:3" x14ac:dyDescent="0.25">
      <c r="A3752" s="431" t="s">
        <v>16501</v>
      </c>
      <c r="B3752" s="421" t="s">
        <v>16406</v>
      </c>
      <c r="C3752" s="421" t="s">
        <v>16437</v>
      </c>
    </row>
    <row r="3753" spans="1:3" x14ac:dyDescent="0.25">
      <c r="A3753" s="431" t="s">
        <v>16438</v>
      </c>
      <c r="B3753" s="421" t="s">
        <v>16406</v>
      </c>
      <c r="C3753" s="421" t="s">
        <v>16439</v>
      </c>
    </row>
    <row r="3754" spans="1:3" x14ac:dyDescent="0.25">
      <c r="A3754" s="431" t="s">
        <v>16440</v>
      </c>
      <c r="B3754" s="421" t="s">
        <v>16406</v>
      </c>
      <c r="C3754" s="421" t="s">
        <v>16441</v>
      </c>
    </row>
    <row r="3755" spans="1:3" x14ac:dyDescent="0.25">
      <c r="A3755" s="421" t="s">
        <v>16442</v>
      </c>
      <c r="B3755" s="421" t="s">
        <v>16444</v>
      </c>
      <c r="C3755" s="421" t="s">
        <v>16443</v>
      </c>
    </row>
    <row r="3756" spans="1:3" x14ac:dyDescent="0.25">
      <c r="A3756" s="422" t="s">
        <v>16382</v>
      </c>
      <c r="B3756" s="398" t="s">
        <v>16445</v>
      </c>
      <c r="C3756" s="422" t="s">
        <v>16446</v>
      </c>
    </row>
    <row r="3757" spans="1:3" x14ac:dyDescent="0.25">
      <c r="A3757" s="431" t="s">
        <v>16447</v>
      </c>
      <c r="B3757" s="421" t="s">
        <v>16406</v>
      </c>
      <c r="C3757" s="421" t="s">
        <v>16448</v>
      </c>
    </row>
    <row r="3758" spans="1:3" x14ac:dyDescent="0.25">
      <c r="A3758" s="431" t="s">
        <v>16449</v>
      </c>
      <c r="B3758" s="421" t="s">
        <v>16406</v>
      </c>
      <c r="C3758" s="421" t="s">
        <v>16450</v>
      </c>
    </row>
    <row r="3759" spans="1:3" x14ac:dyDescent="0.25">
      <c r="A3759" t="s">
        <v>16451</v>
      </c>
      <c r="B3759" s="398" t="s">
        <v>7678</v>
      </c>
      <c r="C3759" t="s">
        <v>16452</v>
      </c>
    </row>
    <row r="3760" spans="1:3" x14ac:dyDescent="0.25">
      <c r="A3760" s="421" t="s">
        <v>16453</v>
      </c>
      <c r="B3760" s="421" t="s">
        <v>16454</v>
      </c>
      <c r="C3760" s="421" t="s">
        <v>16455</v>
      </c>
    </row>
    <row r="3761" spans="1:4" x14ac:dyDescent="0.25">
      <c r="A3761" s="398" t="s">
        <v>16456</v>
      </c>
      <c r="B3761" s="421" t="s">
        <v>16457</v>
      </c>
      <c r="C3761" s="421" t="s">
        <v>16458</v>
      </c>
      <c r="D3761" s="398" t="s">
        <v>6523</v>
      </c>
    </row>
    <row r="3762" spans="1:4" x14ac:dyDescent="0.25">
      <c r="A3762" s="398" t="s">
        <v>16459</v>
      </c>
      <c r="B3762" s="398" t="s">
        <v>7689</v>
      </c>
      <c r="C3762" t="s">
        <v>16460</v>
      </c>
    </row>
    <row r="3763" spans="1:4" x14ac:dyDescent="0.25">
      <c r="A3763" s="398" t="s">
        <v>16484</v>
      </c>
      <c r="B3763" s="398" t="s">
        <v>6985</v>
      </c>
      <c r="C3763" s="421" t="s">
        <v>16485</v>
      </c>
    </row>
    <row r="3764" spans="1:4" x14ac:dyDescent="0.25">
      <c r="A3764" s="421" t="s">
        <v>16486</v>
      </c>
      <c r="B3764" s="421" t="s">
        <v>16487</v>
      </c>
      <c r="C3764" s="421" t="s">
        <v>16488</v>
      </c>
    </row>
    <row r="3765" spans="1:4" x14ac:dyDescent="0.25">
      <c r="A3765" s="421" t="s">
        <v>16489</v>
      </c>
      <c r="B3765" s="421" t="s">
        <v>16487</v>
      </c>
      <c r="C3765" s="421" t="s">
        <v>16488</v>
      </c>
    </row>
    <row r="3766" spans="1:4" x14ac:dyDescent="0.25">
      <c r="A3766" s="422" t="s">
        <v>16490</v>
      </c>
      <c r="B3766" s="398" t="s">
        <v>7678</v>
      </c>
      <c r="C3766" s="422" t="s">
        <v>16491</v>
      </c>
    </row>
    <row r="3767" spans="1:4" x14ac:dyDescent="0.25">
      <c r="A3767" s="398" t="s">
        <v>16492</v>
      </c>
      <c r="B3767" s="398" t="s">
        <v>7678</v>
      </c>
      <c r="C3767" t="s">
        <v>16493</v>
      </c>
    </row>
    <row r="3768" spans="1:4" x14ac:dyDescent="0.25">
      <c r="A3768" s="398" t="s">
        <v>16494</v>
      </c>
      <c r="B3768" s="398" t="s">
        <v>7678</v>
      </c>
      <c r="C3768" s="422" t="s">
        <v>16495</v>
      </c>
    </row>
    <row r="3769" spans="1:4" x14ac:dyDescent="0.25">
      <c r="A3769" s="398" t="s">
        <v>16257</v>
      </c>
      <c r="B3769" s="398" t="s">
        <v>7675</v>
      </c>
    </row>
    <row r="3770" spans="1:4" x14ac:dyDescent="0.25">
      <c r="A3770" s="398" t="s">
        <v>16496</v>
      </c>
      <c r="B3770" s="398" t="s">
        <v>13790</v>
      </c>
      <c r="C3770" t="s">
        <v>16497</v>
      </c>
    </row>
    <row r="3771" spans="1:4" x14ac:dyDescent="0.25">
      <c r="A3771" s="422" t="s">
        <v>16498</v>
      </c>
      <c r="B3771" s="422" t="s">
        <v>16499</v>
      </c>
      <c r="C3771" s="422" t="s">
        <v>16500</v>
      </c>
    </row>
    <row r="3772" spans="1:4" x14ac:dyDescent="0.25">
      <c r="A3772" s="431" t="s">
        <v>16503</v>
      </c>
      <c r="B3772" s="421" t="s">
        <v>16406</v>
      </c>
      <c r="C3772" s="421" t="s">
        <v>16504</v>
      </c>
    </row>
    <row r="3773" spans="1:4" x14ac:dyDescent="0.25">
      <c r="A3773" t="s">
        <v>16502</v>
      </c>
      <c r="B3773" s="398" t="s">
        <v>16197</v>
      </c>
      <c r="C3773" s="409" t="s">
        <v>16505</v>
      </c>
    </row>
    <row r="3774" spans="1:4" x14ac:dyDescent="0.25">
      <c r="A3774" s="421" t="s">
        <v>16506</v>
      </c>
      <c r="B3774" s="398" t="s">
        <v>6909</v>
      </c>
      <c r="C3774" s="421" t="s">
        <v>16507</v>
      </c>
    </row>
    <row r="3775" spans="1:4" x14ac:dyDescent="0.25">
      <c r="A3775" s="421" t="s">
        <v>16508</v>
      </c>
      <c r="B3775" t="s">
        <v>16509</v>
      </c>
      <c r="C3775" t="s">
        <v>16510</v>
      </c>
    </row>
    <row r="3776" spans="1:4" x14ac:dyDescent="0.25">
      <c r="A3776" s="421" t="s">
        <v>16511</v>
      </c>
      <c r="B3776" s="398" t="s">
        <v>7678</v>
      </c>
      <c r="C3776" s="421" t="s">
        <v>16512</v>
      </c>
    </row>
    <row r="3777" spans="1:3" x14ac:dyDescent="0.25">
      <c r="A3777" s="398" t="s">
        <v>16513</v>
      </c>
      <c r="B3777" t="s">
        <v>16514</v>
      </c>
      <c r="C3777" t="s">
        <v>16515</v>
      </c>
    </row>
    <row r="3778" spans="1:3" x14ac:dyDescent="0.25">
      <c r="A3778" s="461" t="s">
        <v>16516</v>
      </c>
      <c r="B3778" t="s">
        <v>16518</v>
      </c>
      <c r="C3778" t="s">
        <v>16517</v>
      </c>
    </row>
    <row r="3779" spans="1:3" x14ac:dyDescent="0.25">
      <c r="A3779" s="431" t="s">
        <v>16519</v>
      </c>
      <c r="B3779" s="421" t="s">
        <v>16406</v>
      </c>
      <c r="C3779" s="421" t="s">
        <v>16520</v>
      </c>
    </row>
    <row r="3780" spans="1:3" x14ac:dyDescent="0.25">
      <c r="A3780" s="431" t="s">
        <v>16521</v>
      </c>
      <c r="B3780" s="421" t="s">
        <v>16406</v>
      </c>
      <c r="C3780" s="421" t="s">
        <v>16522</v>
      </c>
    </row>
    <row r="3781" spans="1:3" x14ac:dyDescent="0.25">
      <c r="A3781" s="398" t="s">
        <v>16525</v>
      </c>
      <c r="B3781" s="398" t="s">
        <v>7678</v>
      </c>
      <c r="C3781" t="s">
        <v>16526</v>
      </c>
    </row>
    <row r="3782" spans="1:3" x14ac:dyDescent="0.25">
      <c r="A3782" s="398" t="s">
        <v>16527</v>
      </c>
      <c r="B3782" s="398" t="s">
        <v>13790</v>
      </c>
      <c r="C3782" s="422" t="s">
        <v>16528</v>
      </c>
    </row>
    <row r="3783" spans="1:3" x14ac:dyDescent="0.25">
      <c r="A3783" s="421" t="s">
        <v>16531</v>
      </c>
      <c r="B3783" t="s">
        <v>16532</v>
      </c>
      <c r="C3783" s="421" t="s">
        <v>16530</v>
      </c>
    </row>
    <row r="3784" spans="1:3" x14ac:dyDescent="0.25">
      <c r="A3784" s="421" t="s">
        <v>16533</v>
      </c>
      <c r="B3784" t="s">
        <v>16532</v>
      </c>
      <c r="C3784" s="421" t="s">
        <v>16534</v>
      </c>
    </row>
    <row r="3785" spans="1:3" x14ac:dyDescent="0.25">
      <c r="A3785" s="421" t="s">
        <v>16541</v>
      </c>
      <c r="B3785" t="s">
        <v>16532</v>
      </c>
      <c r="C3785" s="421" t="s">
        <v>16535</v>
      </c>
    </row>
    <row r="3786" spans="1:3" x14ac:dyDescent="0.25">
      <c r="A3786" s="421" t="s">
        <v>16542</v>
      </c>
      <c r="B3786" t="s">
        <v>16532</v>
      </c>
      <c r="C3786" s="421" t="s">
        <v>16536</v>
      </c>
    </row>
    <row r="3787" spans="1:3" x14ac:dyDescent="0.25">
      <c r="A3787" s="421" t="s">
        <v>16543</v>
      </c>
      <c r="B3787" t="s">
        <v>16532</v>
      </c>
      <c r="C3787" s="421" t="s">
        <v>16537</v>
      </c>
    </row>
    <row r="3788" spans="1:3" x14ac:dyDescent="0.25">
      <c r="A3788" s="421" t="s">
        <v>16544</v>
      </c>
      <c r="B3788" t="s">
        <v>16532</v>
      </c>
      <c r="C3788" s="421" t="s">
        <v>16538</v>
      </c>
    </row>
    <row r="3789" spans="1:3" x14ac:dyDescent="0.25">
      <c r="A3789" s="421" t="s">
        <v>16545</v>
      </c>
      <c r="B3789" t="s">
        <v>16532</v>
      </c>
      <c r="C3789" s="421" t="s">
        <v>16539</v>
      </c>
    </row>
    <row r="3790" spans="1:3" x14ac:dyDescent="0.25">
      <c r="A3790" s="421" t="s">
        <v>16546</v>
      </c>
      <c r="B3790" t="s">
        <v>16532</v>
      </c>
      <c r="C3790" s="421" t="s">
        <v>16540</v>
      </c>
    </row>
    <row r="3791" spans="1:3" x14ac:dyDescent="0.25">
      <c r="A3791" s="461" t="s">
        <v>6842</v>
      </c>
      <c r="B3791" s="398" t="s">
        <v>6843</v>
      </c>
    </row>
    <row r="3792" spans="1:3" x14ac:dyDescent="0.25">
      <c r="A3792" s="467" t="s">
        <v>16547</v>
      </c>
      <c r="B3792" s="398" t="s">
        <v>11163</v>
      </c>
      <c r="C3792" s="422" t="s">
        <v>16548</v>
      </c>
    </row>
    <row r="3793" spans="1:3" x14ac:dyDescent="0.25">
      <c r="A3793" s="431" t="s">
        <v>16549</v>
      </c>
      <c r="B3793" s="421" t="s">
        <v>16406</v>
      </c>
      <c r="C3793" s="421" t="s">
        <v>16550</v>
      </c>
    </row>
    <row r="3794" spans="1:3" x14ac:dyDescent="0.25">
      <c r="A3794" s="422" t="s">
        <v>16551</v>
      </c>
      <c r="B3794" s="398" t="s">
        <v>7678</v>
      </c>
      <c r="C3794" t="s">
        <v>16552</v>
      </c>
    </row>
    <row r="3795" spans="1:3" x14ac:dyDescent="0.25">
      <c r="A3795" s="421" t="s">
        <v>16553</v>
      </c>
      <c r="B3795" s="421" t="s">
        <v>16554</v>
      </c>
      <c r="C3795" s="421" t="s">
        <v>16555</v>
      </c>
    </row>
    <row r="3796" spans="1:3" x14ac:dyDescent="0.25">
      <c r="A3796" s="421" t="s">
        <v>16556</v>
      </c>
      <c r="B3796" s="421" t="s">
        <v>16123</v>
      </c>
      <c r="C3796" s="421" t="s">
        <v>16557</v>
      </c>
    </row>
    <row r="3797" spans="1:3" x14ac:dyDescent="0.25">
      <c r="A3797" t="s">
        <v>16558</v>
      </c>
      <c r="B3797" t="s">
        <v>16559</v>
      </c>
      <c r="C3797" t="s">
        <v>16560</v>
      </c>
    </row>
    <row r="3798" spans="1:3" ht="15.75" x14ac:dyDescent="0.25">
      <c r="A3798" s="460" t="s">
        <v>16561</v>
      </c>
      <c r="B3798" s="398" t="s">
        <v>11163</v>
      </c>
      <c r="C3798" s="421" t="s">
        <v>16562</v>
      </c>
    </row>
    <row r="3799" spans="1:3" x14ac:dyDescent="0.25">
      <c r="A3799" s="398" t="s">
        <v>16563</v>
      </c>
      <c r="B3799" s="398" t="s">
        <v>16564</v>
      </c>
      <c r="C3799" s="422" t="s">
        <v>16565</v>
      </c>
    </row>
    <row r="3800" spans="1:3" x14ac:dyDescent="0.25">
      <c r="A3800" s="431" t="s">
        <v>16566</v>
      </c>
      <c r="B3800" s="421" t="s">
        <v>16406</v>
      </c>
      <c r="C3800" s="421" t="s">
        <v>16567</v>
      </c>
    </row>
    <row r="3801" spans="1:3" x14ac:dyDescent="0.25">
      <c r="A3801" s="422" t="s">
        <v>16568</v>
      </c>
      <c r="B3801" s="398" t="s">
        <v>7678</v>
      </c>
      <c r="C3801" t="s">
        <v>16569</v>
      </c>
    </row>
    <row r="3802" spans="1:3" x14ac:dyDescent="0.25">
      <c r="A3802" s="422" t="s">
        <v>16551</v>
      </c>
      <c r="B3802" s="398" t="s">
        <v>7678</v>
      </c>
    </row>
    <row r="3803" spans="1:3" x14ac:dyDescent="0.25">
      <c r="A3803" s="398" t="s">
        <v>16570</v>
      </c>
      <c r="B3803" s="398" t="s">
        <v>16571</v>
      </c>
      <c r="C3803" s="421" t="s">
        <v>15247</v>
      </c>
    </row>
    <row r="3804" spans="1:3" x14ac:dyDescent="0.25">
      <c r="A3804" s="421" t="s">
        <v>16572</v>
      </c>
      <c r="B3804" t="s">
        <v>16573</v>
      </c>
      <c r="C3804" t="s">
        <v>16574</v>
      </c>
    </row>
    <row r="3805" spans="1:3" ht="15.75" x14ac:dyDescent="0.25">
      <c r="A3805" s="460" t="s">
        <v>16575</v>
      </c>
      <c r="B3805" s="398" t="s">
        <v>11163</v>
      </c>
      <c r="C3805" t="s">
        <v>16576</v>
      </c>
    </row>
    <row r="3806" spans="1:3" x14ac:dyDescent="0.25">
      <c r="A3806" s="398" t="s">
        <v>16577</v>
      </c>
      <c r="B3806" s="398" t="s">
        <v>16578</v>
      </c>
      <c r="C3806" s="422" t="s">
        <v>16579</v>
      </c>
    </row>
    <row r="3807" spans="1:3" x14ac:dyDescent="0.25">
      <c r="A3807" t="s">
        <v>16580</v>
      </c>
      <c r="B3807" s="398" t="s">
        <v>11163</v>
      </c>
      <c r="C3807" t="s">
        <v>16581</v>
      </c>
    </row>
    <row r="3808" spans="1:3" x14ac:dyDescent="0.25">
      <c r="A3808" s="421" t="s">
        <v>16584</v>
      </c>
      <c r="B3808" t="s">
        <v>16585</v>
      </c>
      <c r="C3808" t="s">
        <v>16586</v>
      </c>
    </row>
    <row r="3809" spans="1:3" x14ac:dyDescent="0.25">
      <c r="A3809" s="421" t="s">
        <v>16587</v>
      </c>
      <c r="B3809" t="s">
        <v>16588</v>
      </c>
      <c r="C3809" t="s">
        <v>16589</v>
      </c>
    </row>
    <row r="3810" spans="1:3" x14ac:dyDescent="0.25">
      <c r="A3810" s="422" t="s">
        <v>16583</v>
      </c>
      <c r="B3810" s="398" t="s">
        <v>7678</v>
      </c>
      <c r="C3810" t="s">
        <v>16590</v>
      </c>
    </row>
    <row r="3811" spans="1:3" x14ac:dyDescent="0.25">
      <c r="A3811" s="431" t="s">
        <v>16591</v>
      </c>
      <c r="B3811" s="421" t="s">
        <v>16406</v>
      </c>
      <c r="C3811" s="421" t="s">
        <v>16592</v>
      </c>
    </row>
    <row r="3812" spans="1:3" x14ac:dyDescent="0.25">
      <c r="A3812" s="422" t="s">
        <v>16595</v>
      </c>
      <c r="B3812" s="398" t="s">
        <v>7678</v>
      </c>
      <c r="C3812" t="s">
        <v>16387</v>
      </c>
    </row>
    <row r="3813" spans="1:3" x14ac:dyDescent="0.25">
      <c r="A3813" s="422" t="s">
        <v>16583</v>
      </c>
      <c r="B3813" s="398" t="s">
        <v>7678</v>
      </c>
    </row>
    <row r="3814" spans="1:3" x14ac:dyDescent="0.25">
      <c r="A3814" s="422" t="s">
        <v>16583</v>
      </c>
      <c r="B3814" s="398" t="s">
        <v>7678</v>
      </c>
    </row>
    <row r="3815" spans="1:3" x14ac:dyDescent="0.25">
      <c r="A3815" s="431" t="s">
        <v>16596</v>
      </c>
      <c r="B3815" s="421" t="s">
        <v>16406</v>
      </c>
      <c r="C3815" s="421" t="s">
        <v>16597</v>
      </c>
    </row>
    <row r="3816" spans="1:3" x14ac:dyDescent="0.25">
      <c r="A3816" s="398" t="s">
        <v>16599</v>
      </c>
      <c r="B3816" t="s">
        <v>16600</v>
      </c>
      <c r="C3816" t="s">
        <v>16601</v>
      </c>
    </row>
    <row r="3817" spans="1:3" x14ac:dyDescent="0.25">
      <c r="A3817" s="421" t="s">
        <v>16598</v>
      </c>
      <c r="B3817" s="421" t="s">
        <v>16602</v>
      </c>
      <c r="C3817" s="421" t="s">
        <v>16603</v>
      </c>
    </row>
    <row r="3818" spans="1:3" x14ac:dyDescent="0.25">
      <c r="A3818" s="421" t="s">
        <v>16604</v>
      </c>
      <c r="B3818" t="s">
        <v>16605</v>
      </c>
      <c r="C3818" t="s">
        <v>16606</v>
      </c>
    </row>
    <row r="3819" spans="1:3" ht="15.75" x14ac:dyDescent="0.25">
      <c r="A3819" s="460" t="s">
        <v>16608</v>
      </c>
      <c r="B3819" s="398" t="s">
        <v>11163</v>
      </c>
      <c r="C3819" t="s">
        <v>16610</v>
      </c>
    </row>
    <row r="3820" spans="1:3" x14ac:dyDescent="0.25">
      <c r="A3820" s="398" t="s">
        <v>16613</v>
      </c>
      <c r="B3820" t="s">
        <v>16600</v>
      </c>
      <c r="C3820" t="s">
        <v>16601</v>
      </c>
    </row>
    <row r="3821" spans="1:3" x14ac:dyDescent="0.25">
      <c r="A3821" s="431" t="s">
        <v>16607</v>
      </c>
      <c r="B3821" s="421" t="s">
        <v>16406</v>
      </c>
      <c r="C3821" s="421" t="s">
        <v>16611</v>
      </c>
    </row>
    <row r="3822" spans="1:3" x14ac:dyDescent="0.25">
      <c r="A3822" s="431" t="s">
        <v>16609</v>
      </c>
      <c r="B3822" s="421" t="s">
        <v>16406</v>
      </c>
      <c r="C3822" s="421" t="s">
        <v>16612</v>
      </c>
    </row>
    <row r="3823" spans="1:3" x14ac:dyDescent="0.25">
      <c r="A3823" s="398" t="s">
        <v>16614</v>
      </c>
      <c r="B3823" s="398" t="s">
        <v>16578</v>
      </c>
      <c r="C3823" s="422" t="s">
        <v>16615</v>
      </c>
    </row>
    <row r="3824" spans="1:3" x14ac:dyDescent="0.25">
      <c r="A3824" s="431" t="s">
        <v>16617</v>
      </c>
      <c r="B3824" s="421" t="s">
        <v>16406</v>
      </c>
      <c r="C3824" s="421" t="s">
        <v>16618</v>
      </c>
    </row>
    <row r="3825" spans="1:3" ht="16.5" x14ac:dyDescent="0.3">
      <c r="A3825" s="398" t="s">
        <v>16616</v>
      </c>
      <c r="B3825" s="398" t="s">
        <v>7675</v>
      </c>
      <c r="C3825" s="476" t="s">
        <v>16619</v>
      </c>
    </row>
    <row r="3826" spans="1:3" x14ac:dyDescent="0.25">
      <c r="A3826" t="s">
        <v>16620</v>
      </c>
      <c r="B3826" s="422" t="s">
        <v>16622</v>
      </c>
      <c r="C3826" t="s">
        <v>16623</v>
      </c>
    </row>
    <row r="3827" spans="1:3" x14ac:dyDescent="0.25">
      <c r="A3827" t="s">
        <v>16621</v>
      </c>
      <c r="B3827" s="422" t="s">
        <v>16622</v>
      </c>
      <c r="C3827" t="s">
        <v>16548</v>
      </c>
    </row>
    <row r="3828" spans="1:3" x14ac:dyDescent="0.25">
      <c r="A3828" s="398" t="s">
        <v>16624</v>
      </c>
      <c r="B3828" t="s">
        <v>16625</v>
      </c>
      <c r="C3828" t="s">
        <v>16626</v>
      </c>
    </row>
    <row r="3829" spans="1:3" x14ac:dyDescent="0.25">
      <c r="A3829" s="398" t="s">
        <v>16627</v>
      </c>
      <c r="B3829" t="s">
        <v>16628</v>
      </c>
      <c r="C3829" t="s">
        <v>16629</v>
      </c>
    </row>
    <row r="3830" spans="1:3" x14ac:dyDescent="0.25">
      <c r="A3830" s="398" t="s">
        <v>16630</v>
      </c>
      <c r="B3830" t="s">
        <v>16631</v>
      </c>
      <c r="C3830" t="s">
        <v>16632</v>
      </c>
    </row>
    <row r="3831" spans="1:3" x14ac:dyDescent="0.25">
      <c r="A3831" s="398" t="s">
        <v>16633</v>
      </c>
      <c r="B3831" t="s">
        <v>16631</v>
      </c>
      <c r="C3831" t="s">
        <v>16632</v>
      </c>
    </row>
    <row r="3832" spans="1:3" x14ac:dyDescent="0.25">
      <c r="A3832" s="422" t="s">
        <v>16634</v>
      </c>
      <c r="B3832" s="398" t="s">
        <v>7678</v>
      </c>
      <c r="C3832" t="s">
        <v>16635</v>
      </c>
    </row>
    <row r="3833" spans="1:3" x14ac:dyDescent="0.25">
      <c r="A3833" s="421" t="s">
        <v>16636</v>
      </c>
      <c r="B3833" s="422" t="s">
        <v>16637</v>
      </c>
      <c r="C3833" s="421" t="s">
        <v>16638</v>
      </c>
    </row>
    <row r="3834" spans="1:3" x14ac:dyDescent="0.25">
      <c r="A3834" s="398" t="s">
        <v>16639</v>
      </c>
      <c r="B3834" t="s">
        <v>16355</v>
      </c>
      <c r="C3834" t="s">
        <v>16640</v>
      </c>
    </row>
    <row r="3835" spans="1:3" x14ac:dyDescent="0.25">
      <c r="A3835" s="421" t="s">
        <v>16641</v>
      </c>
      <c r="B3835" s="421" t="s">
        <v>16642</v>
      </c>
      <c r="C3835" s="421" t="s">
        <v>16643</v>
      </c>
    </row>
    <row r="3836" spans="1:3" x14ac:dyDescent="0.25">
      <c r="A3836" s="431" t="s">
        <v>16644</v>
      </c>
      <c r="B3836" s="421" t="s">
        <v>16406</v>
      </c>
      <c r="C3836" s="421" t="s">
        <v>16645</v>
      </c>
    </row>
    <row r="3837" spans="1:3" x14ac:dyDescent="0.25">
      <c r="A3837" s="422" t="s">
        <v>16646</v>
      </c>
      <c r="B3837" s="398" t="s">
        <v>7678</v>
      </c>
      <c r="C3837" t="s">
        <v>16647</v>
      </c>
    </row>
    <row r="3838" spans="1:3" x14ac:dyDescent="0.25">
      <c r="A3838" s="421" t="s">
        <v>16650</v>
      </c>
      <c r="B3838" s="421" t="s">
        <v>16648</v>
      </c>
      <c r="C3838" s="421" t="s">
        <v>16649</v>
      </c>
    </row>
    <row r="3839" spans="1:3" x14ac:dyDescent="0.25">
      <c r="A3839" s="421" t="s">
        <v>16651</v>
      </c>
      <c r="B3839" s="421" t="s">
        <v>16652</v>
      </c>
      <c r="C3839" s="421" t="s">
        <v>16653</v>
      </c>
    </row>
    <row r="3840" spans="1:3" x14ac:dyDescent="0.25">
      <c r="A3840" t="s">
        <v>16654</v>
      </c>
      <c r="B3840" t="s">
        <v>16655</v>
      </c>
      <c r="C3840" t="s">
        <v>16656</v>
      </c>
    </row>
    <row r="3841" spans="1:3" x14ac:dyDescent="0.25">
      <c r="A3841" t="s">
        <v>16657</v>
      </c>
      <c r="B3841" t="s">
        <v>16655</v>
      </c>
      <c r="C3841" t="s">
        <v>16658</v>
      </c>
    </row>
    <row r="3842" spans="1:3" x14ac:dyDescent="0.25">
      <c r="A3842" t="s">
        <v>16659</v>
      </c>
      <c r="B3842" t="s">
        <v>16655</v>
      </c>
      <c r="C3842" t="s">
        <v>16660</v>
      </c>
    </row>
    <row r="3843" spans="1:3" x14ac:dyDescent="0.25">
      <c r="A3843" t="s">
        <v>16661</v>
      </c>
      <c r="B3843" t="s">
        <v>16655</v>
      </c>
      <c r="C3843" t="s">
        <v>16662</v>
      </c>
    </row>
    <row r="3844" spans="1:3" x14ac:dyDescent="0.25">
      <c r="A3844" s="422" t="s">
        <v>16679</v>
      </c>
      <c r="B3844" s="398" t="s">
        <v>7678</v>
      </c>
      <c r="C3844" t="s">
        <v>16680</v>
      </c>
    </row>
    <row r="3845" spans="1:3" x14ac:dyDescent="0.25">
      <c r="A3845" s="398" t="s">
        <v>16681</v>
      </c>
      <c r="B3845" s="398" t="s">
        <v>13400</v>
      </c>
      <c r="C3845" s="422" t="s">
        <v>16682</v>
      </c>
    </row>
    <row r="3846" spans="1:3" x14ac:dyDescent="0.25">
      <c r="A3846" s="398" t="s">
        <v>16683</v>
      </c>
      <c r="B3846" s="398" t="s">
        <v>7508</v>
      </c>
      <c r="C3846" t="s">
        <v>16687</v>
      </c>
    </row>
    <row r="3847" spans="1:3" x14ac:dyDescent="0.25">
      <c r="A3847" s="398" t="s">
        <v>16685</v>
      </c>
      <c r="B3847" s="398" t="s">
        <v>7689</v>
      </c>
      <c r="C3847" s="421" t="s">
        <v>16688</v>
      </c>
    </row>
    <row r="3848" spans="1:3" x14ac:dyDescent="0.25">
      <c r="A3848" s="421" t="s">
        <v>16684</v>
      </c>
      <c r="B3848" s="421" t="s">
        <v>16404</v>
      </c>
      <c r="C3848" t="s">
        <v>16689</v>
      </c>
    </row>
    <row r="3849" spans="1:3" x14ac:dyDescent="0.25">
      <c r="A3849" s="422" t="s">
        <v>16686</v>
      </c>
      <c r="B3849" s="398" t="s">
        <v>7678</v>
      </c>
      <c r="C3849" t="s">
        <v>16690</v>
      </c>
    </row>
    <row r="3850" spans="1:3" x14ac:dyDescent="0.25">
      <c r="A3850" s="422" t="s">
        <v>16691</v>
      </c>
      <c r="B3850" s="398" t="s">
        <v>7678</v>
      </c>
      <c r="C3850" t="s">
        <v>16692</v>
      </c>
    </row>
    <row r="3851" spans="1:3" x14ac:dyDescent="0.25">
      <c r="A3851" t="s">
        <v>16695</v>
      </c>
      <c r="B3851" t="s">
        <v>7678</v>
      </c>
      <c r="C3851" t="s">
        <v>16452</v>
      </c>
    </row>
    <row r="3852" spans="1:3" x14ac:dyDescent="0.25">
      <c r="A3852" s="422" t="s">
        <v>16696</v>
      </c>
      <c r="B3852" s="398" t="s">
        <v>7678</v>
      </c>
      <c r="C3852" t="s">
        <v>16697</v>
      </c>
    </row>
    <row r="3853" spans="1:3" x14ac:dyDescent="0.25">
      <c r="A3853" s="398" t="s">
        <v>16698</v>
      </c>
      <c r="B3853" t="s">
        <v>16699</v>
      </c>
      <c r="C3853" t="s">
        <v>16700</v>
      </c>
    </row>
    <row r="3854" spans="1:3" x14ac:dyDescent="0.25">
      <c r="A3854" s="421" t="s">
        <v>16701</v>
      </c>
      <c r="B3854" s="421" t="s">
        <v>16648</v>
      </c>
      <c r="C3854" s="421" t="s">
        <v>16649</v>
      </c>
    </row>
    <row r="3855" spans="1:3" x14ac:dyDescent="0.25">
      <c r="A3855" s="422" t="s">
        <v>16702</v>
      </c>
      <c r="B3855" s="398" t="s">
        <v>7678</v>
      </c>
      <c r="C3855" t="s">
        <v>16703</v>
      </c>
    </row>
    <row r="3856" spans="1:3" x14ac:dyDescent="0.25">
      <c r="A3856" t="s">
        <v>16704</v>
      </c>
      <c r="B3856" t="s">
        <v>16705</v>
      </c>
      <c r="C3856" t="s">
        <v>16327</v>
      </c>
    </row>
    <row r="3857" spans="1:3" x14ac:dyDescent="0.25">
      <c r="A3857" t="s">
        <v>16706</v>
      </c>
      <c r="B3857" t="s">
        <v>16655</v>
      </c>
      <c r="C3857" t="s">
        <v>16707</v>
      </c>
    </row>
    <row r="3858" spans="1:3" x14ac:dyDescent="0.25">
      <c r="A3858" s="422" t="s">
        <v>16708</v>
      </c>
      <c r="B3858" s="422" t="s">
        <v>16709</v>
      </c>
      <c r="C3858" s="422" t="s">
        <v>16710</v>
      </c>
    </row>
    <row r="3859" spans="1:3" x14ac:dyDescent="0.25">
      <c r="A3859" s="398" t="s">
        <v>16712</v>
      </c>
      <c r="B3859" s="398" t="s">
        <v>7675</v>
      </c>
      <c r="C3859" s="505" t="s">
        <v>16713</v>
      </c>
    </row>
    <row r="3860" spans="1:3" x14ac:dyDescent="0.25">
      <c r="A3860" t="s">
        <v>16711</v>
      </c>
      <c r="B3860" t="s">
        <v>16714</v>
      </c>
      <c r="C3860" t="s">
        <v>16715</v>
      </c>
    </row>
    <row r="3861" spans="1:3" x14ac:dyDescent="0.25">
      <c r="A3861" s="398" t="s">
        <v>16716</v>
      </c>
      <c r="B3861" s="398" t="s">
        <v>7101</v>
      </c>
      <c r="C3861" s="505" t="s">
        <v>16717</v>
      </c>
    </row>
    <row r="3862" spans="1:3" x14ac:dyDescent="0.25">
      <c r="A3862" s="422" t="s">
        <v>16718</v>
      </c>
      <c r="B3862" s="398" t="s">
        <v>7678</v>
      </c>
      <c r="C3862" t="s">
        <v>16719</v>
      </c>
    </row>
    <row r="3863" spans="1:3" x14ac:dyDescent="0.25">
      <c r="A3863" s="398" t="s">
        <v>16720</v>
      </c>
      <c r="B3863" t="s">
        <v>16721</v>
      </c>
      <c r="C3863" t="s">
        <v>16722</v>
      </c>
    </row>
    <row r="3864" spans="1:3" x14ac:dyDescent="0.25">
      <c r="A3864" t="s">
        <v>16654</v>
      </c>
      <c r="B3864" t="s">
        <v>16655</v>
      </c>
      <c r="C3864" t="s">
        <v>16727</v>
      </c>
    </row>
    <row r="3865" spans="1:3" x14ac:dyDescent="0.25">
      <c r="A3865" s="431" t="s">
        <v>16728</v>
      </c>
      <c r="B3865" s="421" t="s">
        <v>16406</v>
      </c>
      <c r="C3865" s="421" t="s">
        <v>16729</v>
      </c>
    </row>
    <row r="3866" spans="1:3" x14ac:dyDescent="0.25">
      <c r="A3866" s="398" t="s">
        <v>16725</v>
      </c>
      <c r="B3866" s="398" t="s">
        <v>7508</v>
      </c>
      <c r="C3866" t="s">
        <v>16726</v>
      </c>
    </row>
    <row r="3867" spans="1:3" x14ac:dyDescent="0.25">
      <c r="A3867" s="398" t="s">
        <v>16730</v>
      </c>
      <c r="B3867" s="398" t="s">
        <v>16731</v>
      </c>
      <c r="C3867" s="422" t="s">
        <v>16732</v>
      </c>
    </row>
    <row r="3868" spans="1:3" x14ac:dyDescent="0.25">
      <c r="A3868" s="422" t="s">
        <v>16734</v>
      </c>
      <c r="B3868" s="422" t="s">
        <v>16737</v>
      </c>
      <c r="C3868" s="422" t="s">
        <v>16738</v>
      </c>
    </row>
    <row r="3869" spans="1:3" x14ac:dyDescent="0.25">
      <c r="A3869" s="422" t="s">
        <v>16735</v>
      </c>
      <c r="B3869" s="422" t="s">
        <v>16739</v>
      </c>
      <c r="C3869" s="422" t="s">
        <v>16740</v>
      </c>
    </row>
    <row r="3870" spans="1:3" x14ac:dyDescent="0.25">
      <c r="A3870" s="422" t="s">
        <v>16736</v>
      </c>
      <c r="B3870" s="422" t="s">
        <v>16739</v>
      </c>
      <c r="C3870" s="422" t="s">
        <v>16741</v>
      </c>
    </row>
    <row r="3871" spans="1:3" x14ac:dyDescent="0.25">
      <c r="A3871" s="422" t="s">
        <v>16742</v>
      </c>
      <c r="B3871" s="422" t="s">
        <v>16743</v>
      </c>
      <c r="C3871" s="422" t="s">
        <v>16744</v>
      </c>
    </row>
    <row r="3872" spans="1:3" x14ac:dyDescent="0.25">
      <c r="A3872" s="398" t="s">
        <v>16745</v>
      </c>
      <c r="B3872" t="s">
        <v>16714</v>
      </c>
      <c r="C3872" t="s">
        <v>16746</v>
      </c>
    </row>
    <row r="3873" spans="1:3" x14ac:dyDescent="0.25">
      <c r="A3873" s="422" t="s">
        <v>16747</v>
      </c>
      <c r="B3873" s="398" t="s">
        <v>7678</v>
      </c>
      <c r="C3873" t="s">
        <v>16749</v>
      </c>
    </row>
    <row r="3874" spans="1:3" x14ac:dyDescent="0.25">
      <c r="A3874" s="422" t="s">
        <v>16748</v>
      </c>
      <c r="B3874" s="398" t="s">
        <v>7678</v>
      </c>
      <c r="C3874" t="s">
        <v>16750</v>
      </c>
    </row>
    <row r="3875" spans="1:3" x14ac:dyDescent="0.25">
      <c r="A3875" s="421" t="s">
        <v>16751</v>
      </c>
      <c r="B3875" s="422" t="s">
        <v>16637</v>
      </c>
      <c r="C3875" t="s">
        <v>16752</v>
      </c>
    </row>
    <row r="3876" spans="1:3" x14ac:dyDescent="0.25">
      <c r="A3876" s="421" t="s">
        <v>16753</v>
      </c>
      <c r="B3876" s="421" t="s">
        <v>16757</v>
      </c>
      <c r="C3876" s="421" t="s">
        <v>16758</v>
      </c>
    </row>
    <row r="3877" spans="1:3" x14ac:dyDescent="0.25">
      <c r="A3877" s="422" t="s">
        <v>16755</v>
      </c>
      <c r="B3877" s="422" t="s">
        <v>16759</v>
      </c>
      <c r="C3877" s="422" t="s">
        <v>16760</v>
      </c>
    </row>
    <row r="3878" spans="1:3" x14ac:dyDescent="0.25">
      <c r="A3878" s="422" t="s">
        <v>16756</v>
      </c>
      <c r="B3878" s="422" t="s">
        <v>16759</v>
      </c>
      <c r="C3878" s="422" t="s">
        <v>16761</v>
      </c>
    </row>
    <row r="3879" spans="1:3" x14ac:dyDescent="0.25">
      <c r="A3879" s="398" t="s">
        <v>16762</v>
      </c>
      <c r="B3879" s="398" t="s">
        <v>7508</v>
      </c>
      <c r="C3879" t="s">
        <v>16768</v>
      </c>
    </row>
    <row r="3880" spans="1:3" x14ac:dyDescent="0.25">
      <c r="A3880" s="421" t="s">
        <v>16763</v>
      </c>
      <c r="B3880" s="421" t="s">
        <v>16764</v>
      </c>
      <c r="C3880" s="421" t="s">
        <v>16765</v>
      </c>
    </row>
    <row r="3881" spans="1:3" x14ac:dyDescent="0.25">
      <c r="A3881" s="422" t="s">
        <v>16769</v>
      </c>
      <c r="B3881" s="422" t="s">
        <v>16759</v>
      </c>
      <c r="C3881" s="422" t="s">
        <v>16770</v>
      </c>
    </row>
    <row r="3882" spans="1:3" x14ac:dyDescent="0.25">
      <c r="A3882" s="422" t="s">
        <v>16771</v>
      </c>
      <c r="B3882" s="398" t="s">
        <v>7678</v>
      </c>
      <c r="C3882" t="s">
        <v>16772</v>
      </c>
    </row>
    <row r="3883" spans="1:3" x14ac:dyDescent="0.25">
      <c r="A3883" s="422" t="s">
        <v>16766</v>
      </c>
      <c r="B3883" s="422" t="s">
        <v>16759</v>
      </c>
      <c r="C3883" s="422" t="s">
        <v>16773</v>
      </c>
    </row>
    <row r="3884" spans="1:3" x14ac:dyDescent="0.25">
      <c r="A3884" s="422" t="s">
        <v>16767</v>
      </c>
      <c r="B3884" s="422" t="s">
        <v>16759</v>
      </c>
      <c r="C3884" s="422" t="s">
        <v>16774</v>
      </c>
    </row>
    <row r="3885" spans="1:3" x14ac:dyDescent="0.25">
      <c r="A3885" s="422" t="s">
        <v>16777</v>
      </c>
      <c r="B3885" s="398" t="s">
        <v>7678</v>
      </c>
      <c r="C3885" t="s">
        <v>16778</v>
      </c>
    </row>
    <row r="3886" spans="1:3" x14ac:dyDescent="0.25">
      <c r="A3886" s="422" t="s">
        <v>16775</v>
      </c>
      <c r="B3886" s="422" t="s">
        <v>16759</v>
      </c>
      <c r="C3886" s="422" t="s">
        <v>16779</v>
      </c>
    </row>
    <row r="3887" spans="1:3" x14ac:dyDescent="0.25">
      <c r="A3887" s="422" t="s">
        <v>16776</v>
      </c>
      <c r="B3887" s="422" t="s">
        <v>16759</v>
      </c>
      <c r="C3887" s="422" t="s">
        <v>16780</v>
      </c>
    </row>
    <row r="3888" spans="1:3" x14ac:dyDescent="0.25">
      <c r="A3888" s="422" t="s">
        <v>16782</v>
      </c>
      <c r="B3888" s="422" t="s">
        <v>16759</v>
      </c>
      <c r="C3888" t="s">
        <v>16783</v>
      </c>
    </row>
    <row r="3889" spans="1:3" x14ac:dyDescent="0.25">
      <c r="A3889" s="422" t="s">
        <v>16781</v>
      </c>
      <c r="B3889" s="422" t="s">
        <v>16759</v>
      </c>
      <c r="C3889" t="s">
        <v>16784</v>
      </c>
    </row>
    <row r="3890" spans="1:3" x14ac:dyDescent="0.25">
      <c r="A3890" s="422" t="s">
        <v>16785</v>
      </c>
      <c r="B3890" s="422" t="s">
        <v>16759</v>
      </c>
      <c r="C3890" s="505" t="s">
        <v>16787</v>
      </c>
    </row>
    <row r="3891" spans="1:3" x14ac:dyDescent="0.25">
      <c r="A3891" s="422" t="s">
        <v>16786</v>
      </c>
      <c r="B3891" s="422" t="s">
        <v>16759</v>
      </c>
      <c r="C3891" s="505" t="s">
        <v>16788</v>
      </c>
    </row>
    <row r="3892" spans="1:3" x14ac:dyDescent="0.25">
      <c r="A3892" s="422" t="s">
        <v>16789</v>
      </c>
      <c r="B3892" s="398" t="s">
        <v>7678</v>
      </c>
      <c r="C3892" t="s">
        <v>16790</v>
      </c>
    </row>
    <row r="3893" spans="1:3" x14ac:dyDescent="0.25">
      <c r="A3893" s="422" t="s">
        <v>16791</v>
      </c>
      <c r="B3893" s="398" t="s">
        <v>7678</v>
      </c>
      <c r="C3893" t="s">
        <v>16792</v>
      </c>
    </row>
    <row r="3894" spans="1:3" x14ac:dyDescent="0.25">
      <c r="A3894" s="422" t="s">
        <v>16793</v>
      </c>
      <c r="B3894" s="422" t="s">
        <v>16759</v>
      </c>
      <c r="C3894" t="s">
        <v>16794</v>
      </c>
    </row>
    <row r="3895" spans="1:3" x14ac:dyDescent="0.25">
      <c r="A3895" s="422" t="s">
        <v>16795</v>
      </c>
      <c r="B3895" s="398" t="s">
        <v>7678</v>
      </c>
      <c r="C3895" t="s">
        <v>16790</v>
      </c>
    </row>
    <row r="3896" spans="1:3" x14ac:dyDescent="0.25">
      <c r="A3896" s="422" t="s">
        <v>16791</v>
      </c>
      <c r="B3896" s="398" t="s">
        <v>7678</v>
      </c>
      <c r="C3896" t="s">
        <v>16792</v>
      </c>
    </row>
    <row r="3897" spans="1:3" x14ac:dyDescent="0.25">
      <c r="A3897" s="422" t="s">
        <v>16796</v>
      </c>
      <c r="B3897" s="422" t="s">
        <v>16759</v>
      </c>
      <c r="C3897" t="s">
        <v>16797</v>
      </c>
    </row>
    <row r="3898" spans="1:3" x14ac:dyDescent="0.25">
      <c r="A3898" s="422" t="s">
        <v>16798</v>
      </c>
      <c r="B3898" s="398" t="s">
        <v>7678</v>
      </c>
      <c r="C3898" t="s">
        <v>16799</v>
      </c>
    </row>
    <row r="3899" spans="1:3" x14ac:dyDescent="0.25">
      <c r="A3899" s="421" t="s">
        <v>16800</v>
      </c>
      <c r="B3899" s="421" t="s">
        <v>16648</v>
      </c>
      <c r="C3899" s="421" t="s">
        <v>16649</v>
      </c>
    </row>
    <row r="3900" spans="1:3" x14ac:dyDescent="0.25">
      <c r="A3900" s="421" t="s">
        <v>16801</v>
      </c>
      <c r="B3900" s="421" t="s">
        <v>16764</v>
      </c>
      <c r="C3900" s="421" t="s">
        <v>16765</v>
      </c>
    </row>
    <row r="3901" spans="1:3" x14ac:dyDescent="0.25">
      <c r="A3901" s="422" t="s">
        <v>16798</v>
      </c>
      <c r="B3901" s="398" t="s">
        <v>7678</v>
      </c>
      <c r="C3901" t="s">
        <v>16799</v>
      </c>
    </row>
    <row r="3902" spans="1:3" x14ac:dyDescent="0.25">
      <c r="A3902" s="422" t="s">
        <v>16802</v>
      </c>
      <c r="B3902" s="398" t="s">
        <v>7678</v>
      </c>
      <c r="C3902" t="s">
        <v>16803</v>
      </c>
    </row>
    <row r="3903" spans="1:3" x14ac:dyDescent="0.25">
      <c r="A3903" s="421" t="s">
        <v>16804</v>
      </c>
      <c r="B3903" t="s">
        <v>16805</v>
      </c>
      <c r="C3903" t="s">
        <v>16806</v>
      </c>
    </row>
    <row r="3904" spans="1:3" x14ac:dyDescent="0.25">
      <c r="A3904" s="421" t="s">
        <v>16807</v>
      </c>
      <c r="B3904" t="s">
        <v>16808</v>
      </c>
      <c r="C3904" t="s">
        <v>16809</v>
      </c>
    </row>
    <row r="3905" spans="1:3" x14ac:dyDescent="0.25">
      <c r="A3905" s="422" t="s">
        <v>16810</v>
      </c>
      <c r="B3905" s="398" t="s">
        <v>7678</v>
      </c>
      <c r="C3905" t="s">
        <v>16811</v>
      </c>
    </row>
    <row r="3906" spans="1:3" x14ac:dyDescent="0.25">
      <c r="A3906" s="398" t="s">
        <v>16812</v>
      </c>
      <c r="B3906" s="398" t="s">
        <v>12113</v>
      </c>
      <c r="C3906" t="s">
        <v>16813</v>
      </c>
    </row>
    <row r="3907" spans="1:3" x14ac:dyDescent="0.25">
      <c r="A3907" s="398" t="s">
        <v>16814</v>
      </c>
      <c r="B3907" s="398" t="s">
        <v>12113</v>
      </c>
      <c r="C3907" t="s">
        <v>16815</v>
      </c>
    </row>
    <row r="3908" spans="1:3" x14ac:dyDescent="0.25">
      <c r="A3908" t="s">
        <v>16816</v>
      </c>
      <c r="B3908" t="s">
        <v>16655</v>
      </c>
      <c r="C3908" t="s">
        <v>16818</v>
      </c>
    </row>
    <row r="3909" spans="1:3" x14ac:dyDescent="0.25">
      <c r="A3909" t="s">
        <v>16817</v>
      </c>
      <c r="B3909" t="s">
        <v>16655</v>
      </c>
      <c r="C3909" t="s">
        <v>16819</v>
      </c>
    </row>
    <row r="3910" spans="1:3" x14ac:dyDescent="0.25">
      <c r="A3910" s="398" t="s">
        <v>16820</v>
      </c>
      <c r="B3910" t="s">
        <v>16821</v>
      </c>
      <c r="C3910" t="s">
        <v>16822</v>
      </c>
    </row>
    <row r="3911" spans="1:3" x14ac:dyDescent="0.25">
      <c r="A3911" s="398" t="s">
        <v>16824</v>
      </c>
      <c r="B3911" s="422" t="s">
        <v>16825</v>
      </c>
      <c r="C3911" s="422" t="s">
        <v>16826</v>
      </c>
    </row>
    <row r="3912" spans="1:3" x14ac:dyDescent="0.25">
      <c r="A3912" s="398" t="s">
        <v>16827</v>
      </c>
      <c r="B3912" s="421" t="s">
        <v>16828</v>
      </c>
      <c r="C3912" s="421" t="s">
        <v>16829</v>
      </c>
    </row>
    <row r="3913" spans="1:3" x14ac:dyDescent="0.25">
      <c r="A3913" t="s">
        <v>16823</v>
      </c>
      <c r="B3913" t="s">
        <v>16655</v>
      </c>
      <c r="C3913" t="s">
        <v>16830</v>
      </c>
    </row>
    <row r="3914" spans="1:3" x14ac:dyDescent="0.25">
      <c r="A3914" s="422" t="s">
        <v>16798</v>
      </c>
      <c r="B3914" s="398" t="s">
        <v>7678</v>
      </c>
      <c r="C3914" t="s">
        <v>16799</v>
      </c>
    </row>
    <row r="3915" spans="1:3" x14ac:dyDescent="0.25">
      <c r="A3915" s="422" t="s">
        <v>16795</v>
      </c>
      <c r="B3915" s="398" t="s">
        <v>7678</v>
      </c>
      <c r="C3915" t="s">
        <v>16790</v>
      </c>
    </row>
    <row r="3916" spans="1:3" x14ac:dyDescent="0.25">
      <c r="A3916" s="422" t="s">
        <v>16791</v>
      </c>
      <c r="B3916" s="398" t="s">
        <v>7678</v>
      </c>
      <c r="C3916" t="s">
        <v>16792</v>
      </c>
    </row>
    <row r="3917" spans="1:3" x14ac:dyDescent="0.25">
      <c r="A3917" s="422" t="s">
        <v>16802</v>
      </c>
      <c r="B3917" s="398" t="s">
        <v>7678</v>
      </c>
      <c r="C3917" t="s">
        <v>16803</v>
      </c>
    </row>
    <row r="3918" spans="1:3" x14ac:dyDescent="0.25">
      <c r="A3918" s="422" t="s">
        <v>16831</v>
      </c>
      <c r="B3918" s="398" t="s">
        <v>7678</v>
      </c>
      <c r="C3918" t="s">
        <v>16832</v>
      </c>
    </row>
    <row r="3919" spans="1:3" x14ac:dyDescent="0.25">
      <c r="A3919" s="398" t="s">
        <v>16833</v>
      </c>
      <c r="B3919" s="421" t="s">
        <v>16834</v>
      </c>
      <c r="C3919" s="421" t="s">
        <v>16835</v>
      </c>
    </row>
    <row r="3920" spans="1:3" x14ac:dyDescent="0.25">
      <c r="A3920" s="398" t="s">
        <v>16836</v>
      </c>
      <c r="B3920" s="421" t="s">
        <v>16837</v>
      </c>
      <c r="C3920" s="421" t="s">
        <v>16838</v>
      </c>
    </row>
    <row r="3921" spans="1:3" x14ac:dyDescent="0.25">
      <c r="A3921" s="398" t="s">
        <v>16839</v>
      </c>
      <c r="B3921" s="421" t="s">
        <v>16840</v>
      </c>
      <c r="C3921" s="421" t="s">
        <v>16841</v>
      </c>
    </row>
    <row r="3922" spans="1:3" x14ac:dyDescent="0.25">
      <c r="A3922" s="398" t="s">
        <v>16843</v>
      </c>
      <c r="B3922" s="421" t="s">
        <v>16844</v>
      </c>
      <c r="C3922" s="421" t="s">
        <v>16845</v>
      </c>
    </row>
    <row r="3923" spans="1:3" x14ac:dyDescent="0.25">
      <c r="A3923" s="421" t="s">
        <v>16842</v>
      </c>
      <c r="B3923" s="421" t="s">
        <v>16757</v>
      </c>
      <c r="C3923" s="421" t="s">
        <v>16846</v>
      </c>
    </row>
    <row r="3924" spans="1:3" x14ac:dyDescent="0.25">
      <c r="A3924" s="398" t="s">
        <v>16848</v>
      </c>
      <c r="B3924" s="398" t="s">
        <v>12113</v>
      </c>
      <c r="C3924" t="s">
        <v>16849</v>
      </c>
    </row>
    <row r="3925" spans="1:3" x14ac:dyDescent="0.25">
      <c r="A3925" s="421" t="s">
        <v>16851</v>
      </c>
      <c r="B3925" s="421" t="s">
        <v>16404</v>
      </c>
      <c r="C3925" t="s">
        <v>16852</v>
      </c>
    </row>
    <row r="3926" spans="1:3" x14ac:dyDescent="0.25">
      <c r="A3926" s="398" t="s">
        <v>16848</v>
      </c>
      <c r="B3926" s="398" t="s">
        <v>12113</v>
      </c>
      <c r="C3926" t="s">
        <v>16849</v>
      </c>
    </row>
    <row r="3927" spans="1:3" x14ac:dyDescent="0.25">
      <c r="A3927" t="s">
        <v>16850</v>
      </c>
      <c r="B3927" t="s">
        <v>16655</v>
      </c>
      <c r="C3927" t="s">
        <v>16853</v>
      </c>
    </row>
    <row r="3928" spans="1:3" x14ac:dyDescent="0.25">
      <c r="A3928" s="398" t="s">
        <v>6630</v>
      </c>
      <c r="B3928" s="398" t="s">
        <v>6631</v>
      </c>
      <c r="C3928" s="398" t="s">
        <v>16854</v>
      </c>
    </row>
    <row r="3929" spans="1:3" x14ac:dyDescent="0.25">
      <c r="A3929" s="422" t="s">
        <v>16855</v>
      </c>
      <c r="B3929" s="421" t="s">
        <v>16858</v>
      </c>
      <c r="C3929" s="421" t="s">
        <v>16859</v>
      </c>
    </row>
    <row r="3930" spans="1:3" x14ac:dyDescent="0.25">
      <c r="A3930" s="422" t="s">
        <v>16856</v>
      </c>
      <c r="B3930" s="421" t="s">
        <v>16860</v>
      </c>
      <c r="C3930" s="421" t="s">
        <v>16861</v>
      </c>
    </row>
    <row r="3931" spans="1:3" x14ac:dyDescent="0.25">
      <c r="A3931" s="422" t="s">
        <v>16857</v>
      </c>
      <c r="B3931" s="421" t="s">
        <v>16862</v>
      </c>
      <c r="C3931" s="421" t="s">
        <v>16863</v>
      </c>
    </row>
    <row r="3932" spans="1:3" x14ac:dyDescent="0.25">
      <c r="A3932" t="s">
        <v>16864</v>
      </c>
      <c r="B3932" t="s">
        <v>16655</v>
      </c>
      <c r="C3932" t="s">
        <v>16866</v>
      </c>
    </row>
    <row r="3933" spans="1:3" x14ac:dyDescent="0.25">
      <c r="A3933" t="s">
        <v>16865</v>
      </c>
      <c r="B3933" t="s">
        <v>16867</v>
      </c>
      <c r="C3933" t="s">
        <v>16868</v>
      </c>
    </row>
    <row r="3934" spans="1:3" x14ac:dyDescent="0.25">
      <c r="A3934" s="422" t="s">
        <v>16870</v>
      </c>
      <c r="B3934" s="398" t="s">
        <v>7678</v>
      </c>
      <c r="C3934" t="s">
        <v>16871</v>
      </c>
    </row>
    <row r="3935" spans="1:3" x14ac:dyDescent="0.25">
      <c r="A3935" s="422" t="s">
        <v>16872</v>
      </c>
      <c r="B3935" s="398" t="s">
        <v>7678</v>
      </c>
      <c r="C3935" t="s">
        <v>16873</v>
      </c>
    </row>
    <row r="3936" spans="1:3" x14ac:dyDescent="0.25">
      <c r="A3936" t="s">
        <v>16874</v>
      </c>
      <c r="B3936" t="s">
        <v>16875</v>
      </c>
      <c r="C3936" t="s">
        <v>16876</v>
      </c>
    </row>
    <row r="3937" spans="1:3" x14ac:dyDescent="0.25">
      <c r="A3937" s="398" t="s">
        <v>16877</v>
      </c>
      <c r="B3937" s="421" t="s">
        <v>16878</v>
      </c>
      <c r="C3937" s="421" t="s">
        <v>16879</v>
      </c>
    </row>
    <row r="3938" spans="1:3" x14ac:dyDescent="0.25">
      <c r="A3938" t="s">
        <v>16869</v>
      </c>
      <c r="B3938" t="s">
        <v>16655</v>
      </c>
      <c r="C3938" t="s">
        <v>16880</v>
      </c>
    </row>
    <row r="3939" spans="1:3" x14ac:dyDescent="0.25">
      <c r="A3939" t="s">
        <v>16881</v>
      </c>
      <c r="B3939" t="s">
        <v>16882</v>
      </c>
      <c r="C3939" t="s">
        <v>16883</v>
      </c>
    </row>
    <row r="3940" spans="1:3" x14ac:dyDescent="0.25">
      <c r="A3940" s="398" t="s">
        <v>16884</v>
      </c>
      <c r="B3940" s="421" t="s">
        <v>16885</v>
      </c>
      <c r="C3940" s="421" t="s">
        <v>16886</v>
      </c>
    </row>
    <row r="3941" spans="1:3" x14ac:dyDescent="0.25">
      <c r="A3941" s="398" t="s">
        <v>16887</v>
      </c>
      <c r="B3941" s="398" t="s">
        <v>7689</v>
      </c>
      <c r="C3941" t="s">
        <v>16888</v>
      </c>
    </row>
    <row r="3942" spans="1:3" x14ac:dyDescent="0.25">
      <c r="A3942" s="422" t="s">
        <v>16890</v>
      </c>
      <c r="B3942" s="422" t="s">
        <v>16891</v>
      </c>
      <c r="C3942" s="422" t="s">
        <v>16892</v>
      </c>
    </row>
    <row r="3943" spans="1:3" x14ac:dyDescent="0.25">
      <c r="A3943" s="422" t="s">
        <v>16889</v>
      </c>
      <c r="B3943" s="421" t="s">
        <v>16893</v>
      </c>
      <c r="C3943" s="421" t="s">
        <v>16894</v>
      </c>
    </row>
    <row r="3944" spans="1:3" x14ac:dyDescent="0.25">
      <c r="A3944" s="422" t="s">
        <v>16895</v>
      </c>
      <c r="B3944" s="398" t="s">
        <v>7678</v>
      </c>
      <c r="C3944" t="s">
        <v>16896</v>
      </c>
    </row>
    <row r="3945" spans="1:3" x14ac:dyDescent="0.25">
      <c r="A3945" s="398" t="s">
        <v>16899</v>
      </c>
      <c r="B3945" s="421" t="s">
        <v>16900</v>
      </c>
      <c r="C3945" s="421" t="s">
        <v>16901</v>
      </c>
    </row>
    <row r="3946" spans="1:3" x14ac:dyDescent="0.25">
      <c r="A3946" s="422" t="s">
        <v>16903</v>
      </c>
      <c r="B3946" s="422" t="s">
        <v>16904</v>
      </c>
      <c r="C3946" s="422" t="s">
        <v>16905</v>
      </c>
    </row>
    <row r="3947" spans="1:3" x14ac:dyDescent="0.25">
      <c r="A3947" s="422" t="s">
        <v>16908</v>
      </c>
      <c r="B3947" s="422" t="s">
        <v>16759</v>
      </c>
      <c r="C3947" t="s">
        <v>16909</v>
      </c>
    </row>
    <row r="3948" spans="1:3" x14ac:dyDescent="0.25">
      <c r="A3948" t="s">
        <v>16906</v>
      </c>
      <c r="B3948" t="s">
        <v>16655</v>
      </c>
      <c r="C3948" t="s">
        <v>16910</v>
      </c>
    </row>
    <row r="3949" spans="1:3" x14ac:dyDescent="0.25">
      <c r="A3949" t="s">
        <v>16907</v>
      </c>
      <c r="B3949" t="s">
        <v>16911</v>
      </c>
      <c r="C3949" t="s">
        <v>16912</v>
      </c>
    </row>
    <row r="3950" spans="1:3" x14ac:dyDescent="0.25">
      <c r="A3950" t="s">
        <v>16913</v>
      </c>
      <c r="B3950" t="s">
        <v>16914</v>
      </c>
      <c r="C3950" t="s">
        <v>16915</v>
      </c>
    </row>
    <row r="3951" spans="1:3" x14ac:dyDescent="0.25">
      <c r="A3951" t="s">
        <v>16916</v>
      </c>
      <c r="B3951" t="s">
        <v>16917</v>
      </c>
      <c r="C3951" t="s">
        <v>16918</v>
      </c>
    </row>
    <row r="3952" spans="1:3" x14ac:dyDescent="0.25">
      <c r="A3952" t="s">
        <v>16919</v>
      </c>
      <c r="B3952" t="s">
        <v>16920</v>
      </c>
      <c r="C3952" t="s">
        <v>16921</v>
      </c>
    </row>
    <row r="3953" spans="1:4" x14ac:dyDescent="0.25">
      <c r="A3953" t="s">
        <v>16922</v>
      </c>
      <c r="B3953" t="s">
        <v>16924</v>
      </c>
      <c r="C3953" t="s">
        <v>16925</v>
      </c>
      <c r="D3953" s="398"/>
    </row>
    <row r="3954" spans="1:4" x14ac:dyDescent="0.25">
      <c r="A3954" s="398" t="s">
        <v>16923</v>
      </c>
      <c r="B3954" s="398" t="s">
        <v>13400</v>
      </c>
      <c r="C3954" s="422" t="s">
        <v>16926</v>
      </c>
      <c r="D3954" s="398"/>
    </row>
    <row r="3955" spans="1:4" x14ac:dyDescent="0.25">
      <c r="A3955" s="421" t="s">
        <v>16902</v>
      </c>
      <c r="C3955" s="421" t="s">
        <v>16927</v>
      </c>
      <c r="D3955" s="398"/>
    </row>
    <row r="3956" spans="1:4" x14ac:dyDescent="0.25">
      <c r="A3956" s="398" t="s">
        <v>16928</v>
      </c>
      <c r="B3956" s="421" t="s">
        <v>16929</v>
      </c>
      <c r="C3956" s="421" t="s">
        <v>16930</v>
      </c>
      <c r="D3956" s="398"/>
    </row>
    <row r="3957" spans="1:4" x14ac:dyDescent="0.25">
      <c r="A3957" s="422" t="s">
        <v>16931</v>
      </c>
      <c r="B3957" s="398" t="s">
        <v>7678</v>
      </c>
      <c r="C3957" t="s">
        <v>16934</v>
      </c>
    </row>
    <row r="3958" spans="1:4" x14ac:dyDescent="0.25">
      <c r="A3958" s="421" t="s">
        <v>16932</v>
      </c>
      <c r="B3958" s="421" t="s">
        <v>16935</v>
      </c>
      <c r="C3958" s="421" t="s">
        <v>16936</v>
      </c>
    </row>
    <row r="3959" spans="1:4" x14ac:dyDescent="0.25">
      <c r="A3959" t="s">
        <v>16933</v>
      </c>
      <c r="B3959" t="s">
        <v>16655</v>
      </c>
      <c r="C3959" t="s">
        <v>16937</v>
      </c>
    </row>
    <row r="3960" spans="1:4" x14ac:dyDescent="0.25">
      <c r="A3960" t="s">
        <v>16933</v>
      </c>
      <c r="B3960" t="s">
        <v>16655</v>
      </c>
      <c r="C3960" t="s">
        <v>16937</v>
      </c>
    </row>
    <row r="3961" spans="1:4" x14ac:dyDescent="0.25">
      <c r="A3961" s="421" t="s">
        <v>16938</v>
      </c>
      <c r="B3961" s="398" t="s">
        <v>9968</v>
      </c>
      <c r="C3961" s="421" t="s">
        <v>16940</v>
      </c>
    </row>
    <row r="3962" spans="1:4" x14ac:dyDescent="0.25">
      <c r="A3962" s="398" t="s">
        <v>16941</v>
      </c>
      <c r="B3962" s="421" t="s">
        <v>16942</v>
      </c>
      <c r="C3962" s="421" t="s">
        <v>16943</v>
      </c>
    </row>
    <row r="3963" spans="1:4" x14ac:dyDescent="0.25">
      <c r="A3963" s="422" t="s">
        <v>16944</v>
      </c>
      <c r="B3963" s="398" t="s">
        <v>7678</v>
      </c>
      <c r="C3963" t="s">
        <v>16945</v>
      </c>
    </row>
    <row r="3964" spans="1:4" x14ac:dyDescent="0.25">
      <c r="A3964" s="398" t="s">
        <v>16946</v>
      </c>
      <c r="B3964" s="421" t="s">
        <v>16947</v>
      </c>
      <c r="C3964" s="421" t="s">
        <v>16948</v>
      </c>
    </row>
    <row r="3965" spans="1:4" x14ac:dyDescent="0.25">
      <c r="A3965" t="s">
        <v>16939</v>
      </c>
      <c r="B3965" t="s">
        <v>16655</v>
      </c>
      <c r="C3965" t="s">
        <v>16949</v>
      </c>
    </row>
    <row r="3966" spans="1:4" x14ac:dyDescent="0.25">
      <c r="A3966" s="422" t="s">
        <v>16950</v>
      </c>
      <c r="C3966" s="421" t="s">
        <v>16951</v>
      </c>
    </row>
    <row r="3967" spans="1:4" x14ac:dyDescent="0.25">
      <c r="A3967" s="422" t="s">
        <v>16953</v>
      </c>
      <c r="C3967" s="422" t="s">
        <v>16954</v>
      </c>
    </row>
    <row r="3968" spans="1:4" x14ac:dyDescent="0.25">
      <c r="A3968" s="421" t="s">
        <v>16952</v>
      </c>
      <c r="C3968" s="421" t="s">
        <v>16955</v>
      </c>
    </row>
    <row r="3969" spans="1:3" x14ac:dyDescent="0.25">
      <c r="A3969" s="421" t="s">
        <v>16956</v>
      </c>
      <c r="B3969" s="421" t="s">
        <v>16935</v>
      </c>
      <c r="C3969" s="421" t="s">
        <v>16957</v>
      </c>
    </row>
  </sheetData>
  <mergeCells count="1">
    <mergeCell ref="A1:E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X2566"/>
  <sheetViews>
    <sheetView zoomScale="90" zoomScaleNormal="90" workbookViewId="0">
      <pane xSplit="3" ySplit="3" topLeftCell="AE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AQ33" sqref="AQ33"/>
    </sheetView>
  </sheetViews>
  <sheetFormatPr defaultColWidth="5.28515625" defaultRowHeight="17.25" customHeight="1" x14ac:dyDescent="0.25"/>
  <cols>
    <col min="1" max="1" width="5.28515625" style="204" customWidth="1"/>
    <col min="2" max="2" width="10.710937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6" customWidth="1"/>
    <col min="72" max="72" width="7.140625" customWidth="1"/>
    <col min="73" max="73" width="8.7109375" customWidth="1"/>
  </cols>
  <sheetData>
    <row r="1" spans="1:75" ht="22.5" customHeight="1" x14ac:dyDescent="0.4">
      <c r="A1" s="703" t="s">
        <v>16960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703"/>
      <c r="X1" s="703"/>
      <c r="Y1" s="703"/>
      <c r="Z1" s="703"/>
      <c r="AA1" s="703"/>
      <c r="AB1" s="703"/>
      <c r="AC1" s="703"/>
      <c r="AD1" s="703"/>
      <c r="AE1" s="703"/>
      <c r="AF1" s="703"/>
      <c r="AG1" s="703"/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  <c r="BG1" s="703"/>
      <c r="BH1" s="703"/>
      <c r="BI1" s="703"/>
      <c r="BJ1" s="703"/>
      <c r="BK1" s="703"/>
      <c r="BL1" s="703"/>
      <c r="BM1" s="703"/>
      <c r="BN1" s="703"/>
      <c r="BO1" s="703"/>
      <c r="BP1" s="703"/>
      <c r="BQ1" s="703"/>
      <c r="BR1" s="703"/>
      <c r="BS1" s="703"/>
      <c r="BT1" s="703"/>
      <c r="BU1" s="703"/>
    </row>
    <row r="2" spans="1:75" ht="17.25" customHeight="1" x14ac:dyDescent="0.25">
      <c r="A2" s="704" t="s">
        <v>6394</v>
      </c>
      <c r="B2" s="436"/>
      <c r="C2" s="704" t="s">
        <v>6395</v>
      </c>
      <c r="D2" s="721" t="s">
        <v>16958</v>
      </c>
      <c r="E2" s="708" t="s">
        <v>16959</v>
      </c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09"/>
      <c r="Y2" s="709"/>
      <c r="Z2" s="709"/>
      <c r="AA2" s="709"/>
      <c r="AB2" s="709"/>
      <c r="AC2" s="709"/>
      <c r="AD2" s="709"/>
      <c r="AE2" s="709"/>
      <c r="AF2" s="709"/>
      <c r="AG2" s="709"/>
      <c r="AH2" s="709"/>
      <c r="AI2" s="709"/>
      <c r="AJ2" s="709"/>
      <c r="AK2" s="709"/>
      <c r="AL2" s="710" t="s">
        <v>6396</v>
      </c>
      <c r="AM2" s="712" t="s">
        <v>16961</v>
      </c>
      <c r="AN2" s="713"/>
      <c r="AO2" s="713"/>
      <c r="AP2" s="713"/>
      <c r="AQ2" s="713"/>
      <c r="AR2" s="713"/>
      <c r="AS2" s="713"/>
      <c r="AT2" s="713"/>
      <c r="AU2" s="713"/>
      <c r="AV2" s="713"/>
      <c r="AW2" s="713"/>
      <c r="AX2" s="713"/>
      <c r="AY2" s="713"/>
      <c r="AZ2" s="713"/>
      <c r="BA2" s="713"/>
      <c r="BB2" s="713"/>
      <c r="BC2" s="713"/>
      <c r="BD2" s="713"/>
      <c r="BE2" s="713"/>
      <c r="BF2" s="713"/>
      <c r="BG2" s="713"/>
      <c r="BH2" s="713"/>
      <c r="BI2" s="713"/>
      <c r="BJ2" s="713"/>
      <c r="BK2" s="713"/>
      <c r="BL2" s="713"/>
      <c r="BM2" s="713"/>
      <c r="BN2" s="713"/>
      <c r="BO2" s="713"/>
      <c r="BP2" s="713"/>
      <c r="BQ2" s="714"/>
      <c r="BR2" s="722" t="s">
        <v>6460</v>
      </c>
      <c r="BS2" s="715" t="s">
        <v>6397</v>
      </c>
      <c r="BT2" s="724" t="s">
        <v>6461</v>
      </c>
      <c r="BU2" s="719" t="s">
        <v>6399</v>
      </c>
    </row>
    <row r="3" spans="1:75" ht="17.25" customHeight="1" x14ac:dyDescent="0.25">
      <c r="A3" s="705"/>
      <c r="B3" s="437"/>
      <c r="C3" s="705"/>
      <c r="D3" s="711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11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23"/>
      <c r="BS3" s="716"/>
      <c r="BT3" s="725"/>
      <c r="BU3" s="720"/>
    </row>
    <row r="4" spans="1:75" ht="17.25" customHeight="1" x14ac:dyDescent="0.25">
      <c r="A4" s="314">
        <v>1</v>
      </c>
      <c r="B4" s="314" t="s">
        <v>16461</v>
      </c>
      <c r="C4" s="291" t="s">
        <v>6424</v>
      </c>
      <c r="D4" s="308">
        <f>'[1]Kho T1-2024'!$BU$4</f>
        <v>173</v>
      </c>
      <c r="E4" s="290">
        <v>50</v>
      </c>
      <c r="F4" s="290">
        <v>100</v>
      </c>
      <c r="G4" s="293"/>
      <c r="H4" s="293"/>
      <c r="I4" s="295"/>
      <c r="J4" s="294"/>
      <c r="K4" s="294"/>
      <c r="L4" s="294"/>
      <c r="M4" s="294"/>
      <c r="N4" s="294"/>
      <c r="O4" s="295"/>
      <c r="P4" s="290"/>
      <c r="Q4" s="290"/>
      <c r="R4" s="295"/>
      <c r="S4" s="295"/>
      <c r="T4" s="294"/>
      <c r="U4" s="294"/>
      <c r="V4" s="294"/>
      <c r="W4" s="294"/>
      <c r="X4" s="294"/>
      <c r="Y4" s="290"/>
      <c r="Z4" s="293"/>
      <c r="AA4" s="293"/>
      <c r="AB4" s="290"/>
      <c r="AC4" s="293"/>
      <c r="AD4" s="293"/>
      <c r="AE4" s="293"/>
      <c r="AF4" s="529"/>
      <c r="AG4" s="290"/>
      <c r="AH4" s="293"/>
      <c r="AI4" s="290"/>
      <c r="AJ4" s="290"/>
      <c r="AK4" s="290"/>
      <c r="AL4" s="296">
        <f>D4+E4+F4+G4+H4+I4+J4+K4+L4+M4+N4+O4+P4+Q4+R4+S4+T4+U4+V4+W4+X4+Y4+Z4+AA4+AB4+AC4+AD4+AE4+AF4+AG4+AH4+AI4+AJ4+AK4</f>
        <v>323</v>
      </c>
      <c r="AM4" s="294">
        <v>38</v>
      </c>
      <c r="AN4" s="294">
        <v>10</v>
      </c>
      <c r="AO4" s="294">
        <v>61</v>
      </c>
      <c r="AP4" s="294"/>
      <c r="AQ4" s="512">
        <v>25</v>
      </c>
      <c r="AR4" s="512"/>
      <c r="AS4" s="512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432"/>
      <c r="BI4" s="562"/>
      <c r="BJ4" s="596"/>
      <c r="BK4" s="432"/>
      <c r="BL4" s="432"/>
      <c r="BM4" s="294"/>
      <c r="BN4" s="512"/>
      <c r="BO4" s="294"/>
      <c r="BP4" s="294"/>
      <c r="BQ4" s="294"/>
      <c r="BR4" s="295">
        <f>'Xuất hàng mẫu  Tết KT'!E138</f>
        <v>5</v>
      </c>
      <c r="BS4" s="295">
        <f>'Khánh Toàn LCK và sự cố '!C32</f>
        <v>0</v>
      </c>
      <c r="BT4" s="295">
        <f>'Xuất đổi -T1'!E72</f>
        <v>0</v>
      </c>
      <c r="BU4" s="298">
        <f>AL4-AM4-AN4-AO4-AP4-AQ4-AR4-AS4-AT4-BS4-BR4-AU4-AV4-AX4-AY4-AZ4-BA4-BB4-BC4-BD4-BE4-BF4-BN4-BT4-BG4-BH4-BI4-BJ4-BK4-BL4-BM4-BO4-BP4-BQ4-AW4</f>
        <v>184</v>
      </c>
      <c r="BV4" s="26"/>
    </row>
    <row r="5" spans="1:75" ht="16.5" customHeight="1" x14ac:dyDescent="0.25">
      <c r="A5" s="314">
        <v>2</v>
      </c>
      <c r="B5" s="314" t="s">
        <v>16464</v>
      </c>
      <c r="C5" s="291" t="s">
        <v>6425</v>
      </c>
      <c r="D5" s="308">
        <f>'[1]Kho T1-2024'!$BU$5</f>
        <v>59</v>
      </c>
      <c r="E5" s="290">
        <v>20</v>
      </c>
      <c r="F5" s="290">
        <v>50</v>
      </c>
      <c r="G5" s="293"/>
      <c r="H5" s="293">
        <v>56</v>
      </c>
      <c r="I5" s="295"/>
      <c r="J5" s="294"/>
      <c r="K5" s="294"/>
      <c r="L5" s="294"/>
      <c r="M5" s="294"/>
      <c r="N5" s="294"/>
      <c r="O5" s="295"/>
      <c r="P5" s="290"/>
      <c r="Q5" s="290"/>
      <c r="R5" s="295"/>
      <c r="S5" s="295"/>
      <c r="T5" s="294"/>
      <c r="U5" s="294"/>
      <c r="V5" s="294"/>
      <c r="W5" s="294"/>
      <c r="X5" s="294"/>
      <c r="Y5" s="290"/>
      <c r="Z5" s="290"/>
      <c r="AA5" s="293"/>
      <c r="AB5" s="290"/>
      <c r="AC5" s="290"/>
      <c r="AD5" s="290"/>
      <c r="AE5" s="293"/>
      <c r="AF5" s="529"/>
      <c r="AG5" s="290"/>
      <c r="AH5" s="290"/>
      <c r="AI5" s="290"/>
      <c r="AJ5" s="290"/>
      <c r="AK5" s="290"/>
      <c r="AL5" s="296">
        <f t="shared" ref="AL5:AL27" si="0">D5+E5+F5+G5+H5+I5+J5+K5+L5+M5+N5+O5+P5+Q5+R5+S5+T5+U5+V5+W5+X5+Y5+Z5+AA5+AB5+AC5+AD5+AE5+AF5+AG5+AH5+AI5+AJ5+AK5</f>
        <v>185</v>
      </c>
      <c r="AM5" s="294">
        <v>20</v>
      </c>
      <c r="AN5" s="294">
        <v>5</v>
      </c>
      <c r="AO5" s="294">
        <v>73</v>
      </c>
      <c r="AP5" s="294">
        <v>4</v>
      </c>
      <c r="AQ5" s="512">
        <v>10</v>
      </c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432"/>
      <c r="BI5" s="562"/>
      <c r="BJ5" s="432"/>
      <c r="BK5" s="432"/>
      <c r="BL5" s="432"/>
      <c r="BM5" s="294"/>
      <c r="BN5" s="294"/>
      <c r="BO5" s="294"/>
      <c r="BP5" s="294"/>
      <c r="BQ5" s="294"/>
      <c r="BR5" s="295">
        <f>'Xuất hàng mẫu  Tết KT'!F138</f>
        <v>5</v>
      </c>
      <c r="BS5" s="295">
        <f>'Khánh Toàn LCK và sự cố '!D32</f>
        <v>1</v>
      </c>
      <c r="BT5" s="295">
        <f>'Xuất đổi -T1'!F72</f>
        <v>0</v>
      </c>
      <c r="BU5" s="298">
        <f>AL5-AM5-AN5-AO5-AP5-AQ5-AR5-AS5-AT5-BS5-BR5-AU5-AV5-AX5-AY5-AZ5-BA5-BB5-BC5-BD5-BE5-BF5-BN5-BT5-BG5-BH5-BI5-BJ5-BK5-BL5-BM5-BO5-BP5-BQ5-AW5</f>
        <v>67</v>
      </c>
      <c r="BV5" s="468">
        <v>1</v>
      </c>
    </row>
    <row r="6" spans="1:75" ht="17.25" hidden="1" customHeight="1" x14ac:dyDescent="0.25">
      <c r="A6" s="314">
        <v>3</v>
      </c>
      <c r="B6" s="314" t="s">
        <v>16462</v>
      </c>
      <c r="C6" s="291" t="s">
        <v>6426</v>
      </c>
      <c r="D6" s="308"/>
      <c r="E6" s="290"/>
      <c r="F6" s="290"/>
      <c r="G6" s="293"/>
      <c r="H6" s="293"/>
      <c r="I6" s="295"/>
      <c r="J6" s="294"/>
      <c r="K6" s="294"/>
      <c r="L6" s="294"/>
      <c r="M6" s="294"/>
      <c r="N6" s="294"/>
      <c r="O6" s="295"/>
      <c r="P6" s="290"/>
      <c r="Q6" s="290"/>
      <c r="R6" s="295"/>
      <c r="S6" s="295"/>
      <c r="T6" s="512"/>
      <c r="U6" s="294"/>
      <c r="V6" s="294"/>
      <c r="W6" s="294"/>
      <c r="X6" s="294"/>
      <c r="Y6" s="290"/>
      <c r="Z6" s="290"/>
      <c r="AA6" s="293"/>
      <c r="AB6" s="290"/>
      <c r="AC6" s="290"/>
      <c r="AD6" s="290"/>
      <c r="AE6" s="293"/>
      <c r="AF6" s="529"/>
      <c r="AG6" s="290"/>
      <c r="AH6" s="290"/>
      <c r="AI6" s="290"/>
      <c r="AJ6" s="290"/>
      <c r="AK6" s="290"/>
      <c r="AL6" s="296">
        <f t="shared" si="0"/>
        <v>0</v>
      </c>
      <c r="AM6" s="294"/>
      <c r="AN6" s="294"/>
      <c r="AO6" s="294"/>
      <c r="AP6" s="294"/>
      <c r="AQ6" s="512"/>
      <c r="AR6" s="294"/>
      <c r="AS6" s="294"/>
      <c r="AT6" s="294"/>
      <c r="AU6" s="294"/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432"/>
      <c r="BI6" s="562"/>
      <c r="BJ6" s="432"/>
      <c r="BK6" s="432"/>
      <c r="BL6" s="432"/>
      <c r="BM6" s="294"/>
      <c r="BN6" s="294"/>
      <c r="BO6" s="294"/>
      <c r="BP6" s="294"/>
      <c r="BQ6" s="294"/>
      <c r="BR6" s="295">
        <f>'Xuất hàng mẫu Thu Hằng'!G106</f>
        <v>0</v>
      </c>
      <c r="BS6" s="295">
        <f>'Khánh Toàn LCK và sự cố '!E32</f>
        <v>0</v>
      </c>
      <c r="BT6" s="295">
        <f>'Xuất đổi -T1'!G72</f>
        <v>0</v>
      </c>
      <c r="BU6" s="298">
        <f>AL6-AM6-AN6-AO6-AP6-AQ6-AR6-AS6-AT6-BS6-BR6-AU6-AV6-AX6-AY6-AZ6-BA6-BB6-BC6-BD6-BE6-BF6-BN6-BT6-BG6-BH6-BI6-BJ6-BK6-BL6-BM6-BO6-BP6-BQ6-AW6</f>
        <v>0</v>
      </c>
    </row>
    <row r="7" spans="1:75" ht="17.25" hidden="1" customHeight="1" x14ac:dyDescent="0.25">
      <c r="A7" s="314">
        <v>4</v>
      </c>
      <c r="B7" s="314" t="s">
        <v>16466</v>
      </c>
      <c r="C7" s="291" t="s">
        <v>6427</v>
      </c>
      <c r="D7" s="308"/>
      <c r="E7" s="290"/>
      <c r="F7" s="290"/>
      <c r="G7" s="293"/>
      <c r="H7" s="293"/>
      <c r="I7" s="295"/>
      <c r="J7" s="294"/>
      <c r="K7" s="294"/>
      <c r="L7" s="294"/>
      <c r="M7" s="294"/>
      <c r="N7" s="294"/>
      <c r="O7" s="295"/>
      <c r="P7" s="290"/>
      <c r="Q7" s="290"/>
      <c r="R7" s="295"/>
      <c r="S7" s="295"/>
      <c r="T7" s="512"/>
      <c r="U7" s="294"/>
      <c r="V7" s="294"/>
      <c r="W7" s="294"/>
      <c r="X7" s="294"/>
      <c r="Y7" s="290"/>
      <c r="Z7" s="290"/>
      <c r="AA7" s="293"/>
      <c r="AB7" s="290"/>
      <c r="AC7" s="290"/>
      <c r="AD7" s="290"/>
      <c r="AE7" s="293"/>
      <c r="AF7" s="529"/>
      <c r="AG7" s="290"/>
      <c r="AH7" s="290"/>
      <c r="AI7" s="290"/>
      <c r="AJ7" s="290"/>
      <c r="AK7" s="290"/>
      <c r="AL7" s="296">
        <f t="shared" si="0"/>
        <v>0</v>
      </c>
      <c r="AM7" s="294"/>
      <c r="AN7" s="294"/>
      <c r="AO7" s="294"/>
      <c r="AP7" s="294"/>
      <c r="AQ7" s="512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432"/>
      <c r="BI7" s="562"/>
      <c r="BJ7" s="432"/>
      <c r="BK7" s="432"/>
      <c r="BL7" s="432"/>
      <c r="BM7" s="294"/>
      <c r="BN7" s="294"/>
      <c r="BO7" s="294"/>
      <c r="BP7" s="294"/>
      <c r="BQ7" s="294"/>
      <c r="BR7" s="295">
        <f>'Xuất hàng mẫu Thu Hằng'!H106</f>
        <v>0</v>
      </c>
      <c r="BS7" s="295">
        <f>'Khánh Toàn LCK và sự cố '!F32</f>
        <v>0</v>
      </c>
      <c r="BT7" s="295">
        <f>'Xuất đổi -T1'!H72</f>
        <v>0</v>
      </c>
      <c r="BU7" s="298">
        <f>AL7-AM7-AN7-AO7-AP7-AQ7-AR7-AS7-AT7-BS7-BR7-AU7-AV7-AX7-AY7-AZ7-BA7-BB7-BC7-BD7-BE7-BF7-BN7-BT7-BG7-BH7-BI7-BJ7-BK7-BL7-BM7-BO7-BP7-BQ7-AW7</f>
        <v>0</v>
      </c>
    </row>
    <row r="8" spans="1:75" ht="17.25" customHeight="1" x14ac:dyDescent="0.25">
      <c r="A8" s="314">
        <v>5</v>
      </c>
      <c r="B8" s="314" t="s">
        <v>16670</v>
      </c>
      <c r="C8" s="291" t="s">
        <v>16669</v>
      </c>
      <c r="D8" s="308">
        <f>'[1]Kho T1-2024'!$BU$8</f>
        <v>124</v>
      </c>
      <c r="E8" s="290"/>
      <c r="F8" s="290"/>
      <c r="G8" s="293"/>
      <c r="H8" s="293"/>
      <c r="I8" s="295"/>
      <c r="J8" s="294"/>
      <c r="K8" s="294"/>
      <c r="L8" s="294"/>
      <c r="M8" s="294"/>
      <c r="N8" s="294"/>
      <c r="O8" s="295"/>
      <c r="P8" s="290"/>
      <c r="Q8" s="290"/>
      <c r="R8" s="295"/>
      <c r="S8" s="295"/>
      <c r="T8" s="512"/>
      <c r="U8" s="294"/>
      <c r="V8" s="294"/>
      <c r="W8" s="294"/>
      <c r="X8" s="294"/>
      <c r="Y8" s="290"/>
      <c r="Z8" s="290"/>
      <c r="AA8" s="293"/>
      <c r="AB8" s="290"/>
      <c r="AC8" s="290"/>
      <c r="AD8" s="290"/>
      <c r="AE8" s="293"/>
      <c r="AF8" s="529"/>
      <c r="AG8" s="290"/>
      <c r="AH8" s="290"/>
      <c r="AI8" s="290"/>
      <c r="AJ8" s="290"/>
      <c r="AK8" s="290"/>
      <c r="AL8" s="296">
        <f t="shared" si="0"/>
        <v>124</v>
      </c>
      <c r="AM8" s="294">
        <v>10</v>
      </c>
      <c r="AN8" s="294"/>
      <c r="AO8" s="294">
        <v>25</v>
      </c>
      <c r="AP8" s="294"/>
      <c r="AQ8" s="512">
        <v>5</v>
      </c>
      <c r="AR8" s="294"/>
      <c r="AS8" s="294"/>
      <c r="AT8" s="294"/>
      <c r="AU8" s="294"/>
      <c r="AV8" s="294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432"/>
      <c r="BI8" s="562"/>
      <c r="BJ8" s="432"/>
      <c r="BK8" s="432"/>
      <c r="BL8" s="432"/>
      <c r="BM8" s="294"/>
      <c r="BN8" s="294"/>
      <c r="BO8" s="294"/>
      <c r="BP8" s="294"/>
      <c r="BQ8" s="294"/>
      <c r="BR8" s="295">
        <f>'Xuất hàng mẫu  Tết KT'!I138</f>
        <v>7</v>
      </c>
      <c r="BS8" s="295">
        <f>'Khánh Toàn LCK và sự cố '!G32</f>
        <v>0</v>
      </c>
      <c r="BT8" s="295">
        <f>'Xuất đổi -T1'!I72</f>
        <v>0</v>
      </c>
      <c r="BU8" s="298">
        <f t="shared" ref="BU8:BU19" si="1">AL8-AM8-AN8-AO8-AP8-AQ8-AR8-AS8-AT8-AU8-AV8-AW8-AX8-AY8-AZ8-BA8-BB8-BC8-BD8-BE8-BF8-BG8-BH8-BI8-BJ8-BK8-BL8-BM8-BN8-BO8-BP8-BQ8-BR8-BS8-BT8</f>
        <v>77</v>
      </c>
      <c r="BV8" s="26"/>
      <c r="BW8" s="26"/>
    </row>
    <row r="9" spans="1:75" ht="17.25" hidden="1" customHeight="1" x14ac:dyDescent="0.25">
      <c r="A9" s="314"/>
      <c r="B9" s="314" t="s">
        <v>16694</v>
      </c>
      <c r="C9" s="291" t="s">
        <v>16669</v>
      </c>
      <c r="D9" s="308"/>
      <c r="E9" s="290"/>
      <c r="F9" s="290"/>
      <c r="G9" s="293"/>
      <c r="H9" s="293"/>
      <c r="I9" s="295"/>
      <c r="J9" s="294"/>
      <c r="K9" s="294"/>
      <c r="L9" s="294"/>
      <c r="M9" s="294"/>
      <c r="N9" s="294"/>
      <c r="O9" s="295"/>
      <c r="P9" s="290"/>
      <c r="Q9" s="290"/>
      <c r="R9" s="295"/>
      <c r="S9" s="295"/>
      <c r="T9" s="512"/>
      <c r="U9" s="294"/>
      <c r="V9" s="294"/>
      <c r="W9" s="294"/>
      <c r="X9" s="294"/>
      <c r="Y9" s="290"/>
      <c r="Z9" s="290"/>
      <c r="AA9" s="293"/>
      <c r="AB9" s="290"/>
      <c r="AC9" s="290"/>
      <c r="AD9" s="290"/>
      <c r="AE9" s="293"/>
      <c r="AF9" s="529"/>
      <c r="AG9" s="290"/>
      <c r="AH9" s="290"/>
      <c r="AI9" s="290"/>
      <c r="AJ9" s="290"/>
      <c r="AK9" s="290"/>
      <c r="AL9" s="296">
        <f t="shared" si="0"/>
        <v>0</v>
      </c>
      <c r="AM9" s="294"/>
      <c r="AN9" s="294"/>
      <c r="AO9" s="294"/>
      <c r="AP9" s="294"/>
      <c r="AQ9" s="512"/>
      <c r="AR9" s="294"/>
      <c r="AS9" s="294"/>
      <c r="AT9" s="294"/>
      <c r="AU9" s="294"/>
      <c r="AV9" s="294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432"/>
      <c r="BI9" s="562"/>
      <c r="BJ9" s="432"/>
      <c r="BK9" s="432"/>
      <c r="BL9" s="432"/>
      <c r="BM9" s="294"/>
      <c r="BN9" s="294"/>
      <c r="BO9" s="294"/>
      <c r="BP9" s="294"/>
      <c r="BQ9" s="294"/>
      <c r="BR9" s="295">
        <f>'Xuất hàng mẫu Thu Hằng'!J106</f>
        <v>0</v>
      </c>
      <c r="BS9" s="295">
        <f>'Khánh Toàn LCK và sự cố '!H32</f>
        <v>0</v>
      </c>
      <c r="BT9" s="295"/>
      <c r="BU9" s="298">
        <f>AL9-AM9-AN9-AO9-AP9-AQ9-AR9-AS9-AT9-AU9-AV9-AW9-AX9-AY9-AZ9-BA9-BB9-BC9-BD9-BE9-BF9-BG9-BH9-BI9-BJ9-BK9-BL9-BM9-BN9-BO9-BP9-BQ9-BR9-BS9-BT9</f>
        <v>0</v>
      </c>
    </row>
    <row r="10" spans="1:75" ht="17.25" customHeight="1" x14ac:dyDescent="0.25">
      <c r="A10" s="314">
        <v>6</v>
      </c>
      <c r="B10" s="314" t="s">
        <v>16465</v>
      </c>
      <c r="C10" s="291" t="s">
        <v>16381</v>
      </c>
      <c r="D10" s="308">
        <f>'[1]Kho T1-2024'!$BU$10</f>
        <v>551</v>
      </c>
      <c r="E10" s="290">
        <v>650</v>
      </c>
      <c r="F10" s="290">
        <v>200</v>
      </c>
      <c r="G10" s="293">
        <v>150</v>
      </c>
      <c r="H10" s="293">
        <v>300</v>
      </c>
      <c r="I10" s="295">
        <v>104</v>
      </c>
      <c r="J10" s="294"/>
      <c r="K10" s="294"/>
      <c r="L10" s="294"/>
      <c r="M10" s="294"/>
      <c r="N10" s="294"/>
      <c r="O10" s="294"/>
      <c r="P10" s="290"/>
      <c r="Q10" s="290"/>
      <c r="R10" s="295"/>
      <c r="S10" s="295"/>
      <c r="T10" s="294"/>
      <c r="U10" s="294"/>
      <c r="V10" s="294"/>
      <c r="W10" s="294"/>
      <c r="X10" s="294"/>
      <c r="Y10" s="290"/>
      <c r="Z10" s="290"/>
      <c r="AA10" s="293"/>
      <c r="AB10" s="290"/>
      <c r="AC10" s="290"/>
      <c r="AD10" s="290"/>
      <c r="AE10" s="293"/>
      <c r="AF10" s="293"/>
      <c r="AG10" s="290"/>
      <c r="AH10" s="290"/>
      <c r="AI10" s="290"/>
      <c r="AJ10" s="290"/>
      <c r="AK10" s="290"/>
      <c r="AL10" s="296">
        <f t="shared" si="0"/>
        <v>1955</v>
      </c>
      <c r="AM10" s="294">
        <v>753</v>
      </c>
      <c r="AN10" s="294">
        <v>30</v>
      </c>
      <c r="AO10" s="294">
        <v>178</v>
      </c>
      <c r="AP10" s="294">
        <v>616</v>
      </c>
      <c r="AQ10" s="512">
        <v>30</v>
      </c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432"/>
      <c r="BI10" s="562"/>
      <c r="BJ10" s="432"/>
      <c r="BK10" s="432"/>
      <c r="BL10" s="432"/>
      <c r="BM10" s="294"/>
      <c r="BN10" s="294"/>
      <c r="BO10" s="294"/>
      <c r="BP10" s="294"/>
      <c r="BQ10" s="294"/>
      <c r="BR10" s="295">
        <f>'Xuất hàng mẫu  Tết KT'!K138</f>
        <v>0</v>
      </c>
      <c r="BS10" s="295">
        <f>'Khánh Toàn LCK và sự cố '!I32</f>
        <v>13</v>
      </c>
      <c r="BT10" s="295">
        <f>'Xuất đổi -T1'!J72</f>
        <v>11</v>
      </c>
      <c r="BU10" s="298">
        <f t="shared" si="1"/>
        <v>324</v>
      </c>
      <c r="BV10" s="468">
        <v>393</v>
      </c>
      <c r="BW10" s="26"/>
    </row>
    <row r="11" spans="1:75" ht="17.25" customHeight="1" x14ac:dyDescent="0.25">
      <c r="A11" s="314">
        <v>7</v>
      </c>
      <c r="B11" s="314" t="s">
        <v>16667</v>
      </c>
      <c r="C11" s="291" t="s">
        <v>16668</v>
      </c>
      <c r="D11" s="308">
        <f>'[1]Kho T1-2024'!$BU$11</f>
        <v>225</v>
      </c>
      <c r="E11" s="290"/>
      <c r="F11" s="290"/>
      <c r="G11" s="293"/>
      <c r="H11" s="293"/>
      <c r="I11" s="295">
        <v>155</v>
      </c>
      <c r="J11" s="294"/>
      <c r="K11" s="294"/>
      <c r="L11" s="294"/>
      <c r="M11" s="294"/>
      <c r="N11" s="294"/>
      <c r="O11" s="294"/>
      <c r="P11" s="290"/>
      <c r="Q11" s="290"/>
      <c r="R11" s="295"/>
      <c r="S11" s="295"/>
      <c r="T11" s="294"/>
      <c r="U11" s="294"/>
      <c r="V11" s="294"/>
      <c r="W11" s="294"/>
      <c r="X11" s="294"/>
      <c r="Y11" s="290"/>
      <c r="Z11" s="290"/>
      <c r="AA11" s="293"/>
      <c r="AB11" s="290"/>
      <c r="AC11" s="290"/>
      <c r="AD11" s="290"/>
      <c r="AE11" s="293"/>
      <c r="AF11" s="293"/>
      <c r="AG11" s="290"/>
      <c r="AH11" s="290"/>
      <c r="AI11" s="290"/>
      <c r="AJ11" s="290"/>
      <c r="AK11" s="290"/>
      <c r="AL11" s="296">
        <f t="shared" si="0"/>
        <v>380</v>
      </c>
      <c r="AM11" s="294">
        <v>58</v>
      </c>
      <c r="AN11" s="294">
        <v>61</v>
      </c>
      <c r="AO11" s="294">
        <v>96</v>
      </c>
      <c r="AP11" s="294"/>
      <c r="AQ11" s="512">
        <v>106</v>
      </c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432"/>
      <c r="BI11" s="562"/>
      <c r="BJ11" s="432"/>
      <c r="BK11" s="432"/>
      <c r="BL11" s="432"/>
      <c r="BM11" s="294"/>
      <c r="BN11" s="294"/>
      <c r="BO11" s="294"/>
      <c r="BP11" s="294"/>
      <c r="BQ11" s="294"/>
      <c r="BR11" s="295">
        <f>'Xuất hàng mẫu  Tết KT'!L138</f>
        <v>6</v>
      </c>
      <c r="BS11" s="295">
        <f>'Khánh Toàn LCK và sự cố '!K32</f>
        <v>0</v>
      </c>
      <c r="BT11" s="295">
        <f>'Xuất đổi -T1'!K72</f>
        <v>0</v>
      </c>
      <c r="BU11" s="298">
        <f t="shared" si="1"/>
        <v>53</v>
      </c>
      <c r="BV11" s="26"/>
    </row>
    <row r="12" spans="1:75" ht="17.25" hidden="1" customHeight="1" x14ac:dyDescent="0.25">
      <c r="A12" s="314"/>
      <c r="B12" s="314" t="s">
        <v>16694</v>
      </c>
      <c r="C12" s="291" t="s">
        <v>16668</v>
      </c>
      <c r="D12" s="308"/>
      <c r="E12" s="290"/>
      <c r="F12" s="290"/>
      <c r="G12" s="293"/>
      <c r="H12" s="293"/>
      <c r="I12" s="295"/>
      <c r="J12" s="294"/>
      <c r="K12" s="294"/>
      <c r="L12" s="294"/>
      <c r="M12" s="294"/>
      <c r="N12" s="294"/>
      <c r="O12" s="294"/>
      <c r="P12" s="290"/>
      <c r="Q12" s="290"/>
      <c r="R12" s="295"/>
      <c r="S12" s="295"/>
      <c r="T12" s="294"/>
      <c r="U12" s="294"/>
      <c r="V12" s="294"/>
      <c r="W12" s="294"/>
      <c r="X12" s="294"/>
      <c r="Y12" s="290"/>
      <c r="Z12" s="290"/>
      <c r="AA12" s="293"/>
      <c r="AB12" s="290"/>
      <c r="AC12" s="290"/>
      <c r="AD12" s="290"/>
      <c r="AE12" s="293"/>
      <c r="AF12" s="293"/>
      <c r="AG12" s="290"/>
      <c r="AH12" s="290"/>
      <c r="AI12" s="290"/>
      <c r="AJ12" s="290"/>
      <c r="AK12" s="290"/>
      <c r="AL12" s="296">
        <f t="shared" si="0"/>
        <v>0</v>
      </c>
      <c r="AM12" s="294"/>
      <c r="AN12" s="294"/>
      <c r="AO12" s="294"/>
      <c r="AP12" s="294"/>
      <c r="AQ12" s="512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432"/>
      <c r="BI12" s="562"/>
      <c r="BJ12" s="432"/>
      <c r="BK12" s="432"/>
      <c r="BL12" s="432"/>
      <c r="BM12" s="294"/>
      <c r="BN12" s="294"/>
      <c r="BO12" s="294"/>
      <c r="BP12" s="294"/>
      <c r="BQ12" s="294"/>
      <c r="BR12" s="295">
        <f>'Xuất hàng mẫu Thu Hằng'!M106</f>
        <v>0</v>
      </c>
      <c r="BS12" s="295">
        <f>'Khánh Toàn LCK và sự cố '!L32</f>
        <v>0</v>
      </c>
      <c r="BT12" s="295"/>
      <c r="BU12" s="298">
        <f t="shared" si="1"/>
        <v>0</v>
      </c>
    </row>
    <row r="13" spans="1:75" ht="17.25" customHeight="1" x14ac:dyDescent="0.25">
      <c r="A13" s="314">
        <v>8</v>
      </c>
      <c r="B13" s="314" t="s">
        <v>16663</v>
      </c>
      <c r="C13" s="291" t="s">
        <v>16666</v>
      </c>
      <c r="D13" s="308">
        <f>'[1]Kho T1-2024'!$BU$13</f>
        <v>126</v>
      </c>
      <c r="E13" s="290"/>
      <c r="F13" s="290"/>
      <c r="G13" s="293"/>
      <c r="H13" s="293"/>
      <c r="I13" s="295">
        <v>105</v>
      </c>
      <c r="J13" s="294"/>
      <c r="K13" s="294"/>
      <c r="L13" s="294"/>
      <c r="M13" s="294"/>
      <c r="N13" s="294"/>
      <c r="O13" s="294"/>
      <c r="P13" s="290"/>
      <c r="Q13" s="290"/>
      <c r="R13" s="295"/>
      <c r="S13" s="295"/>
      <c r="T13" s="294"/>
      <c r="U13" s="294"/>
      <c r="V13" s="294"/>
      <c r="W13" s="294"/>
      <c r="X13" s="294"/>
      <c r="Y13" s="290"/>
      <c r="Z13" s="290"/>
      <c r="AA13" s="293"/>
      <c r="AB13" s="290"/>
      <c r="AC13" s="290"/>
      <c r="AD13" s="290"/>
      <c r="AE13" s="293"/>
      <c r="AF13" s="293"/>
      <c r="AG13" s="290"/>
      <c r="AH13" s="290"/>
      <c r="AI13" s="290"/>
      <c r="AJ13" s="290"/>
      <c r="AK13" s="290"/>
      <c r="AL13" s="296">
        <f t="shared" si="0"/>
        <v>231</v>
      </c>
      <c r="AM13" s="294">
        <v>10</v>
      </c>
      <c r="AN13" s="294">
        <v>31</v>
      </c>
      <c r="AO13" s="294">
        <v>32</v>
      </c>
      <c r="AP13" s="294"/>
      <c r="AQ13" s="512">
        <v>26</v>
      </c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432"/>
      <c r="BI13" s="562"/>
      <c r="BJ13" s="432"/>
      <c r="BK13" s="432"/>
      <c r="BL13" s="432"/>
      <c r="BM13" s="294"/>
      <c r="BN13" s="294"/>
      <c r="BO13" s="294"/>
      <c r="BP13" s="294"/>
      <c r="BQ13" s="294"/>
      <c r="BR13" s="295">
        <f>'Xuất hàng mẫu  Tết KT'!N138</f>
        <v>10</v>
      </c>
      <c r="BS13" s="295">
        <f>'Khánh Toàn LCK và sự cố '!M32</f>
        <v>0</v>
      </c>
      <c r="BT13" s="295">
        <f>'Xuất đổi -T1'!L72</f>
        <v>0</v>
      </c>
      <c r="BU13" s="298">
        <f t="shared" si="1"/>
        <v>122</v>
      </c>
      <c r="BV13" s="26"/>
      <c r="BW13" s="26"/>
    </row>
    <row r="14" spans="1:75" ht="17.25" hidden="1" customHeight="1" x14ac:dyDescent="0.25">
      <c r="A14" s="314"/>
      <c r="B14" s="314" t="s">
        <v>16694</v>
      </c>
      <c r="C14" s="291" t="s">
        <v>16666</v>
      </c>
      <c r="D14" s="308"/>
      <c r="E14" s="290"/>
      <c r="F14" s="290"/>
      <c r="G14" s="293"/>
      <c r="H14" s="293"/>
      <c r="I14" s="295"/>
      <c r="J14" s="294"/>
      <c r="K14" s="294"/>
      <c r="L14" s="294"/>
      <c r="M14" s="294"/>
      <c r="N14" s="294"/>
      <c r="O14" s="294"/>
      <c r="P14" s="290"/>
      <c r="Q14" s="290"/>
      <c r="R14" s="295"/>
      <c r="S14" s="295"/>
      <c r="T14" s="294"/>
      <c r="U14" s="294"/>
      <c r="V14" s="294"/>
      <c r="W14" s="294"/>
      <c r="X14" s="294"/>
      <c r="Y14" s="290"/>
      <c r="Z14" s="290"/>
      <c r="AA14" s="293"/>
      <c r="AB14" s="290"/>
      <c r="AC14" s="290"/>
      <c r="AD14" s="290"/>
      <c r="AE14" s="293"/>
      <c r="AF14" s="293"/>
      <c r="AG14" s="290"/>
      <c r="AH14" s="290"/>
      <c r="AI14" s="290"/>
      <c r="AJ14" s="290"/>
      <c r="AK14" s="290"/>
      <c r="AL14" s="296">
        <f t="shared" si="0"/>
        <v>0</v>
      </c>
      <c r="AM14" s="294"/>
      <c r="AN14" s="294"/>
      <c r="AO14" s="294"/>
      <c r="AP14" s="294"/>
      <c r="AQ14" s="512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432"/>
      <c r="BI14" s="562"/>
      <c r="BJ14" s="432"/>
      <c r="BK14" s="432"/>
      <c r="BL14" s="432"/>
      <c r="BM14" s="294"/>
      <c r="BN14" s="294"/>
      <c r="BO14" s="294"/>
      <c r="BP14" s="294"/>
      <c r="BQ14" s="294"/>
      <c r="BR14" s="295">
        <f>'Xuất hàng mẫu Thu Hằng'!O106</f>
        <v>0</v>
      </c>
      <c r="BS14" s="295">
        <f>'Khánh Toàn LCK và sự cố '!N32</f>
        <v>0</v>
      </c>
      <c r="BT14" s="295"/>
      <c r="BU14" s="298">
        <f t="shared" si="1"/>
        <v>0</v>
      </c>
    </row>
    <row r="15" spans="1:75" ht="17.25" hidden="1" customHeight="1" x14ac:dyDescent="0.25">
      <c r="A15" s="314">
        <v>9</v>
      </c>
      <c r="B15" s="314" t="s">
        <v>16671</v>
      </c>
      <c r="C15" s="291" t="s">
        <v>16672</v>
      </c>
      <c r="D15" s="308"/>
      <c r="E15" s="290"/>
      <c r="F15" s="290"/>
      <c r="G15" s="293"/>
      <c r="H15" s="293"/>
      <c r="I15" s="295"/>
      <c r="J15" s="294"/>
      <c r="K15" s="294"/>
      <c r="L15" s="294"/>
      <c r="M15" s="294"/>
      <c r="N15" s="294"/>
      <c r="O15" s="294"/>
      <c r="P15" s="290"/>
      <c r="Q15" s="290"/>
      <c r="R15" s="295"/>
      <c r="S15" s="295"/>
      <c r="T15" s="294"/>
      <c r="U15" s="294"/>
      <c r="V15" s="294"/>
      <c r="W15" s="294"/>
      <c r="X15" s="294"/>
      <c r="Y15" s="290"/>
      <c r="Z15" s="290"/>
      <c r="AA15" s="293"/>
      <c r="AB15" s="290"/>
      <c r="AC15" s="290"/>
      <c r="AD15" s="290"/>
      <c r="AE15" s="293"/>
      <c r="AF15" s="293"/>
      <c r="AG15" s="290"/>
      <c r="AH15" s="290"/>
      <c r="AI15" s="290"/>
      <c r="AJ15" s="290"/>
      <c r="AK15" s="290"/>
      <c r="AL15" s="296">
        <f t="shared" si="0"/>
        <v>0</v>
      </c>
      <c r="AM15" s="294"/>
      <c r="AN15" s="294"/>
      <c r="AO15" s="294"/>
      <c r="AP15" s="294"/>
      <c r="AQ15" s="512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432"/>
      <c r="BI15" s="562"/>
      <c r="BJ15" s="432"/>
      <c r="BK15" s="432"/>
      <c r="BL15" s="432"/>
      <c r="BM15" s="294"/>
      <c r="BN15" s="294"/>
      <c r="BO15" s="294"/>
      <c r="BP15" s="294"/>
      <c r="BQ15" s="294"/>
      <c r="BR15" s="295">
        <f>'Xuất hàng mẫu Thu Hằng'!P106</f>
        <v>0</v>
      </c>
      <c r="BS15" s="295">
        <f>'Khánh Toàn LCK và sự cố '!O32</f>
        <v>0</v>
      </c>
      <c r="BT15" s="295">
        <f>'Xuất đổi -T1'!M72</f>
        <v>0</v>
      </c>
      <c r="BU15" s="298">
        <f t="shared" si="1"/>
        <v>0</v>
      </c>
    </row>
    <row r="16" spans="1:75" ht="17.25" hidden="1" customHeight="1" x14ac:dyDescent="0.25">
      <c r="A16" s="314"/>
      <c r="B16" s="314"/>
      <c r="C16" s="291"/>
      <c r="D16" s="308"/>
      <c r="E16" s="290"/>
      <c r="F16" s="290"/>
      <c r="G16" s="293"/>
      <c r="H16" s="293"/>
      <c r="I16" s="295"/>
      <c r="J16" s="294"/>
      <c r="K16" s="294"/>
      <c r="L16" s="294"/>
      <c r="M16" s="294"/>
      <c r="N16" s="294"/>
      <c r="O16" s="294"/>
      <c r="P16" s="290"/>
      <c r="Q16" s="290"/>
      <c r="R16" s="295"/>
      <c r="S16" s="295"/>
      <c r="T16" s="294"/>
      <c r="U16" s="294"/>
      <c r="V16" s="294"/>
      <c r="W16" s="294"/>
      <c r="X16" s="294"/>
      <c r="Y16" s="290"/>
      <c r="Z16" s="290"/>
      <c r="AA16" s="293"/>
      <c r="AB16" s="290"/>
      <c r="AC16" s="290"/>
      <c r="AD16" s="290"/>
      <c r="AE16" s="293"/>
      <c r="AF16" s="293"/>
      <c r="AG16" s="290"/>
      <c r="AH16" s="290"/>
      <c r="AI16" s="290"/>
      <c r="AJ16" s="290"/>
      <c r="AK16" s="290"/>
      <c r="AL16" s="296">
        <f t="shared" si="0"/>
        <v>0</v>
      </c>
      <c r="AM16" s="294"/>
      <c r="AN16" s="294"/>
      <c r="AO16" s="294">
        <v>165</v>
      </c>
      <c r="AP16" s="294"/>
      <c r="AQ16" s="512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432"/>
      <c r="BI16" s="562"/>
      <c r="BJ16" s="432"/>
      <c r="BK16" s="432"/>
      <c r="BL16" s="432"/>
      <c r="BM16" s="294"/>
      <c r="BN16" s="294"/>
      <c r="BO16" s="294"/>
      <c r="BP16" s="294"/>
      <c r="BQ16" s="294"/>
      <c r="BR16" s="295"/>
      <c r="BS16" s="295"/>
      <c r="BT16" s="295"/>
      <c r="BU16" s="298">
        <f t="shared" si="1"/>
        <v>-165</v>
      </c>
    </row>
    <row r="17" spans="1:76" ht="17.25" customHeight="1" x14ac:dyDescent="0.25">
      <c r="A17" s="314">
        <v>10</v>
      </c>
      <c r="B17" s="314" t="s">
        <v>16664</v>
      </c>
      <c r="C17" s="291" t="s">
        <v>16665</v>
      </c>
      <c r="D17" s="308">
        <f>'[1]Kho T1-2024'!$BU$17</f>
        <v>396</v>
      </c>
      <c r="E17" s="290"/>
      <c r="F17" s="290">
        <v>50</v>
      </c>
      <c r="G17" s="293">
        <v>150</v>
      </c>
      <c r="H17" s="293"/>
      <c r="I17" s="295"/>
      <c r="J17" s="294"/>
      <c r="K17" s="294"/>
      <c r="L17" s="294"/>
      <c r="M17" s="294"/>
      <c r="N17" s="294"/>
      <c r="O17" s="294"/>
      <c r="P17" s="290"/>
      <c r="Q17" s="290"/>
      <c r="R17" s="295"/>
      <c r="S17" s="290"/>
      <c r="T17" s="293"/>
      <c r="U17" s="293"/>
      <c r="V17" s="295"/>
      <c r="W17" s="294"/>
      <c r="X17" s="294"/>
      <c r="Y17" s="294"/>
      <c r="Z17" s="294"/>
      <c r="AA17" s="295"/>
      <c r="AB17" s="295"/>
      <c r="AC17" s="290"/>
      <c r="AD17" s="290"/>
      <c r="AE17" s="295"/>
      <c r="AF17" s="293"/>
      <c r="AG17" s="290"/>
      <c r="AH17" s="290"/>
      <c r="AI17" s="290"/>
      <c r="AJ17" s="290"/>
      <c r="AK17" s="290">
        <v>111</v>
      </c>
      <c r="AL17" s="296">
        <f>D17+E17+F17+G17+H17+I17+J17+K17+L17+M17+N17+O17+P17+Q17+R17+S17+T17+U17+V17+W17+X17+Y17+Z17+AA17+AB17+AC17+AD17+AE17+AF17+AG17+AH17+AI17+AJ17+AK17</f>
        <v>707</v>
      </c>
      <c r="AM17" s="294">
        <v>20</v>
      </c>
      <c r="AN17" s="294">
        <v>82</v>
      </c>
      <c r="AO17" s="294">
        <v>165</v>
      </c>
      <c r="AP17" s="294">
        <v>122</v>
      </c>
      <c r="AQ17" s="512">
        <v>3</v>
      </c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432"/>
      <c r="BI17" s="562"/>
      <c r="BJ17" s="432"/>
      <c r="BK17" s="432"/>
      <c r="BL17" s="432"/>
      <c r="BM17" s="294"/>
      <c r="BN17" s="294"/>
      <c r="BO17" s="294"/>
      <c r="BP17" s="294"/>
      <c r="BQ17" s="294"/>
      <c r="BR17" s="295">
        <f>'Xuất hàng mẫu  Tết KT'!R138</f>
        <v>11</v>
      </c>
      <c r="BS17" s="295">
        <f>'Khánh Toàn LCK và sự cố '!P32</f>
        <v>4</v>
      </c>
      <c r="BT17" s="295">
        <f>'Xuất đổi -T1'!N72</f>
        <v>0</v>
      </c>
      <c r="BU17" s="298">
        <f t="shared" si="1"/>
        <v>300</v>
      </c>
      <c r="BV17" s="26"/>
      <c r="BW17" s="26"/>
    </row>
    <row r="18" spans="1:76" ht="17.25" hidden="1" customHeight="1" x14ac:dyDescent="0.25">
      <c r="A18" s="314"/>
      <c r="B18" s="314" t="s">
        <v>16694</v>
      </c>
      <c r="C18" s="291" t="s">
        <v>16665</v>
      </c>
      <c r="D18" s="308"/>
      <c r="E18" s="290"/>
      <c r="F18" s="290"/>
      <c r="G18" s="293"/>
      <c r="H18" s="293"/>
      <c r="I18" s="295"/>
      <c r="J18" s="294"/>
      <c r="K18" s="294"/>
      <c r="L18" s="294"/>
      <c r="M18" s="294"/>
      <c r="N18" s="294"/>
      <c r="O18" s="294"/>
      <c r="P18" s="290"/>
      <c r="Q18" s="290"/>
      <c r="R18" s="295"/>
      <c r="S18" s="295"/>
      <c r="T18" s="294"/>
      <c r="U18" s="294"/>
      <c r="V18" s="294"/>
      <c r="W18" s="294"/>
      <c r="X18" s="294"/>
      <c r="Y18" s="290"/>
      <c r="Z18" s="290"/>
      <c r="AA18" s="293"/>
      <c r="AB18" s="290"/>
      <c r="AC18" s="290"/>
      <c r="AD18" s="290"/>
      <c r="AE18" s="293"/>
      <c r="AF18" s="563"/>
      <c r="AG18" s="290"/>
      <c r="AH18" s="290"/>
      <c r="AI18" s="290"/>
      <c r="AJ18" s="290"/>
      <c r="AK18" s="290"/>
      <c r="AL18" s="296">
        <f t="shared" si="0"/>
        <v>0</v>
      </c>
      <c r="AM18" s="294"/>
      <c r="AN18" s="294"/>
      <c r="AO18" s="106">
        <v>1127</v>
      </c>
      <c r="AP18" s="294"/>
      <c r="AQ18" s="512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432"/>
      <c r="BI18" s="562"/>
      <c r="BJ18" s="432"/>
      <c r="BK18" s="432"/>
      <c r="BL18" s="432"/>
      <c r="BM18" s="294"/>
      <c r="BN18" s="294"/>
      <c r="BO18" s="294"/>
      <c r="BP18" s="294"/>
      <c r="BQ18" s="294"/>
      <c r="BR18" s="295">
        <f>'Xuất hàng mẫu Thu Hằng'!S106</f>
        <v>0</v>
      </c>
      <c r="BS18" s="295">
        <f>'Khánh Toàn LCK và sự cố '!Q32</f>
        <v>0</v>
      </c>
      <c r="BT18" s="295"/>
      <c r="BU18" s="298">
        <f t="shared" si="1"/>
        <v>-1127</v>
      </c>
    </row>
    <row r="19" spans="1:76" ht="17.25" customHeight="1" x14ac:dyDescent="0.25">
      <c r="A19" s="314">
        <v>11</v>
      </c>
      <c r="B19" s="314" t="s">
        <v>16467</v>
      </c>
      <c r="C19" s="299" t="s">
        <v>6</v>
      </c>
      <c r="D19" s="308">
        <f>'[1]Kho T1-2024'!$BU$19</f>
        <v>1482</v>
      </c>
      <c r="E19" s="403">
        <v>877</v>
      </c>
      <c r="F19" s="403">
        <v>516</v>
      </c>
      <c r="G19" s="403">
        <v>1788</v>
      </c>
      <c r="H19" s="106">
        <v>2016</v>
      </c>
      <c r="I19" s="106"/>
      <c r="J19" s="106"/>
      <c r="K19" s="106"/>
      <c r="L19" s="106"/>
      <c r="M19" s="106"/>
      <c r="N19" s="106"/>
      <c r="O19" s="106"/>
      <c r="P19" s="106"/>
      <c r="Q19" s="106"/>
      <c r="R19" s="300"/>
      <c r="S19" s="106"/>
      <c r="T19" s="106"/>
      <c r="U19" s="106"/>
      <c r="V19" s="406"/>
      <c r="W19" s="406"/>
      <c r="X19" s="406"/>
      <c r="Y19" s="106"/>
      <c r="Z19" s="106"/>
      <c r="AA19" s="106"/>
      <c r="AB19" s="106"/>
      <c r="AC19" s="106"/>
      <c r="AD19" s="106"/>
      <c r="AE19" s="106"/>
      <c r="AF19" s="564"/>
      <c r="AG19" s="106"/>
      <c r="AH19" s="106"/>
      <c r="AI19" s="106"/>
      <c r="AJ19" s="106"/>
      <c r="AK19" s="300"/>
      <c r="AL19" s="296">
        <f>D19+E19+F19+G19+H19+I19+J19+K19+L19+M19+N19+O19+P19+Q19+R19+S19+T19+U19+V19+W19+X19+Y19+Z19+AA19+AB19+AC19+AD19+AE19+AF19+AG19+AH19+AI19+AJ19+AK19</f>
        <v>6679</v>
      </c>
      <c r="AM19" s="106">
        <v>1480</v>
      </c>
      <c r="AN19" s="106">
        <v>776</v>
      </c>
      <c r="AO19" s="106">
        <v>1127</v>
      </c>
      <c r="AP19" s="106">
        <v>1429</v>
      </c>
      <c r="AQ19" s="317">
        <v>1222</v>
      </c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509"/>
      <c r="BK19" s="509"/>
      <c r="BL19" s="509"/>
      <c r="BM19" s="106"/>
      <c r="BN19" s="106"/>
      <c r="BO19" s="304"/>
      <c r="BP19" s="304"/>
      <c r="BQ19" s="304"/>
      <c r="BR19" s="233">
        <f>'Xuất hàng mẫu Thu Hằng'!T106</f>
        <v>0</v>
      </c>
      <c r="BS19" s="300">
        <f>'Xuất hàng LCK và sự cố'!C32</f>
        <v>0</v>
      </c>
      <c r="BT19" s="300">
        <f>'Xuất đổi -T1'!O72</f>
        <v>15</v>
      </c>
      <c r="BU19" s="298">
        <f t="shared" si="1"/>
        <v>630</v>
      </c>
      <c r="BV19" s="468">
        <v>10</v>
      </c>
      <c r="BW19" s="26"/>
      <c r="BX19" s="530"/>
    </row>
    <row r="20" spans="1:76" ht="17.25" customHeight="1" x14ac:dyDescent="0.25">
      <c r="A20" s="314">
        <v>12</v>
      </c>
      <c r="B20" s="314" t="s">
        <v>16468</v>
      </c>
      <c r="C20" s="299" t="s">
        <v>7</v>
      </c>
      <c r="D20" s="308">
        <f>'[1]Kho T1-2024'!$BU$20</f>
        <v>448</v>
      </c>
      <c r="E20" s="403">
        <v>1335</v>
      </c>
      <c r="F20" s="403">
        <v>1203</v>
      </c>
      <c r="G20" s="403">
        <v>1745</v>
      </c>
      <c r="H20" s="106">
        <v>514</v>
      </c>
      <c r="I20" s="106"/>
      <c r="J20" s="106"/>
      <c r="K20" s="106"/>
      <c r="L20" s="106"/>
      <c r="M20" s="106"/>
      <c r="N20" s="106"/>
      <c r="O20" s="106"/>
      <c r="P20" s="106"/>
      <c r="Q20" s="106"/>
      <c r="R20" s="300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565"/>
      <c r="AG20" s="106"/>
      <c r="AH20" s="106"/>
      <c r="AI20" s="304"/>
      <c r="AJ20" s="304"/>
      <c r="AK20" s="233"/>
      <c r="AL20" s="296">
        <f t="shared" si="0"/>
        <v>5245</v>
      </c>
      <c r="AM20" s="106">
        <v>1537</v>
      </c>
      <c r="AN20" s="106">
        <v>1119</v>
      </c>
      <c r="AO20" s="301">
        <v>1004</v>
      </c>
      <c r="AP20" s="106">
        <v>789</v>
      </c>
      <c r="AQ20" s="317">
        <v>955</v>
      </c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233">
        <f>'Xuất hàng mẫu Thu Hằng'!U106</f>
        <v>0</v>
      </c>
      <c r="BS20" s="300">
        <f>'Xuất hàng LCK và sự cố'!D32</f>
        <v>0</v>
      </c>
      <c r="BT20" s="300">
        <f>'Xuất đổi -T1'!P72</f>
        <v>0</v>
      </c>
      <c r="BU20" s="298">
        <f t="shared" ref="BU20:BU39" si="2">AL20-AM20-AN20-AO20-AP20-AQ20-AR20-AS20-AT20-BS20-BR20-AU20-AV20-AX20-AY20-AZ20-BA20-BB20-BC20-BD20-BE20-BF20-BN20-BT20-BG20-BH20-BI20-BJ20-BK20-BL20-BM20-BO20-BP20-BQ20-AW20</f>
        <v>-159</v>
      </c>
      <c r="BV20" s="26"/>
      <c r="BW20" s="26"/>
    </row>
    <row r="21" spans="1:76" ht="17.25" customHeight="1" x14ac:dyDescent="0.25">
      <c r="A21" s="314">
        <v>13</v>
      </c>
      <c r="B21" s="314" t="s">
        <v>16469</v>
      </c>
      <c r="C21" s="299" t="s">
        <v>12</v>
      </c>
      <c r="D21" s="308">
        <f>'[1]Kho T1-2024'!$BU$21</f>
        <v>162</v>
      </c>
      <c r="E21" s="403">
        <v>50</v>
      </c>
      <c r="F21" s="403">
        <v>50</v>
      </c>
      <c r="G21" s="403">
        <v>50</v>
      </c>
      <c r="H21" s="106">
        <v>390</v>
      </c>
      <c r="I21" s="106"/>
      <c r="J21" s="106"/>
      <c r="K21" s="106"/>
      <c r="L21" s="106"/>
      <c r="M21" s="106"/>
      <c r="N21" s="106"/>
      <c r="O21" s="106"/>
      <c r="P21" s="106"/>
      <c r="Q21" s="106"/>
      <c r="R21" s="300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566"/>
      <c r="AG21" s="106"/>
      <c r="AH21" s="106"/>
      <c r="AI21" s="304"/>
      <c r="AJ21" s="304"/>
      <c r="AK21" s="233"/>
      <c r="AL21" s="296">
        <f t="shared" si="0"/>
        <v>702</v>
      </c>
      <c r="AM21" s="301">
        <v>3</v>
      </c>
      <c r="AN21" s="301">
        <v>131</v>
      </c>
      <c r="AO21" s="300">
        <v>190</v>
      </c>
      <c r="AP21" s="533"/>
      <c r="AQ21" s="317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304"/>
      <c r="BP21" s="304"/>
      <c r="BQ21" s="304"/>
      <c r="BR21" s="233">
        <f>'Xuất hàng mẫu Thu Hằng'!V106</f>
        <v>0</v>
      </c>
      <c r="BS21" s="300">
        <f>'Xuất hàng LCK và sự cố'!E32</f>
        <v>0</v>
      </c>
      <c r="BT21" s="300">
        <f>'Xuất đổi -T1'!Q72</f>
        <v>0</v>
      </c>
      <c r="BU21" s="298">
        <f t="shared" si="2"/>
        <v>378</v>
      </c>
      <c r="BV21" s="468"/>
      <c r="BW21" s="26"/>
    </row>
    <row r="22" spans="1:76" ht="17.25" customHeight="1" x14ac:dyDescent="0.25">
      <c r="A22" s="314">
        <v>14</v>
      </c>
      <c r="B22" s="314" t="s">
        <v>16470</v>
      </c>
      <c r="C22" s="299" t="s">
        <v>8</v>
      </c>
      <c r="D22" s="308">
        <f>'[1]Kho T1-2024'!$BU$22</f>
        <v>11</v>
      </c>
      <c r="E22" s="403">
        <v>37</v>
      </c>
      <c r="F22" s="403"/>
      <c r="G22" s="403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300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566"/>
      <c r="AG22" s="106"/>
      <c r="AH22" s="106"/>
      <c r="AI22" s="304"/>
      <c r="AJ22" s="304"/>
      <c r="AK22" s="233"/>
      <c r="AL22" s="296">
        <f t="shared" si="0"/>
        <v>48</v>
      </c>
      <c r="AM22" s="300">
        <v>9</v>
      </c>
      <c r="AN22" s="300">
        <v>10</v>
      </c>
      <c r="AO22" s="300">
        <v>23</v>
      </c>
      <c r="AP22" s="106">
        <v>2</v>
      </c>
      <c r="AQ22" s="317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304"/>
      <c r="BP22" s="304"/>
      <c r="BQ22" s="304"/>
      <c r="BR22" s="233">
        <f>'Xuất hàng mẫu Thu Hằng'!W106</f>
        <v>0</v>
      </c>
      <c r="BS22" s="300">
        <f>'Xuất hàng LCK và sự cố'!F32</f>
        <v>0</v>
      </c>
      <c r="BT22" s="300">
        <f>'Xuất đổi -T1'!R72</f>
        <v>1</v>
      </c>
      <c r="BU22" s="298">
        <f t="shared" si="2"/>
        <v>3</v>
      </c>
    </row>
    <row r="23" spans="1:76" ht="17.25" customHeight="1" x14ac:dyDescent="0.25">
      <c r="A23" s="314">
        <v>15</v>
      </c>
      <c r="B23" s="314" t="s">
        <v>16471</v>
      </c>
      <c r="C23" s="299" t="s">
        <v>2805</v>
      </c>
      <c r="D23" s="308">
        <f>'[1]Kho T1-2024'!$BU$23</f>
        <v>1</v>
      </c>
      <c r="E23" s="403">
        <v>49</v>
      </c>
      <c r="F23" s="403"/>
      <c r="G23" s="403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300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566"/>
      <c r="AG23" s="106"/>
      <c r="AH23" s="106"/>
      <c r="AI23" s="304"/>
      <c r="AJ23" s="304"/>
      <c r="AK23" s="233"/>
      <c r="AL23" s="296">
        <f t="shared" si="0"/>
        <v>50</v>
      </c>
      <c r="AM23" s="300"/>
      <c r="AN23" s="300">
        <v>50</v>
      </c>
      <c r="AO23" s="300"/>
      <c r="AP23" s="106"/>
      <c r="AQ23" s="317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304"/>
      <c r="BP23" s="304"/>
      <c r="BQ23" s="304"/>
      <c r="BR23" s="233">
        <f>'Xuất hàng mẫu Thu Hằng'!X106</f>
        <v>0</v>
      </c>
      <c r="BS23" s="300">
        <f>'Xuất hàng LCK và sự cố'!G32</f>
        <v>0</v>
      </c>
      <c r="BT23" s="300">
        <f>'Xuất đổi -T1'!S72</f>
        <v>0</v>
      </c>
      <c r="BU23" s="298">
        <f t="shared" si="2"/>
        <v>0</v>
      </c>
    </row>
    <row r="24" spans="1:76" ht="17.25" customHeight="1" x14ac:dyDescent="0.25">
      <c r="A24" s="314">
        <v>16</v>
      </c>
      <c r="B24" s="314" t="s">
        <v>16523</v>
      </c>
      <c r="C24" s="299" t="s">
        <v>6402</v>
      </c>
      <c r="D24" s="308">
        <v>0</v>
      </c>
      <c r="E24" s="403">
        <v>20</v>
      </c>
      <c r="F24" s="403"/>
      <c r="G24" s="403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300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566"/>
      <c r="AG24" s="106"/>
      <c r="AH24" s="106"/>
      <c r="AI24" s="304"/>
      <c r="AJ24" s="304"/>
      <c r="AK24" s="233"/>
      <c r="AL24" s="296">
        <f t="shared" si="0"/>
        <v>20</v>
      </c>
      <c r="AM24" s="300"/>
      <c r="AN24" s="300">
        <v>20</v>
      </c>
      <c r="AO24" s="300"/>
      <c r="AP24" s="106"/>
      <c r="AQ24" s="317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304"/>
      <c r="BP24" s="304"/>
      <c r="BQ24" s="304"/>
      <c r="BR24" s="233">
        <f>'Xuất hàng mẫu Thu Hằng'!Y106</f>
        <v>0</v>
      </c>
      <c r="BS24" s="300">
        <f>'Xuất hàng LCK và sự cố'!E35</f>
        <v>0</v>
      </c>
      <c r="BT24" s="300">
        <f>'Xuất đổi -T1'!T72</f>
        <v>0</v>
      </c>
      <c r="BU24" s="298">
        <f t="shared" si="2"/>
        <v>0</v>
      </c>
    </row>
    <row r="25" spans="1:76" ht="17.25" customHeight="1" x14ac:dyDescent="0.25">
      <c r="A25" s="314">
        <v>17</v>
      </c>
      <c r="B25" s="314" t="s">
        <v>16472</v>
      </c>
      <c r="C25" s="299" t="s">
        <v>9</v>
      </c>
      <c r="D25" s="308">
        <f>'[1]Kho T1-2024'!$BU$25</f>
        <v>196</v>
      </c>
      <c r="E25" s="403">
        <v>100</v>
      </c>
      <c r="F25" s="403">
        <v>28</v>
      </c>
      <c r="G25" s="403"/>
      <c r="H25" s="106">
        <v>74</v>
      </c>
      <c r="I25" s="106"/>
      <c r="J25" s="106"/>
      <c r="K25" s="106"/>
      <c r="L25" s="106"/>
      <c r="M25" s="106"/>
      <c r="N25" s="106"/>
      <c r="O25" s="106"/>
      <c r="P25" s="106"/>
      <c r="Q25" s="106"/>
      <c r="R25" s="300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566"/>
      <c r="AG25" s="106"/>
      <c r="AH25" s="106"/>
      <c r="AI25" s="304"/>
      <c r="AJ25" s="304"/>
      <c r="AK25" s="233"/>
      <c r="AL25" s="296">
        <f t="shared" si="0"/>
        <v>398</v>
      </c>
      <c r="AM25" s="300">
        <v>47</v>
      </c>
      <c r="AN25" s="300">
        <v>129</v>
      </c>
      <c r="AO25" s="300">
        <v>55</v>
      </c>
      <c r="AP25" s="106">
        <v>35</v>
      </c>
      <c r="AQ25" s="317">
        <v>15</v>
      </c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304"/>
      <c r="BP25" s="304"/>
      <c r="BQ25" s="304"/>
      <c r="BR25" s="233">
        <f>'Xuất hàng mẫu Thu Hằng'!Z106</f>
        <v>0</v>
      </c>
      <c r="BS25" s="300">
        <f>'Xuất hàng LCK và sự cố'!I32</f>
        <v>0</v>
      </c>
      <c r="BT25" s="300">
        <f>'Xuất đổi -T1'!U72</f>
        <v>0</v>
      </c>
      <c r="BU25" s="298">
        <f>AL25-AM25-AN25-AO25-AP25-AQ25-AR25-AS25-AT25-BS25-BR25-AU25-AV25-AX25-AY25-AZ25-BA25-BB25-BC25-BD25-BE25-BF25-BN25-BT25-BG25-BH25-BI25-BJ25-BK25-BL25-BM25-BO25-BP25-BQ25-AW25</f>
        <v>117</v>
      </c>
      <c r="BV25" s="26"/>
      <c r="BW25" s="26"/>
    </row>
    <row r="26" spans="1:76" ht="17.25" customHeight="1" x14ac:dyDescent="0.25">
      <c r="A26" s="314">
        <v>18</v>
      </c>
      <c r="B26" s="314" t="s">
        <v>16473</v>
      </c>
      <c r="C26" s="299" t="s">
        <v>13</v>
      </c>
      <c r="D26" s="308">
        <f>'[1]Kho T1-2024'!$BU$24</f>
        <v>0</v>
      </c>
      <c r="E26" s="403">
        <v>70</v>
      </c>
      <c r="F26" s="403"/>
      <c r="G26" s="403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300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566"/>
      <c r="AG26" s="106"/>
      <c r="AH26" s="106"/>
      <c r="AI26" s="304"/>
      <c r="AJ26" s="304"/>
      <c r="AK26" s="233"/>
      <c r="AL26" s="296">
        <f t="shared" si="0"/>
        <v>70</v>
      </c>
      <c r="AM26" s="300"/>
      <c r="AN26" s="300">
        <v>70</v>
      </c>
      <c r="AO26" s="300"/>
      <c r="AP26" s="106"/>
      <c r="AQ26" s="317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304"/>
      <c r="BP26" s="304"/>
      <c r="BQ26" s="304"/>
      <c r="BR26" s="233">
        <f>'Xuất hàng mẫu Thu Hằng'!AA106</f>
        <v>0</v>
      </c>
      <c r="BS26" s="300">
        <f>'Xuất hàng LCK và sự cố'!E37</f>
        <v>0</v>
      </c>
      <c r="BT26" s="300">
        <f>'Xuất đổi -T1'!V72</f>
        <v>0</v>
      </c>
      <c r="BU26" s="298">
        <f t="shared" si="2"/>
        <v>0</v>
      </c>
    </row>
    <row r="27" spans="1:76" ht="17.25" customHeight="1" x14ac:dyDescent="0.25">
      <c r="A27" s="314">
        <v>19</v>
      </c>
      <c r="B27" s="314" t="s">
        <v>16474</v>
      </c>
      <c r="C27" s="305" t="s">
        <v>14</v>
      </c>
      <c r="D27" s="308">
        <f>'[1]Kho T1-2024'!$BU$27</f>
        <v>15</v>
      </c>
      <c r="E27" s="403">
        <v>972</v>
      </c>
      <c r="F27" s="403">
        <v>650</v>
      </c>
      <c r="G27" s="403">
        <v>1400</v>
      </c>
      <c r="H27" s="106">
        <v>1121</v>
      </c>
      <c r="I27" s="106"/>
      <c r="J27" s="106"/>
      <c r="K27" s="106"/>
      <c r="L27" s="106"/>
      <c r="M27" s="106"/>
      <c r="N27" s="106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566"/>
      <c r="AG27" s="106"/>
      <c r="AH27" s="106"/>
      <c r="AI27" s="106"/>
      <c r="AJ27" s="106"/>
      <c r="AK27" s="300"/>
      <c r="AL27" s="296">
        <f t="shared" si="0"/>
        <v>4158</v>
      </c>
      <c r="AM27" s="300">
        <v>813</v>
      </c>
      <c r="AN27" s="300">
        <v>402</v>
      </c>
      <c r="AO27" s="300">
        <v>531</v>
      </c>
      <c r="AP27" s="106">
        <v>407</v>
      </c>
      <c r="AQ27" s="317">
        <v>536</v>
      </c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300">
        <f>'Xuất hàng mẫu Thu Hằng'!AB106</f>
        <v>0</v>
      </c>
      <c r="BS27" s="300">
        <f>'Xuất hàng LCK và sự cố'!K32</f>
        <v>0</v>
      </c>
      <c r="BT27" s="300">
        <f>'Xuất đổi -T1'!W72</f>
        <v>0</v>
      </c>
      <c r="BU27" s="298">
        <f t="shared" si="2"/>
        <v>1469</v>
      </c>
      <c r="BV27" s="468"/>
      <c r="BW27" s="26"/>
      <c r="BX27" s="530"/>
    </row>
    <row r="28" spans="1:76" ht="17.25" customHeight="1" x14ac:dyDescent="0.25">
      <c r="A28" s="314">
        <v>20</v>
      </c>
      <c r="B28" s="314" t="s">
        <v>16475</v>
      </c>
      <c r="C28" s="305" t="s">
        <v>6403</v>
      </c>
      <c r="D28" s="308">
        <f>'[1]Kho T1-2024'!$BU$28</f>
        <v>99</v>
      </c>
      <c r="E28" s="403">
        <v>650</v>
      </c>
      <c r="F28" s="403">
        <v>440</v>
      </c>
      <c r="G28" s="403">
        <v>499</v>
      </c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566"/>
      <c r="AG28" s="106"/>
      <c r="AH28" s="106"/>
      <c r="AI28" s="106"/>
      <c r="AJ28" s="106"/>
      <c r="AK28" s="300"/>
      <c r="AL28" s="296">
        <f t="shared" ref="AL28:AL39" si="3">D28+E28+F28+G28+H28+I28+J28+K28+L28+M28+N28+O28+P28+Q28+R28+S28+T28+U28+V28+W28+X28+Y28+Z28+AA28+AB28+AC28+AD28+AE28+AF28+AG28+AH28+AI28+AJ28+AK28</f>
        <v>1688</v>
      </c>
      <c r="AM28" s="300">
        <v>571</v>
      </c>
      <c r="AN28" s="300">
        <v>230</v>
      </c>
      <c r="AO28" s="300">
        <v>462</v>
      </c>
      <c r="AP28" s="106">
        <v>95</v>
      </c>
      <c r="AQ28" s="317">
        <v>478</v>
      </c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300">
        <f>'Xuất hàng mẫu Thu Hằng'!AC106</f>
        <v>0</v>
      </c>
      <c r="BS28" s="300">
        <f>'Xuất hàng LCK và sự cố'!L32</f>
        <v>0</v>
      </c>
      <c r="BT28" s="300">
        <f>'Xuất đổi -T1'!X72</f>
        <v>1</v>
      </c>
      <c r="BU28" s="298">
        <f t="shared" si="2"/>
        <v>-149</v>
      </c>
      <c r="BV28" s="468">
        <v>5</v>
      </c>
      <c r="BW28" s="26"/>
    </row>
    <row r="29" spans="1:76" ht="18.75" hidden="1" customHeight="1" x14ac:dyDescent="0.25">
      <c r="A29" s="314">
        <v>21</v>
      </c>
      <c r="B29" s="314" t="s">
        <v>16476</v>
      </c>
      <c r="C29" s="305" t="s">
        <v>6357</v>
      </c>
      <c r="D29" s="308"/>
      <c r="E29" s="403"/>
      <c r="F29" s="403"/>
      <c r="G29" s="403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300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566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00"/>
      <c r="AO29" s="300"/>
      <c r="AP29" s="106"/>
      <c r="AQ29" s="317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300">
        <f>'Xuất hàng mẫu Thu Hằng'!AD106</f>
        <v>0</v>
      </c>
      <c r="BS29" s="300">
        <f>'Xuất hàng LCK và sự cố'!E40</f>
        <v>0</v>
      </c>
      <c r="BT29" s="300">
        <f>'Xuất đổi -T1'!Y72</f>
        <v>0</v>
      </c>
      <c r="BU29" s="298">
        <f t="shared" si="2"/>
        <v>0</v>
      </c>
    </row>
    <row r="30" spans="1:76" ht="17.25" customHeight="1" x14ac:dyDescent="0.25">
      <c r="A30" s="314">
        <v>22</v>
      </c>
      <c r="B30" s="314" t="s">
        <v>16477</v>
      </c>
      <c r="C30" s="305" t="s">
        <v>6359</v>
      </c>
      <c r="D30" s="308">
        <f>'[1]Kho T1-2024'!$BU$30</f>
        <v>474</v>
      </c>
      <c r="E30" s="106">
        <v>270</v>
      </c>
      <c r="F30" s="106">
        <v>197</v>
      </c>
      <c r="G30" s="106">
        <v>270</v>
      </c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300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566"/>
      <c r="AG30" s="106"/>
      <c r="AH30" s="106"/>
      <c r="AI30" s="106"/>
      <c r="AJ30" s="106"/>
      <c r="AK30" s="300"/>
      <c r="AL30" s="296">
        <f t="shared" si="3"/>
        <v>1211</v>
      </c>
      <c r="AM30" s="300">
        <v>196</v>
      </c>
      <c r="AN30" s="300">
        <v>91</v>
      </c>
      <c r="AO30" s="306">
        <v>149</v>
      </c>
      <c r="AP30" s="106">
        <v>40</v>
      </c>
      <c r="AQ30" s="317">
        <v>269</v>
      </c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300">
        <f>'Xuất hàng mẫu Thu Hằng'!AE106</f>
        <v>0</v>
      </c>
      <c r="BS30" s="300">
        <f>'Xuất hàng LCK và sự cố'!O32</f>
        <v>1</v>
      </c>
      <c r="BT30" s="300">
        <f>'Xuất đổi -T1'!Z72</f>
        <v>2</v>
      </c>
      <c r="BU30" s="298">
        <f t="shared" si="2"/>
        <v>463</v>
      </c>
      <c r="BV30" s="468"/>
      <c r="BW30" s="26"/>
    </row>
    <row r="31" spans="1:76" ht="17.25" customHeight="1" x14ac:dyDescent="0.25">
      <c r="A31" s="314">
        <v>23</v>
      </c>
      <c r="B31" s="314" t="s">
        <v>16478</v>
      </c>
      <c r="C31" s="305" t="s">
        <v>6360</v>
      </c>
      <c r="D31" s="308">
        <f>'[1]Kho T1-2024'!$BU$31</f>
        <v>62</v>
      </c>
      <c r="E31" s="106"/>
      <c r="F31" s="106"/>
      <c r="G31" s="106">
        <v>80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300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566"/>
      <c r="AG31" s="106"/>
      <c r="AH31" s="106"/>
      <c r="AI31" s="106"/>
      <c r="AJ31" s="106"/>
      <c r="AK31" s="300"/>
      <c r="AL31" s="296">
        <f t="shared" si="3"/>
        <v>142</v>
      </c>
      <c r="AM31" s="300">
        <v>15</v>
      </c>
      <c r="AN31" s="300">
        <v>27</v>
      </c>
      <c r="AO31" s="300">
        <v>16</v>
      </c>
      <c r="AP31" s="106"/>
      <c r="AQ31" s="317">
        <v>10</v>
      </c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300">
        <f>'Xuất hàng mẫu Thu Hằng'!AF106</f>
        <v>0</v>
      </c>
      <c r="BS31" s="300">
        <f>'Xuất hàng LCK và sự cố'!P32</f>
        <v>1</v>
      </c>
      <c r="BT31" s="300">
        <f>'Xuất đổi -T1'!AA72</f>
        <v>0</v>
      </c>
      <c r="BU31" s="298">
        <f t="shared" si="2"/>
        <v>73</v>
      </c>
      <c r="BV31" s="26"/>
      <c r="BW31" s="26"/>
    </row>
    <row r="32" spans="1:76" ht="17.25" customHeight="1" x14ac:dyDescent="0.25">
      <c r="A32" s="314">
        <v>24</v>
      </c>
      <c r="B32" s="314" t="s">
        <v>16479</v>
      </c>
      <c r="C32" s="305" t="s">
        <v>6362</v>
      </c>
      <c r="D32" s="308">
        <f>'[1]Kho T1-2024'!$BU$32</f>
        <v>226</v>
      </c>
      <c r="E32" s="106"/>
      <c r="F32" s="106"/>
      <c r="G32" s="106">
        <v>85</v>
      </c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300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566"/>
      <c r="AG32" s="106"/>
      <c r="AH32" s="106"/>
      <c r="AI32" s="106"/>
      <c r="AJ32" s="106"/>
      <c r="AK32" s="300"/>
      <c r="AL32" s="296">
        <f t="shared" si="3"/>
        <v>311</v>
      </c>
      <c r="AM32" s="300">
        <v>85</v>
      </c>
      <c r="AN32" s="300">
        <v>52</v>
      </c>
      <c r="AO32" s="106">
        <v>80</v>
      </c>
      <c r="AP32" s="106">
        <v>5</v>
      </c>
      <c r="AQ32" s="317">
        <v>42</v>
      </c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300">
        <f>'Xuất hàng mẫu Thu Hằng'!AG106</f>
        <v>0</v>
      </c>
      <c r="BS32" s="300">
        <f>'Xuất hàng LCK và sự cố'!Q32</f>
        <v>0</v>
      </c>
      <c r="BT32" s="300">
        <f>'Xuất đổi -T1'!AB72</f>
        <v>0</v>
      </c>
      <c r="BU32" s="298">
        <f t="shared" si="2"/>
        <v>47</v>
      </c>
      <c r="BV32" s="26"/>
      <c r="BW32" s="26"/>
    </row>
    <row r="33" spans="1:74" ht="17.25" customHeight="1" x14ac:dyDescent="0.25">
      <c r="A33" s="314">
        <v>25</v>
      </c>
      <c r="B33" s="314" t="s">
        <v>16463</v>
      </c>
      <c r="C33" s="305" t="s">
        <v>16480</v>
      </c>
      <c r="D33" s="308">
        <f>'[1]Kho T1-2024'!$BU$33</f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317"/>
      <c r="P33" s="106"/>
      <c r="Q33" s="106"/>
      <c r="R33" s="300"/>
      <c r="S33" s="106"/>
      <c r="T33" s="106"/>
      <c r="U33" s="317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566"/>
      <c r="AG33" s="106"/>
      <c r="AH33" s="106"/>
      <c r="AI33" s="106"/>
      <c r="AJ33" s="106"/>
      <c r="AK33" s="300"/>
      <c r="AL33" s="296">
        <f t="shared" si="3"/>
        <v>0</v>
      </c>
      <c r="AM33" s="300"/>
      <c r="AN33" s="300"/>
      <c r="AO33" s="106"/>
      <c r="AP33" s="106"/>
      <c r="AQ33" s="317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300">
        <f>'Xuất hàng mẫu Thu Hằng'!AH106</f>
        <v>0</v>
      </c>
      <c r="BS33" s="300">
        <f>'Xuất hàng LCK và sự cố'!R32</f>
        <v>0</v>
      </c>
      <c r="BT33" s="300">
        <f>'Xuất đổi -T1'!AC72</f>
        <v>0</v>
      </c>
      <c r="BU33" s="298">
        <f>AL33-AM33-AN33-AO33-AP33-AQ33-AR33-AS33-AT33-BS33-BR33-AU33-AV33-AX33-AY33-AZ33-BA33-BB33-BC33-BD33-BE33-BF33-BN33-BT33-BG33-BH33-BI33-BJ33-BK33-BL33-BM33-BO33-BP33-BQ33-AW33</f>
        <v>0</v>
      </c>
      <c r="BV33" s="26"/>
    </row>
    <row r="34" spans="1:74" ht="17.25" customHeight="1" x14ac:dyDescent="0.25">
      <c r="A34" s="314">
        <v>26</v>
      </c>
      <c r="B34" s="314" t="s">
        <v>16481</v>
      </c>
      <c r="C34" s="305" t="s">
        <v>6464</v>
      </c>
      <c r="D34" s="308">
        <f>'[1]Kho T1-2024'!$BU$34</f>
        <v>10</v>
      </c>
      <c r="E34" s="106"/>
      <c r="F34" s="106"/>
      <c r="G34" s="106"/>
      <c r="H34" s="106"/>
      <c r="I34" s="300"/>
      <c r="J34" s="106"/>
      <c r="K34" s="106"/>
      <c r="L34" s="106"/>
      <c r="M34" s="106"/>
      <c r="N34" s="106"/>
      <c r="O34" s="106"/>
      <c r="P34" s="106"/>
      <c r="Q34" s="106"/>
      <c r="R34" s="300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317"/>
      <c r="AE34" s="106"/>
      <c r="AF34" s="566"/>
      <c r="AG34" s="317"/>
      <c r="AH34" s="106"/>
      <c r="AI34" s="106"/>
      <c r="AJ34" s="106"/>
      <c r="AK34" s="300"/>
      <c r="AL34" s="296">
        <f t="shared" si="3"/>
        <v>10</v>
      </c>
      <c r="AM34" s="300"/>
      <c r="AN34" s="300">
        <v>10</v>
      </c>
      <c r="AO34" s="106"/>
      <c r="AP34" s="106"/>
      <c r="AQ34" s="317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317"/>
      <c r="BC34" s="317"/>
      <c r="BD34" s="106"/>
      <c r="BE34" s="106"/>
      <c r="BF34" s="106"/>
      <c r="BG34" s="106"/>
      <c r="BH34" s="595"/>
      <c r="BI34" s="106"/>
      <c r="BJ34" s="106"/>
      <c r="BK34" s="106"/>
      <c r="BL34" s="317"/>
      <c r="BM34" s="106"/>
      <c r="BN34" s="106"/>
      <c r="BO34" s="578"/>
      <c r="BP34" s="106"/>
      <c r="BQ34" s="106"/>
      <c r="BR34" s="300">
        <f>'Xuất hàng mẫu Thu Hằng'!AI106</f>
        <v>0</v>
      </c>
      <c r="BS34" s="300">
        <f>'Xuất hàng LCK và sự cố'!E46</f>
        <v>0</v>
      </c>
      <c r="BT34" s="300">
        <f>'Xuất đổi -T1'!AD72</f>
        <v>0</v>
      </c>
      <c r="BU34" s="298">
        <f>AL34-AM34-AN34-AO34-AP34-AQ34-AR34-AS34-AT34-BS34-BR34-AU34-AV34-AX34-AY34-AZ34-BA34-BB34-BC34-BD34-BE34-BF34-BN34-BT34-BG34-BH34-BI34-BJ34-BK34-BL34-BM34-BO34-BP34-BQ34-AW34</f>
        <v>0</v>
      </c>
    </row>
    <row r="35" spans="1:74" ht="17.25" customHeight="1" x14ac:dyDescent="0.25">
      <c r="A35" s="314">
        <v>27</v>
      </c>
      <c r="B35" s="314" t="s">
        <v>16483</v>
      </c>
      <c r="C35" s="305" t="s">
        <v>6465</v>
      </c>
      <c r="D35" s="308">
        <f>'[1]Kho T1-2024'!$BU$35</f>
        <v>17</v>
      </c>
      <c r="E35" s="106"/>
      <c r="F35" s="106"/>
      <c r="G35" s="317"/>
      <c r="H35" s="106"/>
      <c r="I35" s="300"/>
      <c r="J35" s="106"/>
      <c r="K35" s="106"/>
      <c r="L35" s="106"/>
      <c r="M35" s="106"/>
      <c r="N35" s="317"/>
      <c r="O35" s="106"/>
      <c r="P35" s="106"/>
      <c r="Q35" s="106"/>
      <c r="R35" s="300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531"/>
      <c r="AG35" s="106"/>
      <c r="AH35" s="106"/>
      <c r="AI35" s="106"/>
      <c r="AJ35" s="106"/>
      <c r="AK35" s="300"/>
      <c r="AL35" s="296">
        <f t="shared" si="3"/>
        <v>17</v>
      </c>
      <c r="AM35" s="300"/>
      <c r="AN35" s="106">
        <v>10</v>
      </c>
      <c r="AO35" s="106"/>
      <c r="AP35" s="106">
        <v>7</v>
      </c>
      <c r="AQ35" s="317"/>
      <c r="AR35" s="106"/>
      <c r="AS35" s="317"/>
      <c r="AT35" s="317"/>
      <c r="AU35" s="106"/>
      <c r="AV35" s="106"/>
      <c r="AW35" s="106"/>
      <c r="AX35" s="300"/>
      <c r="AY35" s="317"/>
      <c r="AZ35" s="106"/>
      <c r="BA35" s="106"/>
      <c r="BB35" s="317"/>
      <c r="BC35" s="317"/>
      <c r="BD35" s="106"/>
      <c r="BE35" s="106"/>
      <c r="BF35" s="106"/>
      <c r="BG35" s="106"/>
      <c r="BH35" s="595"/>
      <c r="BI35" s="106"/>
      <c r="BJ35" s="317"/>
      <c r="BK35" s="106"/>
      <c r="BL35" s="106"/>
      <c r="BM35" s="317"/>
      <c r="BN35" s="300"/>
      <c r="BO35" s="300"/>
      <c r="BP35" s="106"/>
      <c r="BQ35" s="106"/>
      <c r="BR35" s="300">
        <f>'Xuất hàng mẫu Thu Hằng'!AJ106</f>
        <v>0</v>
      </c>
      <c r="BS35" s="300">
        <f>'Xuất hàng LCK và sự cố'!E47</f>
        <v>0</v>
      </c>
      <c r="BT35" s="300">
        <f>'Xuất đổi -T1'!AE72</f>
        <v>0</v>
      </c>
      <c r="BU35" s="298">
        <f>AL35-AM35-AN35-AO35-AP35-AQ35-AR35-AS35-AT35-BS35-BR35-AU35-AV35-AX35-AY35-AZ35-BA35-BB35-BC35-BD35-BE35-BF35-BN35-BT35-BG35-BH35-BI35-BJ35-BK35-BL35-BM35-BO35-BP35-BQ35-AW35</f>
        <v>0</v>
      </c>
    </row>
    <row r="36" spans="1:74" ht="17.25" customHeight="1" x14ac:dyDescent="0.25">
      <c r="A36" s="314">
        <v>28</v>
      </c>
      <c r="B36" s="314" t="s">
        <v>16482</v>
      </c>
      <c r="C36" s="305" t="s">
        <v>6466</v>
      </c>
      <c r="D36" s="308">
        <f>'[1]Kho T1-2024'!$BU$36</f>
        <v>0</v>
      </c>
      <c r="E36" s="106"/>
      <c r="F36" s="106"/>
      <c r="G36" s="317"/>
      <c r="H36" s="106"/>
      <c r="I36" s="106"/>
      <c r="J36" s="106"/>
      <c r="K36" s="106"/>
      <c r="L36" s="106"/>
      <c r="M36" s="317"/>
      <c r="N36" s="317"/>
      <c r="O36" s="106"/>
      <c r="P36" s="106"/>
      <c r="Q36" s="106"/>
      <c r="R36" s="300"/>
      <c r="S36" s="106"/>
      <c r="T36" s="317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531"/>
      <c r="AG36" s="106"/>
      <c r="AH36" s="106"/>
      <c r="AI36" s="106"/>
      <c r="AJ36" s="106"/>
      <c r="AK36" s="300"/>
      <c r="AL36" s="296">
        <f t="shared" si="3"/>
        <v>0</v>
      </c>
      <c r="AM36" s="300"/>
      <c r="AN36" s="317"/>
      <c r="AO36" s="317"/>
      <c r="AP36" s="317"/>
      <c r="AQ36" s="317"/>
      <c r="AR36" s="317"/>
      <c r="AS36" s="317"/>
      <c r="AT36" s="300"/>
      <c r="AU36" s="106"/>
      <c r="AV36" s="317"/>
      <c r="AW36" s="106"/>
      <c r="AX36" s="300"/>
      <c r="AY36" s="317"/>
      <c r="AZ36" s="106"/>
      <c r="BA36" s="317"/>
      <c r="BB36" s="317"/>
      <c r="BC36" s="300"/>
      <c r="BD36" s="106"/>
      <c r="BE36" s="106"/>
      <c r="BF36" s="106"/>
      <c r="BG36" s="106"/>
      <c r="BH36" s="595"/>
      <c r="BI36" s="317"/>
      <c r="BJ36" s="317"/>
      <c r="BK36" s="106"/>
      <c r="BL36" s="433"/>
      <c r="BM36" s="300"/>
      <c r="BN36" s="300"/>
      <c r="BO36" s="300"/>
      <c r="BP36" s="106"/>
      <c r="BQ36" s="106"/>
      <c r="BR36" s="300">
        <f>'Xuất hàng mẫu Thu Hằng'!AK106</f>
        <v>0</v>
      </c>
      <c r="BS36" s="300">
        <f>'Xuất hàng LCK và sự cố'!E48</f>
        <v>0</v>
      </c>
      <c r="BT36" s="300">
        <f>'Xuất đổi -T1'!AF72</f>
        <v>0</v>
      </c>
      <c r="BU36" s="298">
        <f t="shared" si="2"/>
        <v>0</v>
      </c>
    </row>
    <row r="37" spans="1:74" ht="17.25" customHeight="1" x14ac:dyDescent="0.25">
      <c r="A37" s="314">
        <v>29</v>
      </c>
      <c r="B37" s="314"/>
      <c r="C37" s="321" t="s">
        <v>6417</v>
      </c>
      <c r="D37" s="292"/>
      <c r="E37" s="322"/>
      <c r="F37" s="322"/>
      <c r="G37" s="506"/>
      <c r="H37" s="322"/>
      <c r="I37" s="322"/>
      <c r="J37" s="322"/>
      <c r="K37" s="322"/>
      <c r="L37" s="322"/>
      <c r="M37" s="322"/>
      <c r="N37" s="322"/>
      <c r="O37" s="322"/>
      <c r="P37" s="322"/>
      <c r="Q37" s="323"/>
      <c r="R37" s="322"/>
      <c r="S37" s="322"/>
      <c r="T37" s="322"/>
      <c r="U37" s="322"/>
      <c r="V37" s="322"/>
      <c r="W37" s="322"/>
      <c r="X37" s="322"/>
      <c r="Y37" s="322"/>
      <c r="Z37" s="322"/>
      <c r="AA37" s="322"/>
      <c r="AB37" s="322"/>
      <c r="AC37" s="322"/>
      <c r="AD37" s="322"/>
      <c r="AE37" s="322"/>
      <c r="AF37" s="506"/>
      <c r="AG37" s="322"/>
      <c r="AH37" s="322"/>
      <c r="AI37" s="322"/>
      <c r="AJ37" s="322"/>
      <c r="AK37" s="323"/>
      <c r="AL37" s="296">
        <f t="shared" si="3"/>
        <v>0</v>
      </c>
      <c r="AM37" s="323"/>
      <c r="AN37" s="506"/>
      <c r="AO37" s="323"/>
      <c r="AP37" s="323"/>
      <c r="AQ37" s="323"/>
      <c r="AR37" s="323"/>
      <c r="AS37" s="323"/>
      <c r="AT37" s="323"/>
      <c r="AU37" s="323"/>
      <c r="AV37" s="322"/>
      <c r="AW37" s="322"/>
      <c r="AX37" s="323"/>
      <c r="AY37" s="323"/>
      <c r="AZ37" s="323"/>
      <c r="BA37" s="323"/>
      <c r="BB37" s="506"/>
      <c r="BC37" s="323"/>
      <c r="BD37" s="323"/>
      <c r="BE37" s="323"/>
      <c r="BF37" s="323"/>
      <c r="BG37" s="322"/>
      <c r="BH37" s="559"/>
      <c r="BI37" s="323"/>
      <c r="BJ37" s="323"/>
      <c r="BK37" s="322"/>
      <c r="BL37" s="323"/>
      <c r="BM37" s="323"/>
      <c r="BN37" s="323"/>
      <c r="BO37" s="323"/>
      <c r="BP37" s="323"/>
      <c r="BQ37" s="323"/>
      <c r="BR37" s="323"/>
      <c r="BS37" s="323"/>
      <c r="BT37" s="306"/>
      <c r="BU37" s="298">
        <f t="shared" si="2"/>
        <v>0</v>
      </c>
    </row>
    <row r="38" spans="1:74" ht="17.25" customHeight="1" x14ac:dyDescent="0.25">
      <c r="A38" s="314">
        <v>30</v>
      </c>
      <c r="B38" s="314"/>
      <c r="C38" s="321" t="s">
        <v>6418</v>
      </c>
      <c r="D38" s="292"/>
      <c r="E38" s="322"/>
      <c r="F38" s="322"/>
      <c r="G38" s="506"/>
      <c r="H38" s="322"/>
      <c r="I38" s="322"/>
      <c r="J38" s="322"/>
      <c r="K38" s="322"/>
      <c r="L38" s="322"/>
      <c r="M38" s="322"/>
      <c r="N38" s="322"/>
      <c r="O38" s="322"/>
      <c r="P38" s="322"/>
      <c r="Q38" s="323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3"/>
      <c r="AL38" s="296">
        <f t="shared" si="3"/>
        <v>0</v>
      </c>
      <c r="AM38" s="323"/>
      <c r="AN38" s="323"/>
      <c r="AO38" s="323"/>
      <c r="AP38" s="323"/>
      <c r="AQ38" s="323"/>
      <c r="AR38" s="323"/>
      <c r="AS38" s="323"/>
      <c r="AT38" s="323"/>
      <c r="AU38" s="323"/>
      <c r="AV38" s="322"/>
      <c r="AW38" s="323"/>
      <c r="AX38" s="323"/>
      <c r="AY38" s="323"/>
      <c r="AZ38" s="323"/>
      <c r="BA38" s="323"/>
      <c r="BB38" s="506"/>
      <c r="BC38" s="323"/>
      <c r="BD38" s="323"/>
      <c r="BE38" s="323"/>
      <c r="BF38" s="323"/>
      <c r="BG38" s="322"/>
      <c r="BH38" s="332"/>
      <c r="BI38" s="323"/>
      <c r="BJ38" s="323"/>
      <c r="BK38" s="323"/>
      <c r="BL38" s="323"/>
      <c r="BM38" s="323"/>
      <c r="BN38" s="323"/>
      <c r="BO38" s="323"/>
      <c r="BP38" s="323"/>
      <c r="BQ38" s="323"/>
      <c r="BR38" s="323"/>
      <c r="BS38" s="323"/>
      <c r="BT38" s="306"/>
      <c r="BU38" s="298">
        <f t="shared" si="2"/>
        <v>0</v>
      </c>
    </row>
    <row r="39" spans="1:74" ht="17.25" customHeight="1" x14ac:dyDescent="0.25">
      <c r="A39" s="314">
        <v>31</v>
      </c>
      <c r="B39" s="314"/>
      <c r="C39" s="307" t="s">
        <v>6419</v>
      </c>
      <c r="D39" s="308"/>
      <c r="E39" s="309"/>
      <c r="F39" s="309"/>
      <c r="G39" s="309"/>
      <c r="H39" s="309"/>
      <c r="I39" s="309"/>
      <c r="J39" s="309"/>
      <c r="K39" s="309"/>
      <c r="L39" s="309"/>
      <c r="M39" s="309"/>
      <c r="N39" s="309"/>
      <c r="O39" s="309"/>
      <c r="P39" s="309"/>
      <c r="Q39" s="309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10"/>
      <c r="AL39" s="296">
        <f t="shared" si="3"/>
        <v>0</v>
      </c>
      <c r="AM39" s="310"/>
      <c r="AN39" s="310"/>
      <c r="AO39" s="310"/>
      <c r="AP39" s="310"/>
      <c r="AQ39" s="310"/>
      <c r="AR39" s="310"/>
      <c r="AS39" s="310"/>
      <c r="AT39" s="310"/>
      <c r="AU39" s="310"/>
      <c r="AV39" s="309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09"/>
      <c r="BH39" s="313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1"/>
      <c r="BT39" s="312"/>
      <c r="BU39" s="298">
        <f t="shared" si="2"/>
        <v>0</v>
      </c>
    </row>
    <row r="40" spans="1:74" ht="17.25" customHeight="1" x14ac:dyDescent="0.25">
      <c r="AY40" t="s">
        <v>1496</v>
      </c>
      <c r="BD40" t="s">
        <v>2018</v>
      </c>
    </row>
    <row r="715" spans="34:34" ht="17.25" customHeight="1" x14ac:dyDescent="0.25">
      <c r="AH715" s="472" t="s">
        <v>16593</v>
      </c>
    </row>
    <row r="2071" spans="7:26" ht="17.25" customHeight="1" x14ac:dyDescent="0.25">
      <c r="G2071" s="86">
        <f>SUM(G2037:G2070)</f>
        <v>0</v>
      </c>
      <c r="H2071" s="86">
        <f>SUM(H2037:H2070)</f>
        <v>0</v>
      </c>
      <c r="K2071" s="122">
        <f>SUM(K2037:K2070)</f>
        <v>0</v>
      </c>
      <c r="L2071" s="86">
        <f>SUM(L2037:L2070)</f>
        <v>0</v>
      </c>
      <c r="M2071" s="86">
        <f>SUM(M2037:M2070)</f>
        <v>0</v>
      </c>
      <c r="N2071" s="86">
        <f>SUM(N2037:N2070)</f>
        <v>0</v>
      </c>
      <c r="Q2071" s="86">
        <f>SUM(Q2037:Q2070)</f>
        <v>0</v>
      </c>
      <c r="S2071" s="86">
        <f t="shared" ref="S2071:Z2071" si="4">SUM(S2037:S2070)</f>
        <v>0</v>
      </c>
      <c r="T2071" s="86">
        <f t="shared" si="4"/>
        <v>0</v>
      </c>
      <c r="U2071" s="252">
        <f t="shared" si="4"/>
        <v>0</v>
      </c>
      <c r="V2071" s="86">
        <f t="shared" si="4"/>
        <v>0</v>
      </c>
      <c r="W2071" s="86">
        <f t="shared" si="4"/>
        <v>0</v>
      </c>
      <c r="X2071" s="86">
        <f t="shared" si="4"/>
        <v>0</v>
      </c>
      <c r="Y2071" s="86">
        <f t="shared" si="4"/>
        <v>0</v>
      </c>
      <c r="Z2071" s="86">
        <f t="shared" si="4"/>
        <v>0</v>
      </c>
    </row>
    <row r="2566" spans="1:1" ht="17.25" customHeight="1" x14ac:dyDescent="0.25">
      <c r="A2566" s="204">
        <f ca="1">2566:2582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40:E65546">
    <cfRule type="duplicateValues" dxfId="4380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T1-2024</vt:lpstr>
      <vt:lpstr>Sheet12</vt:lpstr>
      <vt:lpstr>Vin Tỉnh -tháng 2</vt:lpstr>
      <vt:lpstr>Sheet8</vt:lpstr>
      <vt:lpstr>Côp+Mega+BigC+Tinh T2</vt:lpstr>
      <vt:lpstr>Vin Hà nội  tháng 2</vt:lpstr>
      <vt:lpstr>Sheet9</vt:lpstr>
      <vt:lpstr>Côp+Mega+BigC HN lẻ-T2</vt:lpstr>
      <vt:lpstr>Sheet11</vt:lpstr>
      <vt:lpstr>Xuất trả -T2</vt:lpstr>
      <vt:lpstr>Xuất đổi -T1</vt:lpstr>
      <vt:lpstr>Xuất hàng mẫu Thu Hằng</vt:lpstr>
      <vt:lpstr>Xuất hàng mẫu  Tết KT</vt:lpstr>
      <vt:lpstr>Xuất hàng LCK và sự cố</vt:lpstr>
      <vt:lpstr>Khánh Toàn LCK và sự cố 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2024-02-20T09:54:58Z</dcterms:modified>
</cp:coreProperties>
</file>